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8_{D78118A0-BC31-4B80-AB53-96F9562790EB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Raw Data(order)" sheetId="10" r:id="rId1"/>
    <sheet name="Raw Data (Customer)" sheetId="14" r:id="rId2"/>
    <sheet name="Raw Data" sheetId="1" r:id="rId3"/>
    <sheet name="Order status" sheetId="2" r:id="rId4"/>
    <sheet name="Product revenue" sheetId="3" r:id="rId5"/>
    <sheet name="Total numbers" sheetId="4" r:id="rId6"/>
    <sheet name="State data" sheetId="5" r:id="rId7"/>
    <sheet name="Combine" sheetId="6" r:id="rId8"/>
    <sheet name="Conversion" sheetId="7" r:id="rId9"/>
    <sheet name="Formating" sheetId="8" r:id="rId10"/>
    <sheet name="Decision Making" sheetId="9" r:id="rId11"/>
  </sheets>
  <definedNames>
    <definedName name="_xlnm._FilterDatabase" localSheetId="10" hidden="1">'Decision Making'!$B$5:$J$38</definedName>
    <definedName name="_xlnm._FilterDatabase" localSheetId="2" hidden="1">'Raw Data'!$A$1:$L$1040</definedName>
    <definedName name="_xlnm._FilterDatabase" localSheetId="1" hidden="1">'Raw Data (Customer)'!$A$1:$L$1040</definedName>
    <definedName name="_xlnm._FilterDatabase" localSheetId="0" hidden="1">'Raw Data(order)'!$A$1:$L$1040</definedName>
    <definedName name="Z_2F238E70_F7BB_4C36_A9BB_6350FF04CD05_.wvu.FilterData" localSheetId="2" hidden="1">'Raw Data'!$C$1:$C$1040</definedName>
    <definedName name="Z_2F238E70_F7BB_4C36_A9BB_6350FF04CD05_.wvu.FilterData" localSheetId="1" hidden="1">'Raw Data (Customer)'!$C$1:$C$1040</definedName>
    <definedName name="Z_2F238E70_F7BB_4C36_A9BB_6350FF04CD05_.wvu.FilterData" localSheetId="0" hidden="1">'Raw Data(order)'!$C$1:$C$1040</definedName>
    <definedName name="Z_8D9E2A91_7C37_4475_BB50_5254BDC69286_.wvu.FilterData" localSheetId="2" hidden="1">'Raw Data'!$C$1:$C$1040</definedName>
    <definedName name="Z_8D9E2A91_7C37_4475_BB50_5254BDC69286_.wvu.FilterData" localSheetId="1" hidden="1">'Raw Data (Customer)'!$C$1:$C$1040</definedName>
    <definedName name="Z_8D9E2A91_7C37_4475_BB50_5254BDC69286_.wvu.FilterData" localSheetId="0" hidden="1">'Raw Data(order)'!$C$1:$C$1040</definedName>
    <definedName name="Z_FDCCBFF7_D92B_44CC_8ECE_5F3B499C2382_.wvu.FilterData" localSheetId="2" hidden="1">'Raw Data'!$I$1:$I$1040</definedName>
    <definedName name="Z_FDCCBFF7_D92B_44CC_8ECE_5F3B499C2382_.wvu.FilterData" localSheetId="1" hidden="1">'Raw Data (Customer)'!$I$1:$I$1040</definedName>
    <definedName name="Z_FDCCBFF7_D92B_44CC_8ECE_5F3B499C2382_.wvu.FilterData" localSheetId="0" hidden="1">'Raw Data(order)'!$I$1:$I$1040</definedName>
  </definedNames>
  <calcPr calcId="191029"/>
  <customWorkbookViews>
    <customWorkbookView name="Filter 2" guid="{FDCCBFF7-D92B-44CC-8ECE-5F3B499C2382}" maximized="1" windowWidth="0" windowHeight="0" activeSheetId="0"/>
    <customWorkbookView name="Filter 3" guid="{2F238E70-F7BB-4C36-A9BB-6350FF04CD05}" maximized="1" windowWidth="0" windowHeight="0" activeSheetId="0"/>
    <customWorkbookView name="Filter 1" guid="{8D9E2A91-7C37-4475-BB50-5254BDC69286}" maximized="1" windowWidth="0" windowHeight="0" activeSheetId="0"/>
  </customWorkbookView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7" l="1"/>
  <c r="C5" i="4"/>
  <c r="D4" i="4"/>
  <c r="C5" i="2"/>
  <c r="I5" i="8"/>
  <c r="I6" i="8"/>
  <c r="I7" i="8"/>
  <c r="I8" i="8"/>
  <c r="I9" i="8"/>
  <c r="I10" i="8"/>
  <c r="I11" i="8"/>
  <c r="I12" i="8"/>
  <c r="I13" i="8"/>
  <c r="I14" i="8"/>
  <c r="I15" i="8"/>
  <c r="I16" i="8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7" i="5"/>
  <c r="G9" i="5"/>
  <c r="G16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7" i="5"/>
  <c r="C7" i="7" l="1"/>
  <c r="C5" i="7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7" i="5"/>
  <c r="D7" i="4"/>
  <c r="C7" i="4"/>
  <c r="D6" i="4"/>
  <c r="C6" i="4"/>
  <c r="D5" i="4"/>
  <c r="M1040" i="14"/>
  <c r="M524" i="14"/>
  <c r="M523" i="14"/>
  <c r="M522" i="14"/>
  <c r="M521" i="14"/>
  <c r="M520" i="14"/>
  <c r="M519" i="14"/>
  <c r="M518" i="14"/>
  <c r="M517" i="14"/>
  <c r="M516" i="14"/>
  <c r="M515" i="14"/>
  <c r="M514" i="14"/>
  <c r="M513" i="14"/>
  <c r="M512" i="14"/>
  <c r="M511" i="14"/>
  <c r="M510" i="14"/>
  <c r="M509" i="14"/>
  <c r="M508" i="14"/>
  <c r="M507" i="14"/>
  <c r="M506" i="14"/>
  <c r="M505" i="14"/>
  <c r="M504" i="14"/>
  <c r="M503" i="14"/>
  <c r="M502" i="14"/>
  <c r="M501" i="14"/>
  <c r="M500" i="14"/>
  <c r="M499" i="14"/>
  <c r="M498" i="14"/>
  <c r="M497" i="14"/>
  <c r="M496" i="14"/>
  <c r="M495" i="14"/>
  <c r="M494" i="14"/>
  <c r="M493" i="14"/>
  <c r="M492" i="14"/>
  <c r="M491" i="14"/>
  <c r="M490" i="14"/>
  <c r="M489" i="14"/>
  <c r="M488" i="14"/>
  <c r="M487" i="14"/>
  <c r="M486" i="14"/>
  <c r="M485" i="14"/>
  <c r="M484" i="14"/>
  <c r="M483" i="14"/>
  <c r="M482" i="14"/>
  <c r="M481" i="14"/>
  <c r="M480" i="14"/>
  <c r="M479" i="14"/>
  <c r="M478" i="14"/>
  <c r="M477" i="14"/>
  <c r="M476" i="14"/>
  <c r="M475" i="14"/>
  <c r="M474" i="14"/>
  <c r="M473" i="14"/>
  <c r="M472" i="14"/>
  <c r="M471" i="14"/>
  <c r="M470" i="14"/>
  <c r="M469" i="14"/>
  <c r="M468" i="14"/>
  <c r="M467" i="14"/>
  <c r="M466" i="14"/>
  <c r="M465" i="14"/>
  <c r="M464" i="14"/>
  <c r="M463" i="14"/>
  <c r="M462" i="14"/>
  <c r="M461" i="14"/>
  <c r="M460" i="14"/>
  <c r="M459" i="14"/>
  <c r="M458" i="14"/>
  <c r="M457" i="14"/>
  <c r="M456" i="14"/>
  <c r="M455" i="14"/>
  <c r="M454" i="14"/>
  <c r="M453" i="14"/>
  <c r="M452" i="14"/>
  <c r="M451" i="14"/>
  <c r="M450" i="14"/>
  <c r="M449" i="14"/>
  <c r="M448" i="14"/>
  <c r="M447" i="14"/>
  <c r="M446" i="14"/>
  <c r="M445" i="14"/>
  <c r="M444" i="14"/>
  <c r="M443" i="14"/>
  <c r="M442" i="14"/>
  <c r="M441" i="14"/>
  <c r="M440" i="14"/>
  <c r="M439" i="14"/>
  <c r="M438" i="14"/>
  <c r="M437" i="14"/>
  <c r="M436" i="14"/>
  <c r="M435" i="14"/>
  <c r="M434" i="14"/>
  <c r="M433" i="14"/>
  <c r="M432" i="14"/>
  <c r="M431" i="14"/>
  <c r="M430" i="14"/>
  <c r="M429" i="14"/>
  <c r="M428" i="14"/>
  <c r="M427" i="14"/>
  <c r="M426" i="14"/>
  <c r="M425" i="14"/>
  <c r="M424" i="14"/>
  <c r="M423" i="14"/>
  <c r="M422" i="14"/>
  <c r="M421" i="14"/>
  <c r="M420" i="14"/>
  <c r="M419" i="14"/>
  <c r="M418" i="14"/>
  <c r="M417" i="14"/>
  <c r="M416" i="14"/>
  <c r="M415" i="14"/>
  <c r="M414" i="14"/>
  <c r="M413" i="14"/>
  <c r="M412" i="14"/>
  <c r="M411" i="14"/>
  <c r="M410" i="14"/>
  <c r="M409" i="14"/>
  <c r="M408" i="14"/>
  <c r="M407" i="14"/>
  <c r="M406" i="14"/>
  <c r="M405" i="14"/>
  <c r="M404" i="14"/>
  <c r="M403" i="14"/>
  <c r="M402" i="14"/>
  <c r="M401" i="14"/>
  <c r="M400" i="14"/>
  <c r="M399" i="14"/>
  <c r="M398" i="14"/>
  <c r="M397" i="14"/>
  <c r="M396" i="14"/>
  <c r="M395" i="14"/>
  <c r="M394" i="14"/>
  <c r="M393" i="14"/>
  <c r="M392" i="14"/>
  <c r="M391" i="14"/>
  <c r="M390" i="14"/>
  <c r="M389" i="14"/>
  <c r="M388" i="14"/>
  <c r="M387" i="14"/>
  <c r="M386" i="14"/>
  <c r="M385" i="14"/>
  <c r="M384" i="14"/>
  <c r="M383" i="14"/>
  <c r="M382" i="14"/>
  <c r="M381" i="14"/>
  <c r="M380" i="14"/>
  <c r="M379" i="14"/>
  <c r="M378" i="14"/>
  <c r="M377" i="14"/>
  <c r="M376" i="14"/>
  <c r="M375" i="14"/>
  <c r="M374" i="14"/>
  <c r="M373" i="14"/>
  <c r="M372" i="14"/>
  <c r="M371" i="14"/>
  <c r="M370" i="14"/>
  <c r="M369" i="14"/>
  <c r="M368" i="14"/>
  <c r="M367" i="14"/>
  <c r="M366" i="14"/>
  <c r="M365" i="14"/>
  <c r="M364" i="14"/>
  <c r="M363" i="14"/>
  <c r="M362" i="14"/>
  <c r="M361" i="14"/>
  <c r="M360" i="14"/>
  <c r="M359" i="14"/>
  <c r="M358" i="14"/>
  <c r="M357" i="14"/>
  <c r="M356" i="14"/>
  <c r="M355" i="14"/>
  <c r="M354" i="14"/>
  <c r="M353" i="14"/>
  <c r="M352" i="14"/>
  <c r="M351" i="14"/>
  <c r="M350" i="14"/>
  <c r="M349" i="14"/>
  <c r="M348" i="14"/>
  <c r="M347" i="14"/>
  <c r="M346" i="14"/>
  <c r="M345" i="14"/>
  <c r="M344" i="14"/>
  <c r="M343" i="14"/>
  <c r="M342" i="14"/>
  <c r="M341" i="14"/>
  <c r="M340" i="14"/>
  <c r="M339" i="14"/>
  <c r="M338" i="14"/>
  <c r="M337" i="14"/>
  <c r="M336" i="14"/>
  <c r="M335" i="14"/>
  <c r="M334" i="14"/>
  <c r="M333" i="14"/>
  <c r="M332" i="14"/>
  <c r="M331" i="14"/>
  <c r="M330" i="14"/>
  <c r="M329" i="14"/>
  <c r="M328" i="14"/>
  <c r="M327" i="14"/>
  <c r="M326" i="14"/>
  <c r="M325" i="14"/>
  <c r="M324" i="14"/>
  <c r="M323" i="14"/>
  <c r="M322" i="14"/>
  <c r="M321" i="14"/>
  <c r="M320" i="14"/>
  <c r="M319" i="14"/>
  <c r="M318" i="14"/>
  <c r="M317" i="14"/>
  <c r="M316" i="14"/>
  <c r="M315" i="14"/>
  <c r="M314" i="14"/>
  <c r="M313" i="14"/>
  <c r="M312" i="14"/>
  <c r="M311" i="14"/>
  <c r="M310" i="14"/>
  <c r="M309" i="14"/>
  <c r="M308" i="14"/>
  <c r="M307" i="14"/>
  <c r="M306" i="14"/>
  <c r="M305" i="14"/>
  <c r="M304" i="14"/>
  <c r="M303" i="14"/>
  <c r="M302" i="14"/>
  <c r="M301" i="14"/>
  <c r="M300" i="14"/>
  <c r="M299" i="14"/>
  <c r="M298" i="14"/>
  <c r="M297" i="14"/>
  <c r="M296" i="14"/>
  <c r="M295" i="14"/>
  <c r="M294" i="14"/>
  <c r="M293" i="14"/>
  <c r="M292" i="14"/>
  <c r="M291" i="14"/>
  <c r="M290" i="14"/>
  <c r="M289" i="14"/>
  <c r="M288" i="14"/>
  <c r="M287" i="14"/>
  <c r="M286" i="14"/>
  <c r="M285" i="14"/>
  <c r="M284" i="14"/>
  <c r="M283" i="14"/>
  <c r="M282" i="14"/>
  <c r="M281" i="14"/>
  <c r="M280" i="14"/>
  <c r="M279" i="14"/>
  <c r="M278" i="14"/>
  <c r="M277" i="14"/>
  <c r="M276" i="14"/>
  <c r="M275" i="14"/>
  <c r="M274" i="14"/>
  <c r="M273" i="14"/>
  <c r="M272" i="14"/>
  <c r="M271" i="14"/>
  <c r="M270" i="14"/>
  <c r="M269" i="14"/>
  <c r="M268" i="14"/>
  <c r="M267" i="14"/>
  <c r="M266" i="14"/>
  <c r="M265" i="14"/>
  <c r="M264" i="14"/>
  <c r="M263" i="14"/>
  <c r="M262" i="14"/>
  <c r="M261" i="14"/>
  <c r="M260" i="14"/>
  <c r="M259" i="14"/>
  <c r="M258" i="14"/>
  <c r="M257" i="14"/>
  <c r="M256" i="14"/>
  <c r="M255" i="14"/>
  <c r="M254" i="14"/>
  <c r="M253" i="14"/>
  <c r="M252" i="14"/>
  <c r="M251" i="14"/>
  <c r="M250" i="14"/>
  <c r="M249" i="14"/>
  <c r="M248" i="14"/>
  <c r="M247" i="14"/>
  <c r="M246" i="14"/>
  <c r="M245" i="14"/>
  <c r="M244" i="14"/>
  <c r="M243" i="14"/>
  <c r="M242" i="14"/>
  <c r="M241" i="14"/>
  <c r="M240" i="14"/>
  <c r="M239" i="14"/>
  <c r="M238" i="14"/>
  <c r="M237" i="14"/>
  <c r="M236" i="14"/>
  <c r="M235" i="14"/>
  <c r="M234" i="14"/>
  <c r="M233" i="14"/>
  <c r="M232" i="14"/>
  <c r="M231" i="14"/>
  <c r="M230" i="14"/>
  <c r="M229" i="14"/>
  <c r="M228" i="14"/>
  <c r="M227" i="14"/>
  <c r="M226" i="14"/>
  <c r="M225" i="14"/>
  <c r="M224" i="14"/>
  <c r="M223" i="14"/>
  <c r="M222" i="14"/>
  <c r="M221" i="14"/>
  <c r="M220" i="14"/>
  <c r="M219" i="14"/>
  <c r="M218" i="14"/>
  <c r="M217" i="14"/>
  <c r="M216" i="14"/>
  <c r="M215" i="14"/>
  <c r="M214" i="14"/>
  <c r="M213" i="14"/>
  <c r="M212" i="14"/>
  <c r="M211" i="14"/>
  <c r="M210" i="14"/>
  <c r="M209" i="14"/>
  <c r="M208" i="14"/>
  <c r="M207" i="14"/>
  <c r="M206" i="14"/>
  <c r="M205" i="14"/>
  <c r="M204" i="14"/>
  <c r="M203" i="14"/>
  <c r="M202" i="14"/>
  <c r="M201" i="14"/>
  <c r="M200" i="14"/>
  <c r="M199" i="14"/>
  <c r="M198" i="14"/>
  <c r="M197" i="14"/>
  <c r="M196" i="14"/>
  <c r="M195" i="14"/>
  <c r="M194" i="14"/>
  <c r="M193" i="14"/>
  <c r="M192" i="14"/>
  <c r="M191" i="14"/>
  <c r="M190" i="14"/>
  <c r="M189" i="14"/>
  <c r="M188" i="14"/>
  <c r="M187" i="14"/>
  <c r="M186" i="14"/>
  <c r="M185" i="14"/>
  <c r="M184" i="14"/>
  <c r="M183" i="14"/>
  <c r="M182" i="14"/>
  <c r="M181" i="14"/>
  <c r="M180" i="14"/>
  <c r="M179" i="14"/>
  <c r="M178" i="14"/>
  <c r="M177" i="14"/>
  <c r="M176" i="14"/>
  <c r="M175" i="14"/>
  <c r="M174" i="14"/>
  <c r="M173" i="14"/>
  <c r="M172" i="14"/>
  <c r="M171" i="14"/>
  <c r="M170" i="14"/>
  <c r="M169" i="14"/>
  <c r="M168" i="14"/>
  <c r="M167" i="14"/>
  <c r="M166" i="14"/>
  <c r="M165" i="14"/>
  <c r="M164" i="14"/>
  <c r="M163" i="14"/>
  <c r="M162" i="14"/>
  <c r="M161" i="14"/>
  <c r="M160" i="14"/>
  <c r="M159" i="14"/>
  <c r="M158" i="14"/>
  <c r="M157" i="14"/>
  <c r="M156" i="14"/>
  <c r="M155" i="14"/>
  <c r="M154" i="14"/>
  <c r="M153" i="14"/>
  <c r="M152" i="14"/>
  <c r="M151" i="14"/>
  <c r="M150" i="14"/>
  <c r="M149" i="14"/>
  <c r="M148" i="14"/>
  <c r="M147" i="14"/>
  <c r="M146" i="14"/>
  <c r="M145" i="14"/>
  <c r="M144" i="14"/>
  <c r="M143" i="14"/>
  <c r="M142" i="14"/>
  <c r="M141" i="14"/>
  <c r="M140" i="14"/>
  <c r="M139" i="14"/>
  <c r="M138" i="14"/>
  <c r="M137" i="14"/>
  <c r="M136" i="14"/>
  <c r="M135" i="14"/>
  <c r="M134" i="14"/>
  <c r="M133" i="14"/>
  <c r="M132" i="14"/>
  <c r="M131" i="14"/>
  <c r="M130" i="14"/>
  <c r="M129" i="14"/>
  <c r="M128" i="14"/>
  <c r="M127" i="14"/>
  <c r="M126" i="14"/>
  <c r="M125" i="14"/>
  <c r="M124" i="14"/>
  <c r="M123" i="14"/>
  <c r="M122" i="14"/>
  <c r="M121" i="14"/>
  <c r="M120" i="14"/>
  <c r="M119" i="14"/>
  <c r="M118" i="14"/>
  <c r="M117" i="14"/>
  <c r="M116" i="14"/>
  <c r="M115" i="14"/>
  <c r="M114" i="14"/>
  <c r="M113" i="14"/>
  <c r="M112" i="14"/>
  <c r="M111" i="14"/>
  <c r="M110" i="14"/>
  <c r="M109" i="14"/>
  <c r="M108" i="14"/>
  <c r="M107" i="14"/>
  <c r="M106" i="14"/>
  <c r="M105" i="14"/>
  <c r="M104" i="14"/>
  <c r="M103" i="14"/>
  <c r="M102" i="14"/>
  <c r="M101" i="14"/>
  <c r="M100" i="14"/>
  <c r="M99" i="14"/>
  <c r="M98" i="14"/>
  <c r="M97" i="14"/>
  <c r="M96" i="14"/>
  <c r="M95" i="14"/>
  <c r="M94" i="14"/>
  <c r="M93" i="14"/>
  <c r="M92" i="14"/>
  <c r="M91" i="14"/>
  <c r="M90" i="14"/>
  <c r="M89" i="14"/>
  <c r="M88" i="14"/>
  <c r="M87" i="14"/>
  <c r="M86" i="14"/>
  <c r="M85" i="14"/>
  <c r="M84" i="14"/>
  <c r="M83" i="14"/>
  <c r="M82" i="14"/>
  <c r="M81" i="14"/>
  <c r="M80" i="14"/>
  <c r="M79" i="14"/>
  <c r="M78" i="14"/>
  <c r="M77" i="14"/>
  <c r="M76" i="14"/>
  <c r="M75" i="14"/>
  <c r="M74" i="14"/>
  <c r="M73" i="14"/>
  <c r="M72" i="14"/>
  <c r="M71" i="14"/>
  <c r="M70" i="14"/>
  <c r="M69" i="14"/>
  <c r="M68" i="14"/>
  <c r="M67" i="14"/>
  <c r="M66" i="14"/>
  <c r="M65" i="14"/>
  <c r="M64" i="14"/>
  <c r="M63" i="14"/>
  <c r="M62" i="14"/>
  <c r="M61" i="14"/>
  <c r="M60" i="14"/>
  <c r="M59" i="14"/>
  <c r="M58" i="14"/>
  <c r="M57" i="14"/>
  <c r="M56" i="14"/>
  <c r="M55" i="14"/>
  <c r="M54" i="14"/>
  <c r="M53" i="14"/>
  <c r="M52" i="14"/>
  <c r="M51" i="14"/>
  <c r="M50" i="14"/>
  <c r="M49" i="14"/>
  <c r="M48" i="14"/>
  <c r="M47" i="14"/>
  <c r="M46" i="14"/>
  <c r="M45" i="14"/>
  <c r="M44" i="14"/>
  <c r="M43" i="14"/>
  <c r="M42" i="14"/>
  <c r="M41" i="14"/>
  <c r="M40" i="14"/>
  <c r="M39" i="14"/>
  <c r="M38" i="14"/>
  <c r="M37" i="14"/>
  <c r="M36" i="14"/>
  <c r="M35" i="14"/>
  <c r="M34" i="14"/>
  <c r="M33" i="14"/>
  <c r="M32" i="14"/>
  <c r="M31" i="14"/>
  <c r="M30" i="14"/>
  <c r="M29" i="14"/>
  <c r="M28" i="14"/>
  <c r="M27" i="14"/>
  <c r="M26" i="14"/>
  <c r="M25" i="14"/>
  <c r="M24" i="14"/>
  <c r="M23" i="14"/>
  <c r="M22" i="14"/>
  <c r="M21" i="14"/>
  <c r="M20" i="14"/>
  <c r="M19" i="14"/>
  <c r="M18" i="14"/>
  <c r="M17" i="14"/>
  <c r="M16" i="14"/>
  <c r="M15" i="14"/>
  <c r="M14" i="14"/>
  <c r="M13" i="14"/>
  <c r="M12" i="14"/>
  <c r="M11" i="14"/>
  <c r="M10" i="14"/>
  <c r="M9" i="14"/>
  <c r="M8" i="14"/>
  <c r="M7" i="14"/>
  <c r="M6" i="14"/>
  <c r="M5" i="14"/>
  <c r="M4" i="14"/>
  <c r="M3" i="14"/>
  <c r="M2" i="14"/>
  <c r="M6" i="1"/>
  <c r="M7" i="1"/>
  <c r="M9" i="1"/>
  <c r="M11" i="1"/>
  <c r="M15" i="1"/>
  <c r="M16" i="1"/>
  <c r="M19" i="1"/>
  <c r="M21" i="1"/>
  <c r="M25" i="1"/>
  <c r="M27" i="1"/>
  <c r="M28" i="1"/>
  <c r="M35" i="1"/>
  <c r="M39" i="1"/>
  <c r="M41" i="1"/>
  <c r="M42" i="1"/>
  <c r="M43" i="1"/>
  <c r="M45" i="1"/>
  <c r="M47" i="1"/>
  <c r="M50" i="1"/>
  <c r="M51" i="1"/>
  <c r="M52" i="1"/>
  <c r="M53" i="1"/>
  <c r="M54" i="1"/>
  <c r="M58" i="1"/>
  <c r="M61" i="1"/>
  <c r="M64" i="1"/>
  <c r="M65" i="1"/>
  <c r="M66" i="1"/>
  <c r="M69" i="1"/>
  <c r="M70" i="1"/>
  <c r="M72" i="1"/>
  <c r="M73" i="1"/>
  <c r="M74" i="1"/>
  <c r="M75" i="1"/>
  <c r="M80" i="1"/>
  <c r="M83" i="1"/>
  <c r="M84" i="1"/>
  <c r="M86" i="1"/>
  <c r="M87" i="1"/>
  <c r="M88" i="1"/>
  <c r="M90" i="1"/>
  <c r="M92" i="1"/>
  <c r="M94" i="1"/>
  <c r="M95" i="1"/>
  <c r="M102" i="1"/>
  <c r="M104" i="1"/>
  <c r="M106" i="1"/>
  <c r="M109" i="1"/>
  <c r="M110" i="1"/>
  <c r="M112" i="1"/>
  <c r="M113" i="1"/>
  <c r="M122" i="1"/>
  <c r="M125" i="1"/>
  <c r="M126" i="1"/>
  <c r="M128" i="1"/>
  <c r="M130" i="1"/>
  <c r="M131" i="1"/>
  <c r="M132" i="1"/>
  <c r="M134" i="1"/>
  <c r="M137" i="1"/>
  <c r="M139" i="1"/>
  <c r="M140" i="1"/>
  <c r="M141" i="1"/>
  <c r="M142" i="1"/>
  <c r="M143" i="1"/>
  <c r="M144" i="1"/>
  <c r="M145" i="1"/>
  <c r="M147" i="1"/>
  <c r="M148" i="1"/>
  <c r="M149" i="1"/>
  <c r="M150" i="1"/>
  <c r="M151" i="1"/>
  <c r="M154" i="1"/>
  <c r="M156" i="1"/>
  <c r="M157" i="1"/>
  <c r="M158" i="1"/>
  <c r="M160" i="1"/>
  <c r="M161" i="1"/>
  <c r="M162" i="1"/>
  <c r="M164" i="1"/>
  <c r="M165" i="1"/>
  <c r="M169" i="1"/>
  <c r="M170" i="1"/>
  <c r="M172" i="1"/>
  <c r="M173" i="1"/>
  <c r="M175" i="1"/>
  <c r="M176" i="1"/>
  <c r="M178" i="1"/>
  <c r="M180" i="1"/>
  <c r="M181" i="1"/>
  <c r="M184" i="1"/>
  <c r="M186" i="1"/>
  <c r="M187" i="1"/>
  <c r="M191" i="1"/>
  <c r="M192" i="1"/>
  <c r="M193" i="1"/>
  <c r="M196" i="1"/>
  <c r="M198" i="1"/>
  <c r="M201" i="1"/>
  <c r="M203" i="1"/>
  <c r="M207" i="1"/>
  <c r="M209" i="1"/>
  <c r="M210" i="1"/>
  <c r="M211" i="1"/>
  <c r="M212" i="1"/>
  <c r="M213" i="1"/>
  <c r="M216" i="1"/>
  <c r="M220" i="1"/>
  <c r="M221" i="1"/>
  <c r="M222" i="1"/>
  <c r="M225" i="1"/>
  <c r="M227" i="1"/>
  <c r="M228" i="1"/>
  <c r="M229" i="1"/>
  <c r="M233" i="1"/>
  <c r="M235" i="1"/>
  <c r="M240" i="1"/>
  <c r="M241" i="1"/>
  <c r="M242" i="1"/>
  <c r="M244" i="1"/>
  <c r="M246" i="1"/>
  <c r="M248" i="1"/>
  <c r="M253" i="1"/>
  <c r="M254" i="1"/>
  <c r="M255" i="1"/>
  <c r="M261" i="1"/>
  <c r="M264" i="1"/>
  <c r="M266" i="1"/>
  <c r="M267" i="1"/>
  <c r="M268" i="1"/>
  <c r="M271" i="1"/>
  <c r="M277" i="1"/>
  <c r="M278" i="1"/>
  <c r="M279" i="1"/>
  <c r="M282" i="1"/>
  <c r="M283" i="1"/>
  <c r="M285" i="1"/>
  <c r="M286" i="1"/>
  <c r="M289" i="1"/>
  <c r="M291" i="1"/>
  <c r="M294" i="1"/>
  <c r="M295" i="1"/>
  <c r="M296" i="1"/>
  <c r="M297" i="1"/>
  <c r="M298" i="1"/>
  <c r="M299" i="1"/>
  <c r="M304" i="1"/>
  <c r="M305" i="1"/>
  <c r="M308" i="1"/>
  <c r="M312" i="1"/>
  <c r="M313" i="1"/>
  <c r="M314" i="1"/>
  <c r="M316" i="1"/>
  <c r="M317" i="1"/>
  <c r="M318" i="1"/>
  <c r="M320" i="1"/>
  <c r="M321" i="1"/>
  <c r="M324" i="1"/>
  <c r="M328" i="1"/>
  <c r="M329" i="1"/>
  <c r="M330" i="1"/>
  <c r="M332" i="1"/>
  <c r="M334" i="1"/>
  <c r="M337" i="1"/>
  <c r="M340" i="1"/>
  <c r="M342" i="1"/>
  <c r="M344" i="1"/>
  <c r="M347" i="1"/>
  <c r="M348" i="1"/>
  <c r="M349" i="1"/>
  <c r="M352" i="1"/>
  <c r="M353" i="1"/>
  <c r="M355" i="1"/>
  <c r="M356" i="1"/>
  <c r="M358" i="1"/>
  <c r="M359" i="1"/>
  <c r="M360" i="1"/>
  <c r="M361" i="1"/>
  <c r="M363" i="1"/>
  <c r="M365" i="1"/>
  <c r="M366" i="1"/>
  <c r="M367" i="1"/>
  <c r="M368" i="1"/>
  <c r="M369" i="1"/>
  <c r="M371" i="1"/>
  <c r="M374" i="1"/>
  <c r="M379" i="1"/>
  <c r="M381" i="1"/>
  <c r="M382" i="1"/>
  <c r="M383" i="1"/>
  <c r="M385" i="1"/>
  <c r="M386" i="1"/>
  <c r="M387" i="1"/>
  <c r="M389" i="1"/>
  <c r="M390" i="1"/>
  <c r="M391" i="1"/>
  <c r="M393" i="1"/>
  <c r="M396" i="1"/>
  <c r="M398" i="1"/>
  <c r="M408" i="1"/>
  <c r="M410" i="1"/>
  <c r="M413" i="1"/>
  <c r="M416" i="1"/>
  <c r="M418" i="1"/>
  <c r="M429" i="1"/>
  <c r="M434" i="1"/>
  <c r="M437" i="1"/>
  <c r="M438" i="1"/>
  <c r="M440" i="1"/>
  <c r="M444" i="1"/>
  <c r="M447" i="1"/>
  <c r="M448" i="1"/>
  <c r="M449" i="1"/>
  <c r="M451" i="1"/>
  <c r="M453" i="1"/>
  <c r="M454" i="1"/>
  <c r="M458" i="1"/>
  <c r="M459" i="1"/>
  <c r="M460" i="1"/>
  <c r="M462" i="1"/>
  <c r="M463" i="1"/>
  <c r="M465" i="1"/>
  <c r="M468" i="1"/>
  <c r="M473" i="1"/>
  <c r="M474" i="1"/>
  <c r="M480" i="1"/>
  <c r="M481" i="1"/>
  <c r="M484" i="1"/>
  <c r="M485" i="1"/>
  <c r="M486" i="1"/>
  <c r="M489" i="1"/>
  <c r="M492" i="1"/>
  <c r="M493" i="1"/>
  <c r="M494" i="1"/>
  <c r="M496" i="1"/>
  <c r="M498" i="1"/>
  <c r="M499" i="1"/>
  <c r="M503" i="1"/>
  <c r="M505" i="1"/>
  <c r="M508" i="1"/>
  <c r="M510" i="1"/>
  <c r="M513" i="1"/>
  <c r="M517" i="1"/>
  <c r="M518" i="1"/>
  <c r="M519" i="1"/>
  <c r="M520" i="1"/>
  <c r="M522" i="1"/>
  <c r="M525" i="1"/>
  <c r="M526" i="1"/>
  <c r="M527" i="1"/>
  <c r="M528" i="1"/>
  <c r="M530" i="1"/>
  <c r="M532" i="1"/>
  <c r="M534" i="1"/>
  <c r="M535" i="1"/>
  <c r="M536" i="1"/>
  <c r="M537" i="1"/>
  <c r="M539" i="1"/>
  <c r="M540" i="1"/>
  <c r="M542" i="1"/>
  <c r="M543" i="1"/>
  <c r="M545" i="1"/>
  <c r="M549" i="1"/>
  <c r="M553" i="1"/>
  <c r="M554" i="1"/>
  <c r="M556" i="1"/>
  <c r="M558" i="1"/>
  <c r="M562" i="1"/>
  <c r="M563" i="1"/>
  <c r="M566" i="1"/>
  <c r="M571" i="1"/>
  <c r="M572" i="1"/>
  <c r="M577" i="1"/>
  <c r="M579" i="1"/>
  <c r="M580" i="1"/>
  <c r="M582" i="1"/>
  <c r="M583" i="1"/>
  <c r="M584" i="1"/>
  <c r="M587" i="1"/>
  <c r="M590" i="1"/>
  <c r="M591" i="1"/>
  <c r="M592" i="1"/>
  <c r="M593" i="1"/>
  <c r="M596" i="1"/>
  <c r="M597" i="1"/>
  <c r="M599" i="1"/>
  <c r="M602" i="1"/>
  <c r="M603" i="1"/>
  <c r="M604" i="1"/>
  <c r="M606" i="1"/>
  <c r="M607" i="1"/>
  <c r="M611" i="1"/>
  <c r="M612" i="1"/>
  <c r="M616" i="1"/>
  <c r="M617" i="1"/>
  <c r="M618" i="1"/>
  <c r="M619" i="1"/>
  <c r="M620" i="1"/>
  <c r="M622" i="1"/>
  <c r="M624" i="1"/>
  <c r="M627" i="1"/>
  <c r="M630" i="1"/>
  <c r="M631" i="1"/>
  <c r="M632" i="1"/>
  <c r="M634" i="1"/>
  <c r="M637" i="1"/>
  <c r="M639" i="1"/>
  <c r="M641" i="1"/>
  <c r="M645" i="1"/>
  <c r="M646" i="1"/>
  <c r="M648" i="1"/>
  <c r="M651" i="1"/>
  <c r="M654" i="1"/>
  <c r="M658" i="1"/>
  <c r="M660" i="1"/>
  <c r="M662" i="1"/>
  <c r="M664" i="1"/>
  <c r="M665" i="1"/>
  <c r="M666" i="1"/>
  <c r="M667" i="1"/>
  <c r="M668" i="1"/>
  <c r="M670" i="1"/>
  <c r="M672" i="1"/>
  <c r="M673" i="1"/>
  <c r="M674" i="1"/>
  <c r="M675" i="1"/>
  <c r="M676" i="1"/>
  <c r="M677" i="1"/>
  <c r="M680" i="1"/>
  <c r="M681" i="1"/>
  <c r="M682" i="1"/>
  <c r="M683" i="1"/>
  <c r="M684" i="1"/>
  <c r="M685" i="1"/>
  <c r="M687" i="1"/>
  <c r="M693" i="1"/>
  <c r="M694" i="1"/>
  <c r="M695" i="1"/>
  <c r="M698" i="1"/>
  <c r="M699" i="1"/>
  <c r="M700" i="1"/>
  <c r="M701" i="1"/>
  <c r="M703" i="1"/>
  <c r="M704" i="1"/>
  <c r="M706" i="1"/>
  <c r="M708" i="1"/>
  <c r="M710" i="1"/>
  <c r="M713" i="1"/>
  <c r="M714" i="1"/>
  <c r="M715" i="1"/>
  <c r="M716" i="1"/>
  <c r="M717" i="1"/>
  <c r="M718" i="1"/>
  <c r="M719" i="1"/>
  <c r="M723" i="1"/>
  <c r="M726" i="1"/>
  <c r="M727" i="1"/>
  <c r="M729" i="1"/>
  <c r="M731" i="1"/>
  <c r="M734" i="1"/>
  <c r="M736" i="1"/>
  <c r="M737" i="1"/>
  <c r="M740" i="1"/>
  <c r="M743" i="1"/>
  <c r="M746" i="1"/>
  <c r="M747" i="1"/>
  <c r="M750" i="1"/>
  <c r="M751" i="1"/>
  <c r="M752" i="1"/>
  <c r="M754" i="1"/>
  <c r="M755" i="1"/>
  <c r="M756" i="1"/>
  <c r="M758" i="1"/>
  <c r="M759" i="1"/>
  <c r="M760" i="1"/>
  <c r="M763" i="1"/>
  <c r="M764" i="1"/>
  <c r="M765" i="1"/>
  <c r="M767" i="1"/>
  <c r="M771" i="1"/>
  <c r="M773" i="1"/>
  <c r="M775" i="1"/>
  <c r="M778" i="1"/>
  <c r="M780" i="1"/>
  <c r="M781" i="1"/>
  <c r="M783" i="1"/>
  <c r="M784" i="1"/>
  <c r="M785" i="1"/>
  <c r="M790" i="1"/>
  <c r="M791" i="1"/>
  <c r="M793" i="1"/>
  <c r="M802" i="1"/>
  <c r="M806" i="1"/>
  <c r="M807" i="1"/>
  <c r="M808" i="1"/>
  <c r="M813" i="1"/>
  <c r="M815" i="1"/>
  <c r="M824" i="1"/>
  <c r="M826" i="1"/>
  <c r="M829" i="1"/>
  <c r="M830" i="1"/>
  <c r="M831" i="1"/>
  <c r="M832" i="1"/>
  <c r="M835" i="1"/>
  <c r="M836" i="1"/>
  <c r="M837" i="1"/>
  <c r="M839" i="1"/>
  <c r="M841" i="1"/>
  <c r="M842" i="1"/>
  <c r="M843" i="1"/>
  <c r="M844" i="1"/>
  <c r="M845" i="1"/>
  <c r="M850" i="1"/>
  <c r="M852" i="1"/>
  <c r="M853" i="1"/>
  <c r="M854" i="1"/>
  <c r="M857" i="1"/>
  <c r="M859" i="1"/>
  <c r="M860" i="1"/>
  <c r="M861" i="1"/>
  <c r="M862" i="1"/>
  <c r="M865" i="1"/>
  <c r="M866" i="1"/>
  <c r="M868" i="1"/>
  <c r="M869" i="1"/>
  <c r="M871" i="1"/>
  <c r="M872" i="1"/>
  <c r="M873" i="1"/>
  <c r="M875" i="1"/>
  <c r="M877" i="1"/>
  <c r="M878" i="1"/>
  <c r="M879" i="1"/>
  <c r="M880" i="1"/>
  <c r="M881" i="1"/>
  <c r="M883" i="1"/>
  <c r="M885" i="1"/>
  <c r="M886" i="1"/>
  <c r="M888" i="1"/>
  <c r="M890" i="1"/>
  <c r="M894" i="1"/>
  <c r="M895" i="1"/>
  <c r="M896" i="1"/>
  <c r="M905" i="1"/>
  <c r="M907" i="1"/>
  <c r="M908" i="1"/>
  <c r="M917" i="1"/>
  <c r="M918" i="1"/>
  <c r="M920" i="1"/>
  <c r="M921" i="1"/>
  <c r="M922" i="1"/>
  <c r="M923" i="1"/>
  <c r="M927" i="1"/>
  <c r="M929" i="1"/>
  <c r="M930" i="1"/>
  <c r="M931" i="1"/>
  <c r="M932" i="1"/>
  <c r="M934" i="1"/>
  <c r="M935" i="1"/>
  <c r="M938" i="1"/>
  <c r="M942" i="1"/>
  <c r="M943" i="1"/>
  <c r="M944" i="1"/>
  <c r="M946" i="1"/>
  <c r="M948" i="1"/>
  <c r="M951" i="1"/>
  <c r="M952" i="1"/>
  <c r="M954" i="1"/>
  <c r="M956" i="1"/>
  <c r="M958" i="1"/>
  <c r="M962" i="1"/>
  <c r="M963" i="1"/>
  <c r="M964" i="1"/>
  <c r="M966" i="1"/>
  <c r="M967" i="1"/>
  <c r="M968" i="1"/>
  <c r="M969" i="1"/>
  <c r="M971" i="1"/>
  <c r="M972" i="1"/>
  <c r="M973" i="1"/>
  <c r="M974" i="1"/>
  <c r="M975" i="1"/>
  <c r="M977" i="1"/>
  <c r="M978" i="1"/>
  <c r="M980" i="1"/>
  <c r="M982" i="1"/>
  <c r="M983" i="1"/>
  <c r="M984" i="1"/>
  <c r="M986" i="1"/>
  <c r="M988" i="1"/>
  <c r="M989" i="1"/>
  <c r="M990" i="1"/>
  <c r="M991" i="1"/>
  <c r="M994" i="1"/>
  <c r="M995" i="1"/>
  <c r="M996" i="1"/>
  <c r="M997" i="1"/>
  <c r="M1001" i="1"/>
  <c r="M1002" i="1"/>
  <c r="M1005" i="1"/>
  <c r="M1006" i="1"/>
  <c r="M1007" i="1"/>
  <c r="M1008" i="1"/>
  <c r="M1009" i="1"/>
  <c r="M1012" i="1"/>
  <c r="M1013" i="1"/>
  <c r="M1017" i="1"/>
  <c r="M1018" i="1"/>
  <c r="M1019" i="1"/>
  <c r="M1021" i="1"/>
  <c r="M1023" i="1"/>
  <c r="M1024" i="1"/>
  <c r="M1028" i="1"/>
  <c r="M1029" i="1"/>
  <c r="M1033" i="1"/>
  <c r="M1035" i="1"/>
  <c r="D4" i="6" l="1"/>
  <c r="D5" i="6"/>
  <c r="D6" i="6"/>
  <c r="D7" i="6"/>
  <c r="D3" i="6"/>
  <c r="C4" i="4"/>
  <c r="M1040" i="10"/>
  <c r="M544" i="10"/>
  <c r="M543" i="10"/>
  <c r="M542" i="10"/>
  <c r="M541" i="10"/>
  <c r="M540" i="10"/>
  <c r="M539" i="10"/>
  <c r="M538" i="10"/>
  <c r="M537" i="10"/>
  <c r="M536" i="10"/>
  <c r="M535" i="10"/>
  <c r="M534" i="10"/>
  <c r="M533" i="10"/>
  <c r="M532" i="10"/>
  <c r="M531" i="10"/>
  <c r="M530" i="10"/>
  <c r="M529" i="10"/>
  <c r="M528" i="10"/>
  <c r="M527" i="10"/>
  <c r="M526" i="10"/>
  <c r="M525" i="10"/>
  <c r="M524" i="10"/>
  <c r="M523" i="10"/>
  <c r="M522" i="10"/>
  <c r="M521" i="10"/>
  <c r="M520" i="10"/>
  <c r="M519" i="10"/>
  <c r="M518" i="10"/>
  <c r="M517" i="10"/>
  <c r="M516" i="10"/>
  <c r="M515" i="10"/>
  <c r="M514" i="10"/>
  <c r="M513" i="10"/>
  <c r="M512" i="10"/>
  <c r="M511" i="10"/>
  <c r="M510" i="10"/>
  <c r="M509" i="10"/>
  <c r="M508" i="10"/>
  <c r="M507" i="10"/>
  <c r="M506" i="10"/>
  <c r="M505" i="10"/>
  <c r="M504" i="10"/>
  <c r="M503" i="10"/>
  <c r="M502" i="10"/>
  <c r="M501" i="10"/>
  <c r="M500" i="10"/>
  <c r="M499" i="10"/>
  <c r="M498" i="10"/>
  <c r="M497" i="10"/>
  <c r="M496" i="10"/>
  <c r="M495" i="10"/>
  <c r="M494" i="10"/>
  <c r="M493" i="10"/>
  <c r="M492" i="10"/>
  <c r="M491" i="10"/>
  <c r="M490" i="10"/>
  <c r="M489" i="10"/>
  <c r="M488" i="10"/>
  <c r="M487" i="10"/>
  <c r="M486" i="10"/>
  <c r="M485" i="10"/>
  <c r="M484" i="10"/>
  <c r="M483" i="10"/>
  <c r="M482" i="10"/>
  <c r="M481" i="10"/>
  <c r="M480" i="10"/>
  <c r="M479" i="10"/>
  <c r="M478" i="10"/>
  <c r="M477" i="10"/>
  <c r="M476" i="10"/>
  <c r="M475" i="10"/>
  <c r="M474" i="10"/>
  <c r="M473" i="10"/>
  <c r="M472" i="10"/>
  <c r="M471" i="10"/>
  <c r="M470" i="10"/>
  <c r="M469" i="10"/>
  <c r="M468" i="10"/>
  <c r="M467" i="10"/>
  <c r="M466" i="10"/>
  <c r="M465" i="10"/>
  <c r="M464" i="10"/>
  <c r="M463" i="10"/>
  <c r="M462" i="10"/>
  <c r="M461" i="10"/>
  <c r="M460" i="10"/>
  <c r="M459" i="10"/>
  <c r="M458" i="10"/>
  <c r="M457" i="10"/>
  <c r="M456" i="10"/>
  <c r="M455" i="10"/>
  <c r="M454" i="10"/>
  <c r="M453" i="10"/>
  <c r="M452" i="10"/>
  <c r="M451" i="10"/>
  <c r="M450" i="10"/>
  <c r="M449" i="10"/>
  <c r="M448" i="10"/>
  <c r="M447" i="10"/>
  <c r="M446" i="10"/>
  <c r="M445" i="10"/>
  <c r="M444" i="10"/>
  <c r="M443" i="10"/>
  <c r="M442" i="10"/>
  <c r="M441" i="10"/>
  <c r="M440" i="10"/>
  <c r="M439" i="10"/>
  <c r="M438" i="10"/>
  <c r="M437" i="10"/>
  <c r="M436" i="10"/>
  <c r="M435" i="10"/>
  <c r="M434" i="10"/>
  <c r="M433" i="10"/>
  <c r="M432" i="10"/>
  <c r="M431" i="10"/>
  <c r="M430" i="10"/>
  <c r="M429" i="10"/>
  <c r="M428" i="10"/>
  <c r="M427" i="10"/>
  <c r="M426" i="10"/>
  <c r="M425" i="10"/>
  <c r="M424" i="10"/>
  <c r="M423" i="10"/>
  <c r="M422" i="10"/>
  <c r="M421" i="10"/>
  <c r="M420" i="10"/>
  <c r="M419" i="10"/>
  <c r="M418" i="10"/>
  <c r="M417" i="10"/>
  <c r="M416" i="10"/>
  <c r="M415" i="10"/>
  <c r="M414" i="10"/>
  <c r="M413" i="10"/>
  <c r="M412" i="10"/>
  <c r="M411" i="10"/>
  <c r="M410" i="10"/>
  <c r="M409" i="10"/>
  <c r="M408" i="10"/>
  <c r="M407" i="10"/>
  <c r="M406" i="10"/>
  <c r="M405" i="10"/>
  <c r="M404" i="10"/>
  <c r="M403" i="10"/>
  <c r="M402" i="10"/>
  <c r="M401" i="10"/>
  <c r="M400" i="10"/>
  <c r="M399" i="10"/>
  <c r="M398" i="10"/>
  <c r="M397" i="10"/>
  <c r="M396" i="10"/>
  <c r="M395" i="10"/>
  <c r="M394" i="10"/>
  <c r="M393" i="10"/>
  <c r="M392" i="10"/>
  <c r="M391" i="10"/>
  <c r="M390" i="10"/>
  <c r="M389" i="10"/>
  <c r="M388" i="10"/>
  <c r="M387" i="10"/>
  <c r="M386" i="10"/>
  <c r="M385" i="10"/>
  <c r="M384" i="10"/>
  <c r="M383" i="10"/>
  <c r="M382" i="10"/>
  <c r="M381" i="10"/>
  <c r="M380" i="10"/>
  <c r="M379" i="10"/>
  <c r="M378" i="10"/>
  <c r="M377" i="10"/>
  <c r="M376" i="10"/>
  <c r="M375" i="10"/>
  <c r="M374" i="10"/>
  <c r="M373" i="10"/>
  <c r="M372" i="10"/>
  <c r="M371" i="10"/>
  <c r="M370" i="10"/>
  <c r="M369" i="10"/>
  <c r="M368" i="10"/>
  <c r="M367" i="10"/>
  <c r="M366" i="10"/>
  <c r="M365" i="10"/>
  <c r="M364" i="10"/>
  <c r="M363" i="10"/>
  <c r="M362" i="10"/>
  <c r="M361" i="10"/>
  <c r="M360" i="10"/>
  <c r="M359" i="10"/>
  <c r="M358" i="10"/>
  <c r="M357" i="10"/>
  <c r="M356" i="10"/>
  <c r="M355" i="10"/>
  <c r="M354" i="10"/>
  <c r="M353" i="10"/>
  <c r="M352" i="10"/>
  <c r="M351" i="10"/>
  <c r="M350" i="10"/>
  <c r="M349" i="10"/>
  <c r="M348" i="10"/>
  <c r="M347" i="10"/>
  <c r="M346" i="10"/>
  <c r="M345" i="10"/>
  <c r="M344" i="10"/>
  <c r="M343" i="10"/>
  <c r="M342" i="10"/>
  <c r="M341" i="10"/>
  <c r="M340" i="10"/>
  <c r="M339" i="10"/>
  <c r="M338" i="10"/>
  <c r="M337" i="10"/>
  <c r="M336" i="10"/>
  <c r="M335" i="10"/>
  <c r="M334" i="10"/>
  <c r="M333" i="10"/>
  <c r="M332" i="10"/>
  <c r="M331" i="10"/>
  <c r="M330" i="10"/>
  <c r="M329" i="10"/>
  <c r="M328" i="10"/>
  <c r="M327" i="10"/>
  <c r="M326" i="10"/>
  <c r="M325" i="10"/>
  <c r="M324" i="10"/>
  <c r="M323" i="10"/>
  <c r="M322" i="10"/>
  <c r="M321" i="10"/>
  <c r="M320" i="10"/>
  <c r="M319" i="10"/>
  <c r="M318" i="10"/>
  <c r="M317" i="10"/>
  <c r="M316" i="10"/>
  <c r="M315" i="10"/>
  <c r="M314" i="10"/>
  <c r="M313" i="10"/>
  <c r="M312" i="10"/>
  <c r="M311" i="10"/>
  <c r="M310" i="10"/>
  <c r="M309" i="10"/>
  <c r="M308" i="10"/>
  <c r="M307" i="10"/>
  <c r="M306" i="10"/>
  <c r="M305" i="10"/>
  <c r="M304" i="10"/>
  <c r="M303" i="10"/>
  <c r="M302" i="10"/>
  <c r="M301" i="10"/>
  <c r="M300" i="10"/>
  <c r="M299" i="10"/>
  <c r="M298" i="10"/>
  <c r="M297" i="10"/>
  <c r="M296" i="10"/>
  <c r="M295" i="10"/>
  <c r="M294" i="10"/>
  <c r="M293" i="10"/>
  <c r="M292" i="10"/>
  <c r="M291" i="10"/>
  <c r="M290" i="10"/>
  <c r="M289" i="10"/>
  <c r="M288" i="10"/>
  <c r="M287" i="10"/>
  <c r="M286" i="10"/>
  <c r="M285" i="10"/>
  <c r="M284" i="10"/>
  <c r="M283" i="10"/>
  <c r="M282" i="10"/>
  <c r="M281" i="10"/>
  <c r="M280" i="10"/>
  <c r="M279" i="10"/>
  <c r="M278" i="10"/>
  <c r="M277" i="10"/>
  <c r="M276" i="10"/>
  <c r="M275" i="10"/>
  <c r="M274" i="10"/>
  <c r="M273" i="10"/>
  <c r="M272" i="10"/>
  <c r="M271" i="10"/>
  <c r="M270" i="10"/>
  <c r="M269" i="10"/>
  <c r="M268" i="10"/>
  <c r="M267" i="10"/>
  <c r="M266" i="10"/>
  <c r="M265" i="10"/>
  <c r="M264" i="10"/>
  <c r="M263" i="10"/>
  <c r="M262" i="10"/>
  <c r="M261" i="10"/>
  <c r="M260" i="10"/>
  <c r="M259" i="10"/>
  <c r="M258" i="10"/>
  <c r="M257" i="10"/>
  <c r="M256" i="10"/>
  <c r="M255" i="10"/>
  <c r="M254" i="10"/>
  <c r="M253" i="10"/>
  <c r="M252" i="10"/>
  <c r="M251" i="10"/>
  <c r="M250" i="10"/>
  <c r="M249" i="10"/>
  <c r="M248" i="10"/>
  <c r="M247" i="10"/>
  <c r="M246" i="10"/>
  <c r="M245" i="10"/>
  <c r="M244" i="10"/>
  <c r="M243" i="10"/>
  <c r="M242" i="10"/>
  <c r="M241" i="10"/>
  <c r="M240" i="10"/>
  <c r="M239" i="10"/>
  <c r="M238" i="10"/>
  <c r="M237" i="10"/>
  <c r="M236" i="10"/>
  <c r="M235" i="10"/>
  <c r="M234" i="10"/>
  <c r="M233" i="10"/>
  <c r="M232" i="10"/>
  <c r="M231" i="10"/>
  <c r="M230" i="10"/>
  <c r="M229" i="10"/>
  <c r="M228" i="10"/>
  <c r="M227" i="10"/>
  <c r="M226" i="10"/>
  <c r="M225" i="10"/>
  <c r="M224" i="10"/>
  <c r="M223" i="10"/>
  <c r="M222" i="10"/>
  <c r="M221" i="10"/>
  <c r="M220" i="10"/>
  <c r="M219" i="10"/>
  <c r="M218" i="10"/>
  <c r="M217" i="10"/>
  <c r="M216" i="10"/>
  <c r="M215" i="10"/>
  <c r="M214" i="10"/>
  <c r="M213" i="10"/>
  <c r="M212" i="10"/>
  <c r="M211" i="10"/>
  <c r="M210" i="10"/>
  <c r="M209" i="10"/>
  <c r="M208" i="10"/>
  <c r="M207" i="10"/>
  <c r="M206" i="10"/>
  <c r="M205" i="10"/>
  <c r="M204" i="10"/>
  <c r="M203" i="10"/>
  <c r="M202" i="10"/>
  <c r="M201" i="10"/>
  <c r="M200" i="10"/>
  <c r="M199" i="10"/>
  <c r="M198" i="10"/>
  <c r="M197" i="10"/>
  <c r="M196" i="10"/>
  <c r="M195" i="10"/>
  <c r="M194" i="10"/>
  <c r="M193" i="10"/>
  <c r="M192" i="10"/>
  <c r="M191" i="10"/>
  <c r="M190" i="10"/>
  <c r="M189" i="10"/>
  <c r="M188" i="10"/>
  <c r="M187" i="10"/>
  <c r="M186" i="10"/>
  <c r="M185" i="10"/>
  <c r="M184" i="10"/>
  <c r="M183" i="10"/>
  <c r="M182" i="10"/>
  <c r="M181" i="10"/>
  <c r="M180" i="10"/>
  <c r="M179" i="10"/>
  <c r="M178" i="10"/>
  <c r="M177" i="10"/>
  <c r="M176" i="10"/>
  <c r="M175" i="10"/>
  <c r="M174" i="10"/>
  <c r="M173" i="10"/>
  <c r="M172" i="10"/>
  <c r="M171" i="10"/>
  <c r="M170" i="10"/>
  <c r="M169" i="10"/>
  <c r="M168" i="10"/>
  <c r="M167" i="10"/>
  <c r="M166" i="10"/>
  <c r="M165" i="10"/>
  <c r="M164" i="10"/>
  <c r="M163" i="10"/>
  <c r="M162" i="10"/>
  <c r="M161" i="10"/>
  <c r="M160" i="10"/>
  <c r="M159" i="10"/>
  <c r="M158" i="10"/>
  <c r="M157" i="10"/>
  <c r="M156" i="10"/>
  <c r="M155" i="10"/>
  <c r="M154" i="10"/>
  <c r="M153" i="10"/>
  <c r="M152" i="10"/>
  <c r="M151" i="10"/>
  <c r="M150" i="10"/>
  <c r="M149" i="10"/>
  <c r="M148" i="10"/>
  <c r="M147" i="10"/>
  <c r="M146" i="10"/>
  <c r="M145" i="10"/>
  <c r="M144" i="10"/>
  <c r="M143" i="10"/>
  <c r="M142" i="10"/>
  <c r="M141" i="10"/>
  <c r="M140" i="10"/>
  <c r="M139" i="10"/>
  <c r="M138" i="10"/>
  <c r="M137" i="10"/>
  <c r="M136" i="10"/>
  <c r="M135" i="10"/>
  <c r="M134" i="10"/>
  <c r="M133" i="10"/>
  <c r="M132" i="10"/>
  <c r="M131" i="10"/>
  <c r="M130" i="10"/>
  <c r="M129" i="10"/>
  <c r="M128" i="10"/>
  <c r="M127" i="10"/>
  <c r="M126" i="10"/>
  <c r="M125" i="10"/>
  <c r="M124" i="10"/>
  <c r="M123" i="10"/>
  <c r="M122" i="10"/>
  <c r="M121" i="10"/>
  <c r="M120" i="10"/>
  <c r="M119" i="10"/>
  <c r="M118" i="10"/>
  <c r="M117" i="10"/>
  <c r="M116" i="10"/>
  <c r="M115" i="10"/>
  <c r="M114" i="10"/>
  <c r="M113" i="10"/>
  <c r="M112" i="10"/>
  <c r="M111" i="10"/>
  <c r="M110" i="10"/>
  <c r="M109" i="10"/>
  <c r="M108" i="10"/>
  <c r="M107" i="10"/>
  <c r="M106" i="10"/>
  <c r="M105" i="10"/>
  <c r="M104" i="10"/>
  <c r="M103" i="10"/>
  <c r="M102" i="10"/>
  <c r="M101" i="10"/>
  <c r="M100" i="10"/>
  <c r="M99" i="10"/>
  <c r="M98" i="10"/>
  <c r="M97" i="10"/>
  <c r="M96" i="10"/>
  <c r="M95" i="10"/>
  <c r="M94" i="10"/>
  <c r="M93" i="10"/>
  <c r="M92" i="10"/>
  <c r="M91" i="10"/>
  <c r="M90" i="10"/>
  <c r="M89" i="10"/>
  <c r="M88" i="10"/>
  <c r="M87" i="10"/>
  <c r="M86" i="10"/>
  <c r="M85" i="10"/>
  <c r="M84" i="10"/>
  <c r="M83" i="10"/>
  <c r="M82" i="10"/>
  <c r="M81" i="10"/>
  <c r="M80" i="10"/>
  <c r="M79" i="10"/>
  <c r="M78" i="10"/>
  <c r="M77" i="10"/>
  <c r="M76" i="10"/>
  <c r="M75" i="10"/>
  <c r="M74" i="10"/>
  <c r="M73" i="10"/>
  <c r="M72" i="10"/>
  <c r="M71" i="10"/>
  <c r="M70" i="10"/>
  <c r="M69" i="10"/>
  <c r="M68" i="10"/>
  <c r="M67" i="10"/>
  <c r="M66" i="10"/>
  <c r="M65" i="10"/>
  <c r="M64" i="10"/>
  <c r="M63" i="10"/>
  <c r="M62" i="10"/>
  <c r="M61" i="10"/>
  <c r="M60" i="10"/>
  <c r="M59" i="10"/>
  <c r="M58" i="10"/>
  <c r="M57" i="10"/>
  <c r="M56" i="10"/>
  <c r="M55" i="10"/>
  <c r="M54" i="10"/>
  <c r="M53" i="10"/>
  <c r="M52" i="10"/>
  <c r="M51" i="10"/>
  <c r="M50" i="10"/>
  <c r="M49" i="10"/>
  <c r="M48" i="10"/>
  <c r="M47" i="10"/>
  <c r="M46" i="10"/>
  <c r="M45" i="10"/>
  <c r="M44" i="10"/>
  <c r="M43" i="10"/>
  <c r="M42" i="10"/>
  <c r="M41" i="10"/>
  <c r="M40" i="10"/>
  <c r="M39" i="10"/>
  <c r="M38" i="10"/>
  <c r="M37" i="10"/>
  <c r="M36" i="10"/>
  <c r="M35" i="10"/>
  <c r="M34" i="10"/>
  <c r="M33" i="10"/>
  <c r="M32" i="10"/>
  <c r="M31" i="10"/>
  <c r="M30" i="10"/>
  <c r="M29" i="10"/>
  <c r="M28" i="10"/>
  <c r="M27" i="10"/>
  <c r="M26" i="10"/>
  <c r="M25" i="10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4" i="10"/>
  <c r="M3" i="10"/>
  <c r="M2" i="10"/>
  <c r="M3" i="1"/>
  <c r="M4" i="1"/>
  <c r="M5" i="1"/>
  <c r="M8" i="1"/>
  <c r="M10" i="1"/>
  <c r="M12" i="1"/>
  <c r="M13" i="1"/>
  <c r="M14" i="1"/>
  <c r="M17" i="1"/>
  <c r="M18" i="1"/>
  <c r="M20" i="1"/>
  <c r="M22" i="1"/>
  <c r="M23" i="1"/>
  <c r="M24" i="1"/>
  <c r="M26" i="1"/>
  <c r="M29" i="1"/>
  <c r="M30" i="1"/>
  <c r="M31" i="1"/>
  <c r="M32" i="1"/>
  <c r="M33" i="1"/>
  <c r="M34" i="1"/>
  <c r="M36" i="1"/>
  <c r="M37" i="1"/>
  <c r="M38" i="1"/>
  <c r="M40" i="1"/>
  <c r="M44" i="1"/>
  <c r="M46" i="1"/>
  <c r="M48" i="1"/>
  <c r="M49" i="1"/>
  <c r="D16" i="5" s="1"/>
  <c r="M55" i="1"/>
  <c r="M56" i="1"/>
  <c r="M57" i="1"/>
  <c r="M59" i="1"/>
  <c r="M60" i="1"/>
  <c r="M62" i="1"/>
  <c r="M63" i="1"/>
  <c r="M67" i="1"/>
  <c r="M68" i="1"/>
  <c r="M71" i="1"/>
  <c r="M76" i="1"/>
  <c r="M77" i="1"/>
  <c r="M78" i="1"/>
  <c r="M79" i="1"/>
  <c r="M81" i="1"/>
  <c r="M82" i="1"/>
  <c r="M85" i="1"/>
  <c r="M89" i="1"/>
  <c r="M91" i="1"/>
  <c r="M93" i="1"/>
  <c r="M96" i="1"/>
  <c r="M97" i="1"/>
  <c r="M98" i="1"/>
  <c r="M99" i="1"/>
  <c r="M100" i="1"/>
  <c r="M101" i="1"/>
  <c r="M103" i="1"/>
  <c r="M105" i="1"/>
  <c r="M107" i="1"/>
  <c r="M108" i="1"/>
  <c r="M111" i="1"/>
  <c r="M114" i="1"/>
  <c r="M115" i="1"/>
  <c r="M116" i="1"/>
  <c r="M117" i="1"/>
  <c r="M118" i="1"/>
  <c r="M119" i="1"/>
  <c r="M120" i="1"/>
  <c r="M121" i="1"/>
  <c r="M123" i="1"/>
  <c r="M124" i="1"/>
  <c r="M127" i="1"/>
  <c r="M129" i="1"/>
  <c r="M133" i="1"/>
  <c r="M135" i="1"/>
  <c r="M136" i="1"/>
  <c r="M138" i="1"/>
  <c r="M146" i="1"/>
  <c r="M152" i="1"/>
  <c r="M153" i="1"/>
  <c r="M155" i="1"/>
  <c r="M159" i="1"/>
  <c r="M163" i="1"/>
  <c r="D21" i="5" s="1"/>
  <c r="M166" i="1"/>
  <c r="M167" i="1"/>
  <c r="M168" i="1"/>
  <c r="M171" i="1"/>
  <c r="M174" i="1"/>
  <c r="M177" i="1"/>
  <c r="M179" i="1"/>
  <c r="M182" i="1"/>
  <c r="M183" i="1"/>
  <c r="M185" i="1"/>
  <c r="M188" i="1"/>
  <c r="M189" i="1"/>
  <c r="M190" i="1"/>
  <c r="M194" i="1"/>
  <c r="M195" i="1"/>
  <c r="M197" i="1"/>
  <c r="M199" i="1"/>
  <c r="M200" i="1"/>
  <c r="M202" i="1"/>
  <c r="M204" i="1"/>
  <c r="M205" i="1"/>
  <c r="M206" i="1"/>
  <c r="M208" i="1"/>
  <c r="M214" i="1"/>
  <c r="M215" i="1"/>
  <c r="M217" i="1"/>
  <c r="M218" i="1"/>
  <c r="M219" i="1"/>
  <c r="M223" i="1"/>
  <c r="M224" i="1"/>
  <c r="M226" i="1"/>
  <c r="M230" i="1"/>
  <c r="M231" i="1"/>
  <c r="M232" i="1"/>
  <c r="M234" i="1"/>
  <c r="M236" i="1"/>
  <c r="M237" i="1"/>
  <c r="M238" i="1"/>
  <c r="M239" i="1"/>
  <c r="M243" i="1"/>
  <c r="M245" i="1"/>
  <c r="M247" i="1"/>
  <c r="M249" i="1"/>
  <c r="M250" i="1"/>
  <c r="M251" i="1"/>
  <c r="M252" i="1"/>
  <c r="M256" i="1"/>
  <c r="M257" i="1"/>
  <c r="M258" i="1"/>
  <c r="M259" i="1"/>
  <c r="M260" i="1"/>
  <c r="M262" i="1"/>
  <c r="M263" i="1"/>
  <c r="M265" i="1"/>
  <c r="M269" i="1"/>
  <c r="M270" i="1"/>
  <c r="M272" i="1"/>
  <c r="M273" i="1"/>
  <c r="M274" i="1"/>
  <c r="M275" i="1"/>
  <c r="M276" i="1"/>
  <c r="M280" i="1"/>
  <c r="M281" i="1"/>
  <c r="M284" i="1"/>
  <c r="M287" i="1"/>
  <c r="M288" i="1"/>
  <c r="M290" i="1"/>
  <c r="M292" i="1"/>
  <c r="M293" i="1"/>
  <c r="M300" i="1"/>
  <c r="M301" i="1"/>
  <c r="M302" i="1"/>
  <c r="M303" i="1"/>
  <c r="M306" i="1"/>
  <c r="M307" i="1"/>
  <c r="M309" i="1"/>
  <c r="M310" i="1"/>
  <c r="M311" i="1"/>
  <c r="M315" i="1"/>
  <c r="M319" i="1"/>
  <c r="M322" i="1"/>
  <c r="M323" i="1"/>
  <c r="M325" i="1"/>
  <c r="M326" i="1"/>
  <c r="M327" i="1"/>
  <c r="M331" i="1"/>
  <c r="M333" i="1"/>
  <c r="M335" i="1"/>
  <c r="M336" i="1"/>
  <c r="M338" i="1"/>
  <c r="M339" i="1"/>
  <c r="M341" i="1"/>
  <c r="M343" i="1"/>
  <c r="M345" i="1"/>
  <c r="M346" i="1"/>
  <c r="M350" i="1"/>
  <c r="M351" i="1"/>
  <c r="M354" i="1"/>
  <c r="M357" i="1"/>
  <c r="M362" i="1"/>
  <c r="M364" i="1"/>
  <c r="M370" i="1"/>
  <c r="M372" i="1"/>
  <c r="M373" i="1"/>
  <c r="M375" i="1"/>
  <c r="M376" i="1"/>
  <c r="M377" i="1"/>
  <c r="M378" i="1"/>
  <c r="M380" i="1"/>
  <c r="M384" i="1"/>
  <c r="M388" i="1"/>
  <c r="M392" i="1"/>
  <c r="M394" i="1"/>
  <c r="M395" i="1"/>
  <c r="M397" i="1"/>
  <c r="M399" i="1"/>
  <c r="M400" i="1"/>
  <c r="M401" i="1"/>
  <c r="M402" i="1"/>
  <c r="M403" i="1"/>
  <c r="M404" i="1"/>
  <c r="M405" i="1"/>
  <c r="M406" i="1"/>
  <c r="M407" i="1"/>
  <c r="M409" i="1"/>
  <c r="M411" i="1"/>
  <c r="M412" i="1"/>
  <c r="M414" i="1"/>
  <c r="M415" i="1"/>
  <c r="M417" i="1"/>
  <c r="M419" i="1"/>
  <c r="M420" i="1"/>
  <c r="M421" i="1"/>
  <c r="M422" i="1"/>
  <c r="M423" i="1"/>
  <c r="M424" i="1"/>
  <c r="M425" i="1"/>
  <c r="M426" i="1"/>
  <c r="M427" i="1"/>
  <c r="M428" i="1"/>
  <c r="M430" i="1"/>
  <c r="M431" i="1"/>
  <c r="M432" i="1"/>
  <c r="M433" i="1"/>
  <c r="M435" i="1"/>
  <c r="M436" i="1"/>
  <c r="M439" i="1"/>
  <c r="M441" i="1"/>
  <c r="M442" i="1"/>
  <c r="M443" i="1"/>
  <c r="M445" i="1"/>
  <c r="M446" i="1"/>
  <c r="M450" i="1"/>
  <c r="M452" i="1"/>
  <c r="M455" i="1"/>
  <c r="M456" i="1"/>
  <c r="M457" i="1"/>
  <c r="M461" i="1"/>
  <c r="M464" i="1"/>
  <c r="M466" i="1"/>
  <c r="M467" i="1"/>
  <c r="M469" i="1"/>
  <c r="M470" i="1"/>
  <c r="M471" i="1"/>
  <c r="M472" i="1"/>
  <c r="M475" i="1"/>
  <c r="M476" i="1"/>
  <c r="M477" i="1"/>
  <c r="M478" i="1"/>
  <c r="M479" i="1"/>
  <c r="M482" i="1"/>
  <c r="M483" i="1"/>
  <c r="M487" i="1"/>
  <c r="M488" i="1"/>
  <c r="M490" i="1"/>
  <c r="M491" i="1"/>
  <c r="M495" i="1"/>
  <c r="M497" i="1"/>
  <c r="M500" i="1"/>
  <c r="M501" i="1"/>
  <c r="M502" i="1"/>
  <c r="M504" i="1"/>
  <c r="M506" i="1"/>
  <c r="M507" i="1"/>
  <c r="M509" i="1"/>
  <c r="M511" i="1"/>
  <c r="M512" i="1"/>
  <c r="M514" i="1"/>
  <c r="M515" i="1"/>
  <c r="M516" i="1"/>
  <c r="M521" i="1"/>
  <c r="M523" i="1"/>
  <c r="M524" i="1"/>
  <c r="M529" i="1"/>
  <c r="M531" i="1"/>
  <c r="M533" i="1"/>
  <c r="M538" i="1"/>
  <c r="G20" i="5" s="1"/>
  <c r="M541" i="1"/>
  <c r="M544" i="1"/>
  <c r="M546" i="1"/>
  <c r="M547" i="1"/>
  <c r="M548" i="1"/>
  <c r="M550" i="1"/>
  <c r="M551" i="1"/>
  <c r="M552" i="1"/>
  <c r="M555" i="1"/>
  <c r="G21" i="5" s="1"/>
  <c r="M557" i="1"/>
  <c r="M559" i="1"/>
  <c r="M560" i="1"/>
  <c r="M561" i="1"/>
  <c r="M564" i="1"/>
  <c r="M565" i="1"/>
  <c r="M567" i="1"/>
  <c r="M568" i="1"/>
  <c r="M569" i="1"/>
  <c r="M570" i="1"/>
  <c r="M573" i="1"/>
  <c r="M574" i="1"/>
  <c r="M575" i="1"/>
  <c r="M576" i="1"/>
  <c r="M578" i="1"/>
  <c r="M581" i="1"/>
  <c r="M585" i="1"/>
  <c r="M586" i="1"/>
  <c r="M588" i="1"/>
  <c r="M589" i="1"/>
  <c r="M594" i="1"/>
  <c r="M595" i="1"/>
  <c r="M598" i="1"/>
  <c r="M600" i="1"/>
  <c r="M601" i="1"/>
  <c r="M605" i="1"/>
  <c r="M608" i="1"/>
  <c r="M609" i="1"/>
  <c r="M610" i="1"/>
  <c r="M613" i="1"/>
  <c r="M614" i="1"/>
  <c r="M615" i="1"/>
  <c r="M621" i="1"/>
  <c r="M623" i="1"/>
  <c r="M625" i="1"/>
  <c r="M626" i="1"/>
  <c r="M628" i="1"/>
  <c r="M629" i="1"/>
  <c r="M633" i="1"/>
  <c r="M635" i="1"/>
  <c r="M636" i="1"/>
  <c r="M638" i="1"/>
  <c r="M640" i="1"/>
  <c r="M642" i="1"/>
  <c r="M643" i="1"/>
  <c r="M644" i="1"/>
  <c r="M647" i="1"/>
  <c r="M649" i="1"/>
  <c r="M650" i="1"/>
  <c r="M652" i="1"/>
  <c r="M653" i="1"/>
  <c r="M655" i="1"/>
  <c r="M656" i="1"/>
  <c r="M657" i="1"/>
  <c r="M659" i="1"/>
  <c r="M661" i="1"/>
  <c r="M663" i="1"/>
  <c r="M669" i="1"/>
  <c r="M671" i="1"/>
  <c r="M678" i="1"/>
  <c r="M679" i="1"/>
  <c r="M686" i="1"/>
  <c r="M688" i="1"/>
  <c r="M689" i="1"/>
  <c r="M690" i="1"/>
  <c r="M691" i="1"/>
  <c r="M692" i="1"/>
  <c r="M696" i="1"/>
  <c r="M697" i="1"/>
  <c r="M702" i="1"/>
  <c r="M705" i="1"/>
  <c r="M707" i="1"/>
  <c r="M709" i="1"/>
  <c r="M711" i="1"/>
  <c r="G19" i="5" s="1"/>
  <c r="M712" i="1"/>
  <c r="M720" i="1"/>
  <c r="M721" i="1"/>
  <c r="M722" i="1"/>
  <c r="M724" i="1"/>
  <c r="M725" i="1"/>
  <c r="M728" i="1"/>
  <c r="M730" i="1"/>
  <c r="M732" i="1"/>
  <c r="M733" i="1"/>
  <c r="M735" i="1"/>
  <c r="M738" i="1"/>
  <c r="M739" i="1"/>
  <c r="M741" i="1"/>
  <c r="M742" i="1"/>
  <c r="M744" i="1"/>
  <c r="M745" i="1"/>
  <c r="M748" i="1"/>
  <c r="M749" i="1"/>
  <c r="M753" i="1"/>
  <c r="M757" i="1"/>
  <c r="M761" i="1"/>
  <c r="M762" i="1"/>
  <c r="M766" i="1"/>
  <c r="M768" i="1"/>
  <c r="M769" i="1"/>
  <c r="M770" i="1"/>
  <c r="M772" i="1"/>
  <c r="M774" i="1"/>
  <c r="M776" i="1"/>
  <c r="M777" i="1"/>
  <c r="M779" i="1"/>
  <c r="M782" i="1"/>
  <c r="M786" i="1"/>
  <c r="M787" i="1"/>
  <c r="M788" i="1"/>
  <c r="M789" i="1"/>
  <c r="M792" i="1"/>
  <c r="M794" i="1"/>
  <c r="M795" i="1"/>
  <c r="M796" i="1"/>
  <c r="M797" i="1"/>
  <c r="M798" i="1"/>
  <c r="M799" i="1"/>
  <c r="M800" i="1"/>
  <c r="M801" i="1"/>
  <c r="M803" i="1"/>
  <c r="M804" i="1"/>
  <c r="M805" i="1"/>
  <c r="M809" i="1"/>
  <c r="M810" i="1"/>
  <c r="M811" i="1"/>
  <c r="M812" i="1"/>
  <c r="M814" i="1"/>
  <c r="M816" i="1"/>
  <c r="M817" i="1"/>
  <c r="M818" i="1"/>
  <c r="M819" i="1"/>
  <c r="M820" i="1"/>
  <c r="M821" i="1"/>
  <c r="M822" i="1"/>
  <c r="M823" i="1"/>
  <c r="M825" i="1"/>
  <c r="M827" i="1"/>
  <c r="M828" i="1"/>
  <c r="M833" i="1"/>
  <c r="M834" i="1"/>
  <c r="M838" i="1"/>
  <c r="M840" i="1"/>
  <c r="M846" i="1"/>
  <c r="M847" i="1"/>
  <c r="M848" i="1"/>
  <c r="M849" i="1"/>
  <c r="M851" i="1"/>
  <c r="M855" i="1"/>
  <c r="M856" i="1"/>
  <c r="M858" i="1"/>
  <c r="M863" i="1"/>
  <c r="M864" i="1"/>
  <c r="M867" i="1"/>
  <c r="M870" i="1"/>
  <c r="M874" i="1"/>
  <c r="M876" i="1"/>
  <c r="M882" i="1"/>
  <c r="M884" i="1"/>
  <c r="M887" i="1"/>
  <c r="M889" i="1"/>
  <c r="M891" i="1"/>
  <c r="M892" i="1"/>
  <c r="M893" i="1"/>
  <c r="M897" i="1"/>
  <c r="M898" i="1"/>
  <c r="M899" i="1"/>
  <c r="M900" i="1"/>
  <c r="M901" i="1"/>
  <c r="M902" i="1"/>
  <c r="M903" i="1"/>
  <c r="M904" i="1"/>
  <c r="M906" i="1"/>
  <c r="M909" i="1"/>
  <c r="M910" i="1"/>
  <c r="M911" i="1"/>
  <c r="M912" i="1"/>
  <c r="M913" i="1"/>
  <c r="M914" i="1"/>
  <c r="M915" i="1"/>
  <c r="M916" i="1"/>
  <c r="M919" i="1"/>
  <c r="M924" i="1"/>
  <c r="M925" i="1"/>
  <c r="M926" i="1"/>
  <c r="M928" i="1"/>
  <c r="M933" i="1"/>
  <c r="M936" i="1"/>
  <c r="M937" i="1"/>
  <c r="M939" i="1"/>
  <c r="M940" i="1"/>
  <c r="M941" i="1"/>
  <c r="M945" i="1"/>
  <c r="M947" i="1"/>
  <c r="M949" i="1"/>
  <c r="M950" i="1"/>
  <c r="M953" i="1"/>
  <c r="M955" i="1"/>
  <c r="M957" i="1"/>
  <c r="M959" i="1"/>
  <c r="G13" i="5" s="1"/>
  <c r="M960" i="1"/>
  <c r="M961" i="1"/>
  <c r="M965" i="1"/>
  <c r="M970" i="1"/>
  <c r="M976" i="1"/>
  <c r="M979" i="1"/>
  <c r="M981" i="1"/>
  <c r="M985" i="1"/>
  <c r="M987" i="1"/>
  <c r="M992" i="1"/>
  <c r="M993" i="1"/>
  <c r="M998" i="1"/>
  <c r="M999" i="1"/>
  <c r="M1000" i="1"/>
  <c r="M1003" i="1"/>
  <c r="M1004" i="1"/>
  <c r="M1010" i="1"/>
  <c r="M1011" i="1"/>
  <c r="M1014" i="1"/>
  <c r="M1015" i="1"/>
  <c r="M1016" i="1"/>
  <c r="M1020" i="1"/>
  <c r="M1022" i="1"/>
  <c r="M1025" i="1"/>
  <c r="M1026" i="1"/>
  <c r="M1027" i="1"/>
  <c r="M1030" i="1"/>
  <c r="M1031" i="1"/>
  <c r="M1032" i="1"/>
  <c r="M1034" i="1"/>
  <c r="M1036" i="1"/>
  <c r="M1037" i="1"/>
  <c r="M1038" i="1"/>
  <c r="M1039" i="1"/>
  <c r="M1040" i="1"/>
  <c r="M2" i="1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6" i="3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G17" i="9"/>
  <c r="F17" i="9"/>
  <c r="H17" i="9" s="1"/>
  <c r="I17" i="9" s="1"/>
  <c r="J17" i="9" s="1"/>
  <c r="G20" i="9"/>
  <c r="F20" i="9"/>
  <c r="H20" i="9" s="1"/>
  <c r="I20" i="9" s="1"/>
  <c r="J20" i="9" s="1"/>
  <c r="G23" i="9"/>
  <c r="F23" i="9"/>
  <c r="H23" i="9" s="1"/>
  <c r="I23" i="9" s="1"/>
  <c r="J23" i="9" s="1"/>
  <c r="G38" i="9"/>
  <c r="F38" i="9"/>
  <c r="H38" i="9" s="1"/>
  <c r="I38" i="9" s="1"/>
  <c r="J38" i="9" s="1"/>
  <c r="G27" i="9"/>
  <c r="F27" i="9"/>
  <c r="H27" i="9" s="1"/>
  <c r="I27" i="9" s="1"/>
  <c r="J27" i="9" s="1"/>
  <c r="G8" i="9"/>
  <c r="F8" i="9"/>
  <c r="H8" i="9" s="1"/>
  <c r="I8" i="9" s="1"/>
  <c r="J8" i="9" s="1"/>
  <c r="G15" i="9"/>
  <c r="F15" i="9"/>
  <c r="H15" i="9" s="1"/>
  <c r="I15" i="9" s="1"/>
  <c r="J15" i="9" s="1"/>
  <c r="G29" i="9"/>
  <c r="F29" i="9"/>
  <c r="H29" i="9" s="1"/>
  <c r="I29" i="9" s="1"/>
  <c r="J29" i="9" s="1"/>
  <c r="G24" i="9"/>
  <c r="F24" i="9"/>
  <c r="H24" i="9" s="1"/>
  <c r="I24" i="9" s="1"/>
  <c r="J24" i="9" s="1"/>
  <c r="G28" i="9"/>
  <c r="F28" i="9"/>
  <c r="H28" i="9" s="1"/>
  <c r="I28" i="9" s="1"/>
  <c r="J28" i="9" s="1"/>
  <c r="G33" i="9"/>
  <c r="F33" i="9"/>
  <c r="H33" i="9" s="1"/>
  <c r="I33" i="9" s="1"/>
  <c r="J33" i="9" s="1"/>
  <c r="G13" i="9"/>
  <c r="F13" i="9"/>
  <c r="H13" i="9" s="1"/>
  <c r="I13" i="9" s="1"/>
  <c r="J13" i="9" s="1"/>
  <c r="G9" i="9"/>
  <c r="F9" i="9"/>
  <c r="H9" i="9" s="1"/>
  <c r="I9" i="9" s="1"/>
  <c r="J9" i="9" s="1"/>
  <c r="G34" i="9"/>
  <c r="F34" i="9"/>
  <c r="H34" i="9" s="1"/>
  <c r="I34" i="9" s="1"/>
  <c r="J34" i="9" s="1"/>
  <c r="G36" i="9"/>
  <c r="F36" i="9"/>
  <c r="H36" i="9" s="1"/>
  <c r="I36" i="9" s="1"/>
  <c r="J36" i="9" s="1"/>
  <c r="G14" i="9"/>
  <c r="F14" i="9"/>
  <c r="H14" i="9" s="1"/>
  <c r="I14" i="9" s="1"/>
  <c r="J14" i="9" s="1"/>
  <c r="G12" i="9"/>
  <c r="F12" i="9"/>
  <c r="H12" i="9" s="1"/>
  <c r="I12" i="9" s="1"/>
  <c r="J12" i="9" s="1"/>
  <c r="G18" i="9"/>
  <c r="F18" i="9"/>
  <c r="H18" i="9" s="1"/>
  <c r="I18" i="9" s="1"/>
  <c r="J18" i="9" s="1"/>
  <c r="G31" i="9"/>
  <c r="F31" i="9"/>
  <c r="H31" i="9" s="1"/>
  <c r="I31" i="9" s="1"/>
  <c r="J31" i="9" s="1"/>
  <c r="G6" i="9"/>
  <c r="F6" i="9"/>
  <c r="H6" i="9" s="1"/>
  <c r="I6" i="9" s="1"/>
  <c r="J6" i="9" s="1"/>
  <c r="G11" i="9"/>
  <c r="F11" i="9"/>
  <c r="H11" i="9" s="1"/>
  <c r="I11" i="9" s="1"/>
  <c r="J11" i="9" s="1"/>
  <c r="G22" i="9"/>
  <c r="F22" i="9"/>
  <c r="H22" i="9" s="1"/>
  <c r="I22" i="9" s="1"/>
  <c r="J22" i="9" s="1"/>
  <c r="G26" i="9"/>
  <c r="F26" i="9"/>
  <c r="H26" i="9" s="1"/>
  <c r="I26" i="9" s="1"/>
  <c r="J26" i="9" s="1"/>
  <c r="G32" i="9"/>
  <c r="F32" i="9"/>
  <c r="H32" i="9" s="1"/>
  <c r="I32" i="9" s="1"/>
  <c r="J32" i="9" s="1"/>
  <c r="G19" i="9"/>
  <c r="F19" i="9"/>
  <c r="H19" i="9" s="1"/>
  <c r="I19" i="9" s="1"/>
  <c r="J19" i="9" s="1"/>
  <c r="G35" i="9"/>
  <c r="F35" i="9"/>
  <c r="H35" i="9" s="1"/>
  <c r="I35" i="9" s="1"/>
  <c r="J35" i="9" s="1"/>
  <c r="G10" i="9"/>
  <c r="F10" i="9"/>
  <c r="H10" i="9" s="1"/>
  <c r="I10" i="9" s="1"/>
  <c r="J10" i="9" s="1"/>
  <c r="G30" i="9"/>
  <c r="F30" i="9"/>
  <c r="H30" i="9" s="1"/>
  <c r="I30" i="9" s="1"/>
  <c r="J30" i="9" s="1"/>
  <c r="G21" i="9"/>
  <c r="F21" i="9"/>
  <c r="H21" i="9" s="1"/>
  <c r="I21" i="9" s="1"/>
  <c r="J21" i="9" s="1"/>
  <c r="G7" i="9"/>
  <c r="F7" i="9"/>
  <c r="H7" i="9" s="1"/>
  <c r="I7" i="9" s="1"/>
  <c r="J7" i="9" s="1"/>
  <c r="G37" i="9"/>
  <c r="F37" i="9"/>
  <c r="H37" i="9" s="1"/>
  <c r="I37" i="9" s="1"/>
  <c r="J37" i="9" s="1"/>
  <c r="G25" i="9"/>
  <c r="F25" i="9"/>
  <c r="H25" i="9" s="1"/>
  <c r="I25" i="9" s="1"/>
  <c r="J25" i="9" s="1"/>
  <c r="G16" i="9"/>
  <c r="F16" i="9"/>
  <c r="H16" i="9" s="1"/>
  <c r="I16" i="9" s="1"/>
  <c r="J16" i="9" s="1"/>
  <c r="C16" i="8"/>
  <c r="C15" i="8"/>
  <c r="C14" i="8"/>
  <c r="C13" i="8"/>
  <c r="C12" i="8"/>
  <c r="C10" i="8"/>
  <c r="C9" i="8"/>
  <c r="C8" i="8"/>
  <c r="C7" i="8"/>
  <c r="C6" i="8"/>
  <c r="G18" i="5" l="1"/>
  <c r="G10" i="5"/>
  <c r="G17" i="5"/>
  <c r="G15" i="5"/>
  <c r="G22" i="5"/>
  <c r="G12" i="5"/>
  <c r="G11" i="5"/>
  <c r="G14" i="5"/>
  <c r="G7" i="5"/>
  <c r="G8" i="5"/>
  <c r="D12" i="5"/>
  <c r="D18" i="5"/>
  <c r="D20" i="5"/>
  <c r="D8" i="5"/>
  <c r="D7" i="5"/>
  <c r="D22" i="5"/>
  <c r="D11" i="5"/>
  <c r="D10" i="5"/>
  <c r="D15" i="5"/>
  <c r="D19" i="5"/>
  <c r="D17" i="5"/>
  <c r="D14" i="5"/>
  <c r="D13" i="5"/>
  <c r="D9" i="5"/>
  <c r="D28" i="3"/>
  <c r="C8" i="4"/>
  <c r="D8" i="4"/>
  <c r="D37" i="3"/>
  <c r="D6" i="3"/>
  <c r="D8" i="3"/>
  <c r="D16" i="3"/>
  <c r="D38" i="3"/>
  <c r="D33" i="3"/>
  <c r="D12" i="3"/>
  <c r="D10" i="3"/>
  <c r="D35" i="3"/>
  <c r="D26" i="3"/>
  <c r="D31" i="3"/>
  <c r="D27" i="3"/>
  <c r="D20" i="3"/>
  <c r="D25" i="3"/>
  <c r="D19" i="3"/>
  <c r="D24" i="3"/>
  <c r="D36" i="3"/>
  <c r="D32" i="3"/>
  <c r="D15" i="3"/>
  <c r="D11" i="3"/>
  <c r="D23" i="3"/>
  <c r="D21" i="3"/>
  <c r="D18" i="3"/>
  <c r="D14" i="3"/>
  <c r="D17" i="3"/>
  <c r="D9" i="3"/>
  <c r="D13" i="3"/>
  <c r="D29" i="3"/>
  <c r="D30" i="3"/>
  <c r="D34" i="3"/>
  <c r="D22" i="3"/>
  <c r="D7" i="3"/>
</calcChain>
</file>

<file path=xl/sharedStrings.xml><?xml version="1.0" encoding="utf-8"?>
<sst xmlns="http://schemas.openxmlformats.org/spreadsheetml/2006/main" count="10924" uniqueCount="837">
  <si>
    <t>Order time</t>
  </si>
  <si>
    <t>Order ID</t>
  </si>
  <si>
    <t>Order status</t>
  </si>
  <si>
    <t>Payment Method Title</t>
  </si>
  <si>
    <t>Order Total</t>
  </si>
  <si>
    <t>Customer ID</t>
  </si>
  <si>
    <t>Shipping Postcode</t>
  </si>
  <si>
    <t>Shipping State</t>
  </si>
  <si>
    <t>Product Name</t>
  </si>
  <si>
    <t>Quantity</t>
  </si>
  <si>
    <t>Item Total</t>
  </si>
  <si>
    <t>Item Tax</t>
  </si>
  <si>
    <t>31-08-2020 23:43</t>
  </si>
  <si>
    <t>wc-cancelled</t>
  </si>
  <si>
    <t>Online Payment via Debit Card, Credit Card, Wallets, etc</t>
  </si>
  <si>
    <t>BR</t>
  </si>
  <si>
    <t>KAPIVA GILOY JUICE 1L</t>
  </si>
  <si>
    <t>31-08-2020 23:34</t>
  </si>
  <si>
    <t>wc-completed</t>
  </si>
  <si>
    <t>HR</t>
  </si>
  <si>
    <t>KAPIVA ALOE + GARCINIA JUICE 1 L</t>
  </si>
  <si>
    <t>31-08-2020 23:26</t>
  </si>
  <si>
    <t>Cash on Delivery</t>
  </si>
  <si>
    <t>DL</t>
  </si>
  <si>
    <t>KAPIVA BIOTIN WITH ALOE VERA GUMMIES â€“ 30 GUMMIES</t>
  </si>
  <si>
    <t>31-08-2020 23:20</t>
  </si>
  <si>
    <t>RJ</t>
  </si>
  <si>
    <t>KAPIVA TULSI GILOY JUICE FREE SAMPLE 60ML</t>
  </si>
  <si>
    <t>KAPIVA SLIM SHAKE MANGO - 500g</t>
  </si>
  <si>
    <t>KAPIVA PURE TULSI ARK - 30ml</t>
  </si>
  <si>
    <t>31-08-2020 23:18</t>
  </si>
  <si>
    <t>KAPIVA WHOLESOME WELLNESS - WHEATGRASS JUICE 1L + THAR ALOE VERA JUICE 1L + WILD AMLA JUICE 1L</t>
  </si>
  <si>
    <t>MH</t>
  </si>
  <si>
    <t>KAPIVA NONI JUICE 1L</t>
  </si>
  <si>
    <t>KAPIVA AMLA JUICE 1L</t>
  </si>
  <si>
    <t>31-08-2020 23:16</t>
  </si>
  <si>
    <t>KAPIVA VIGOR MAX CAPSULES 60 CAPS</t>
  </si>
  <si>
    <t>31-08-2020 23:07</t>
  </si>
  <si>
    <t>ALOE VERA POWER COMBO - Kapiva Aloe Vera Juice 1 L (Pack of 2)</t>
  </si>
  <si>
    <t>31-08-2020 23:04</t>
  </si>
  <si>
    <t>JUST LOSE IT COMBO - GET SLIM JUICE + GARCINIA+SLIMMING CAPSULES</t>
  </si>
  <si>
    <t>KAPIVA SEXUAL WELLNESS 2.0 - VIGOR MAX JUICE &amp;amp; SHILAJEET+STAMINA CAPSULES (60 CAPSULES)</t>
  </si>
  <si>
    <t>31-08-2020 22:57</t>
  </si>
  <si>
    <t>KA</t>
  </si>
  <si>
    <t>KAPIVA APPLE CIDER VINEGAR + HONEY 500 grams</t>
  </si>
  <si>
    <t>31-08-2020 22:54</t>
  </si>
  <si>
    <t>PB</t>
  </si>
  <si>
    <t>KAPIVA MAGIC MIX - ALOE JUICE 1L + AMLA JUICE 1L</t>
  </si>
  <si>
    <t>31-08-2020 22:50</t>
  </si>
  <si>
    <t>OR</t>
  </si>
  <si>
    <t>KAPIVA ALOE VERA SKIN GEL 500GMS</t>
  </si>
  <si>
    <t>KAPIVA APPLE CIDER VINEGAR 500 ML</t>
  </si>
  <si>
    <t>31-08-2020 22:42</t>
  </si>
  <si>
    <t>IMMUNITY BOOSTER COMBO - TULSI GILOY JUICE 1L + AMLA GILOY JUICE + WILD AMLA JUICE 1L</t>
  </si>
  <si>
    <t>31-08-2020 22:41</t>
  </si>
  <si>
    <t>KAPIVA VEGAN PROTEIN - CHOCOLATE 1 KG</t>
  </si>
  <si>
    <t>WB</t>
  </si>
  <si>
    <t>KAPIVA KARELA JAMUN JUICE 1 L</t>
  </si>
  <si>
    <t>31-08-2020 22:24</t>
  </si>
  <si>
    <t>UP</t>
  </si>
  <si>
    <t>KAPIVA TULSI GILOY POWER COMBO (PACK OF TWO)</t>
  </si>
  <si>
    <t>31-08-2020 22:17</t>
  </si>
  <si>
    <t>31-08-2020 22:12</t>
  </si>
  <si>
    <t>KAPIVA MULTIVITAMIN GUMMIES (60 GUMMIES)</t>
  </si>
  <si>
    <t>31-08-2020 22:11</t>
  </si>
  <si>
    <t>31-08-2020 21:50</t>
  </si>
  <si>
    <t>GILOY POWER COMBO - Kapiva Giloy Juice 1L (Pack of 2)</t>
  </si>
  <si>
    <t>31-08-2020 21:46</t>
  </si>
  <si>
    <t>KAPIVA TULSI GILOY JUICE 1 L</t>
  </si>
  <si>
    <t>31-08-2020 21:42</t>
  </si>
  <si>
    <t>JK</t>
  </si>
  <si>
    <t>31-08-2020 21:41</t>
  </si>
  <si>
    <t>31-08-2020 21:36</t>
  </si>
  <si>
    <t>KAPIVA ALOE VERA JUICE 1L</t>
  </si>
  <si>
    <t>31-08-2020 21:33</t>
  </si>
  <si>
    <t>KAPIVA SHILAJEET + STAMINA CAPSULES 60 CAPS</t>
  </si>
  <si>
    <t>KAPIVA SPIRULINA PLUS CAPSULES 60 CAPS</t>
  </si>
  <si>
    <t>31-08-2020 21:31</t>
  </si>
  <si>
    <t>KAPIVA DIABETES CARE</t>
  </si>
  <si>
    <t>31-08-2020 21:30</t>
  </si>
  <si>
    <t>KAPIVA WEIGHT LOSS PACK</t>
  </si>
  <si>
    <t>31-08-2020 21:24</t>
  </si>
  <si>
    <t>31-08-2020 21:23</t>
  </si>
  <si>
    <t>UK</t>
  </si>
  <si>
    <t>KAPIVA RAW HONEY 500 GM</t>
  </si>
  <si>
    <t>KAPIVA ARTHO SURE CAPSULES 60 CAPS</t>
  </si>
  <si>
    <t>KAPIVA VIRGIN COCONUT OIL 500ML (PACK OF 2)</t>
  </si>
  <si>
    <t>KAPIVA IMMUNE CARE JUICE 1L</t>
  </si>
  <si>
    <t>31-08-2020 21:21</t>
  </si>
  <si>
    <t>31-08-2020 21:20</t>
  </si>
  <si>
    <t>TN</t>
  </si>
  <si>
    <t>31-08-2020 21:15</t>
  </si>
  <si>
    <t>31-08-2020 21:12</t>
  </si>
  <si>
    <t>KAPIVA ALOE + TURMERIC JUICE 1 L</t>
  </si>
  <si>
    <t>31-08-2020 21:11</t>
  </si>
  <si>
    <t>KAPIVA GREEN SUPERFOODS CHOCO-ORANGE- 1 KG</t>
  </si>
  <si>
    <t>31-08-2020 21:03</t>
  </si>
  <si>
    <t>KAPIVA NO STRESS CAPSULES 60 CAPS</t>
  </si>
  <si>
    <t>31-08-2020 21:02</t>
  </si>
  <si>
    <t>KAPIVA NEEM JUICE 1 L</t>
  </si>
  <si>
    <t>KAPIVA GET SLIM JUICE 1 L</t>
  </si>
  <si>
    <t>31-08-2020 21:01</t>
  </si>
  <si>
    <t>31-08-2020 20:41</t>
  </si>
  <si>
    <t>KAPIVA SOUND SLEEP CAPSULES 60 CAPS</t>
  </si>
  <si>
    <t>KAPIVA BRAHMI CAPSULES 60 CAPS</t>
  </si>
  <si>
    <t>KAPIVA SHILAJEET CAPSULES 60 CAPS</t>
  </si>
  <si>
    <t>31-08-2020 20:36</t>
  </si>
  <si>
    <t>KAPIVA ALOE + SHILAJEET JUICE 1 L</t>
  </si>
  <si>
    <t>31-08-2020 20:22</t>
  </si>
  <si>
    <t>31-08-2020 20:21</t>
  </si>
  <si>
    <t>GJ</t>
  </si>
  <si>
    <t>KAPIVA A2 DESI GHEE 500GMS</t>
  </si>
  <si>
    <t>31-08-2020 20:12</t>
  </si>
  <si>
    <t>31-08-2020 20:10</t>
  </si>
  <si>
    <t>KAPIVA ALOE + MORINGA JUICE 1 L</t>
  </si>
  <si>
    <t>31-08-2020 20:08</t>
  </si>
  <si>
    <t>31-08-2020 20:02</t>
  </si>
  <si>
    <t>31-08-2020 20:01</t>
  </si>
  <si>
    <t>AP</t>
  </si>
  <si>
    <t>31-08-2020 20:00</t>
  </si>
  <si>
    <t>KAPIVA ORGANIC COW GHEE 500 ML</t>
  </si>
  <si>
    <t>31-08-2020 19:58</t>
  </si>
  <si>
    <t>31-08-2020 19:53</t>
  </si>
  <si>
    <t>31-08-2020 19:51</t>
  </si>
  <si>
    <t>31-08-2020 19:50</t>
  </si>
  <si>
    <t>31-08-2020 19:41</t>
  </si>
  <si>
    <t>31-08-2020 19:38</t>
  </si>
  <si>
    <t>31-08-2020 19:37</t>
  </si>
  <si>
    <t>31-08-2020 19:34</t>
  </si>
  <si>
    <t>31-08-2020 19:25</t>
  </si>
  <si>
    <t>31-08-2020 19:22</t>
  </si>
  <si>
    <t>KAPIVA FAMILY IMMUNITY SHIELD - TULSI GILOY JUICE + AMLA GILOY JUICE 1 + WILD AMLA JUICE</t>
  </si>
  <si>
    <t>KAPIVA ALOE VERA SKIN GEL POWER COMBO (Pack of 2)</t>
  </si>
  <si>
    <t>31-08-2020 19:11</t>
  </si>
  <si>
    <t>31-08-2020 19:02</t>
  </si>
  <si>
    <t>31-08-2020 18:58</t>
  </si>
  <si>
    <t>31-08-2020 18:36</t>
  </si>
  <si>
    <t>31-08-2020 18:34</t>
  </si>
  <si>
    <t>31-08-2020 18:32</t>
  </si>
  <si>
    <t>31-08-2020 18:31</t>
  </si>
  <si>
    <t>31-08-2020 18:19</t>
  </si>
  <si>
    <t>31-08-2020 18:08</t>
  </si>
  <si>
    <t>KAPIVA GREEN SUPERFOODS UNFLAVOURED - 1KG</t>
  </si>
  <si>
    <t>31-08-2020 17:57</t>
  </si>
  <si>
    <t>KAPIVA SKIN SPECIAL - THAR ALOE VERA JUICE + RAJASTHANI NEEM JUICE + PURE ALOE VERA GEL</t>
  </si>
  <si>
    <t>31-08-2020 17:47</t>
  </si>
  <si>
    <t>KAPIVA TRIPHALA JUICE 1 L</t>
  </si>
  <si>
    <t>31-08-2020 17:44</t>
  </si>
  <si>
    <t>KAPIVA MULTIVITAMIN GUMMIES (30 GUMMIES)</t>
  </si>
  <si>
    <t>31-08-2020 17:43</t>
  </si>
  <si>
    <t>JH</t>
  </si>
  <si>
    <t>KAPIVA DIA FREE CAPSULES 60 CAPS</t>
  </si>
  <si>
    <t>31-08-2020 17:41</t>
  </si>
  <si>
    <t>31-08-2020 17:34</t>
  </si>
  <si>
    <t>31-08-2020 17:21</t>
  </si>
  <si>
    <t>31-08-2020 17:19</t>
  </si>
  <si>
    <t>KAPIVA SEXUAL WELLNESS COMBO - ALOE+SHILAJEET JUICE 1L + VIGOR MAX JUICE 1L</t>
  </si>
  <si>
    <t>AMLA POWER COMBO - Kapiva Amla Juice 1L (Pack of 2)</t>
  </si>
  <si>
    <t>KAPIVA ORGANIC GULKAND 300GM</t>
  </si>
  <si>
    <t>31-08-2020 17:03</t>
  </si>
  <si>
    <t>KAPIVA A2 DESI GHEE + KAPIVA RAW HONEY ( FREE )</t>
  </si>
  <si>
    <t>31-08-2020 16:56</t>
  </si>
  <si>
    <t>KAPIVA KARELA JAMUN JUICE 1 L (PACK OF 2)</t>
  </si>
  <si>
    <t>31-08-2020 16:55</t>
  </si>
  <si>
    <t>KAPIVA ALOE VERA JUICE 1 L (PACK OF 3)</t>
  </si>
  <si>
    <t>31-08-2020 16:47</t>
  </si>
  <si>
    <t>KL</t>
  </si>
  <si>
    <t>SLIMFIT COMBO 1.0 - ALOE+GARCINIA JUICE 1 L &amp;amp; GET SLIM JUICE 1 L</t>
  </si>
  <si>
    <t>31-08-2020 16:45</t>
  </si>
  <si>
    <t>31-08-2020 16:36</t>
  </si>
  <si>
    <t>TS</t>
  </si>
  <si>
    <t>KAPIVA DAILY DETOX 2.0 - WHEATGRASS JUICE 1L + THAR ALOE VERA JUICE 1L + WILD AMLA JUICE 1L</t>
  </si>
  <si>
    <t>31-08-2020 16:34</t>
  </si>
  <si>
    <t>31-08-2020 16:25</t>
  </si>
  <si>
    <t>31-08-2020 16:22</t>
  </si>
  <si>
    <t>31-08-2020 16:20</t>
  </si>
  <si>
    <t>31-08-2020 16:19</t>
  </si>
  <si>
    <t>CT</t>
  </si>
  <si>
    <t>KAPIVA PRO SAFE CAPSULES 60 CAPS</t>
  </si>
  <si>
    <t>31-08-2020 16:09</t>
  </si>
  <si>
    <t>31-08-2020 16:05</t>
  </si>
  <si>
    <t>MP</t>
  </si>
  <si>
    <t>KAPIVA GARCINIA + SLIMMING CAPSULES 60 CAPSULES</t>
  </si>
  <si>
    <t>31-08-2020 16:02</t>
  </si>
  <si>
    <t>KAPIVA VITAMIN C + AMLA GUMMIES (60 GUMMIES)</t>
  </si>
  <si>
    <t>31-08-2020 16:00</t>
  </si>
  <si>
    <t>KAPIVA AMLA+GILOY JUICE 1L</t>
  </si>
  <si>
    <t>31-08-2020 15:58</t>
  </si>
  <si>
    <t>31-08-2020 15:57</t>
  </si>
  <si>
    <t>31-08-2020 15:40</t>
  </si>
  <si>
    <t>31-08-2020 15:12</t>
  </si>
  <si>
    <t>31-08-2020 15:06</t>
  </si>
  <si>
    <t>31-08-2020 15:03</t>
  </si>
  <si>
    <t>KAPIVA ONION OIL 200 ML</t>
  </si>
  <si>
    <t>31-08-2020 15:02</t>
  </si>
  <si>
    <t>KAPIVA IMMUNITY 24/7 COMBO - GILOY JUICE (1L) + TULSI ARK (30ML) + VITAMIN C + AMLA GUMMIES (30)</t>
  </si>
  <si>
    <t>31-08-2020 14:57</t>
  </si>
  <si>
    <t>31-08-2020 14:55</t>
  </si>
  <si>
    <t>31-08-2020 14:53</t>
  </si>
  <si>
    <t>31-08-2020 14:51</t>
  </si>
  <si>
    <t>31-08-2020 14:38</t>
  </si>
  <si>
    <t>31-08-2020 14:37</t>
  </si>
  <si>
    <t>31-08-2020 14:24</t>
  </si>
  <si>
    <t>31-08-2020 14:20</t>
  </si>
  <si>
    <t>31-08-2020 13:55</t>
  </si>
  <si>
    <t>31-08-2020 13:48</t>
  </si>
  <si>
    <t>31-08-2020 13:45</t>
  </si>
  <si>
    <t>KAPIVA GET SLIM GREEN TEA 100 grams</t>
  </si>
  <si>
    <t>31-08-2020 13:30</t>
  </si>
  <si>
    <t>31-08-2020 13:29</t>
  </si>
  <si>
    <t>31-08-2020 13:27</t>
  </si>
  <si>
    <t>31-08-2020 13:20</t>
  </si>
  <si>
    <t>31-08-2020 12:58</t>
  </si>
  <si>
    <t>31-08-2020 12:54</t>
  </si>
  <si>
    <t>CH</t>
  </si>
  <si>
    <t>31-08-2020 12:46</t>
  </si>
  <si>
    <t>GA</t>
  </si>
  <si>
    <t>KAPIVA WHEATGRASS JUICE 1L</t>
  </si>
  <si>
    <t>31-08-2020 12:44</t>
  </si>
  <si>
    <t>31-08-2020 12:43</t>
  </si>
  <si>
    <t>31-08-2020 12:42</t>
  </si>
  <si>
    <t>31-08-2020 12:19</t>
  </si>
  <si>
    <t>31-08-2020 12:17</t>
  </si>
  <si>
    <t>31-08-2020 12:16</t>
  </si>
  <si>
    <t>31-08-2020 12:12</t>
  </si>
  <si>
    <t>31-08-2020 12:00</t>
  </si>
  <si>
    <t>31-08-2020 11:59</t>
  </si>
  <si>
    <t>AS</t>
  </si>
  <si>
    <t>31-08-2020 11:54</t>
  </si>
  <si>
    <t>31-08-2020 11:51</t>
  </si>
  <si>
    <t>31-08-2020 11:45</t>
  </si>
  <si>
    <t>31-08-2020 11:43</t>
  </si>
  <si>
    <t>31-08-2020 11:13</t>
  </si>
  <si>
    <t>31-08-2020 11:03</t>
  </si>
  <si>
    <t>31-08-2020 11:01</t>
  </si>
  <si>
    <t>31-08-2020 10:42</t>
  </si>
  <si>
    <t>31-08-2020 10:39</t>
  </si>
  <si>
    <t>31-08-2020 10:38</t>
  </si>
  <si>
    <t>31-08-2020 10:33</t>
  </si>
  <si>
    <t>31-08-2020 10:25</t>
  </si>
  <si>
    <t>31-08-2020 10:07</t>
  </si>
  <si>
    <t>KAPIVA VIGOR MAX JUICE 1 L</t>
  </si>
  <si>
    <t>31-08-2020 10:04</t>
  </si>
  <si>
    <t>31-08-2020 09:58</t>
  </si>
  <si>
    <t>31-08-2020 09:55</t>
  </si>
  <si>
    <t>31-08-2020 09:53</t>
  </si>
  <si>
    <t>KAPIVA IMMUNE CARE COMBO - IMMUNE CARE JUICE (1L) + TULSI ARK (30ML) + VITAMIN C + AMLA GUMMIES (60)</t>
  </si>
  <si>
    <t>31-08-2020 09:51</t>
  </si>
  <si>
    <t>31-08-2020 09:33</t>
  </si>
  <si>
    <t>31-08-2020 09:23</t>
  </si>
  <si>
    <t>31-08-2020 09:22</t>
  </si>
  <si>
    <t>31-08-2020 09:16</t>
  </si>
  <si>
    <t>31-08-2020 09:15</t>
  </si>
  <si>
    <t>31-08-2020 09:11</t>
  </si>
  <si>
    <t>31-08-2020 09:04</t>
  </si>
  <si>
    <t>31-08-2020 09:02</t>
  </si>
  <si>
    <t>31-08-2020 08:48</t>
  </si>
  <si>
    <t>KAPIVA AMLA GILOY POWER COMBO - AMLA + GILOY JUICE (Pack of 2)</t>
  </si>
  <si>
    <t>31-08-2020 08:42</t>
  </si>
  <si>
    <t>31-08-2020 08:30</t>
  </si>
  <si>
    <t>31-08-2020 08:28</t>
  </si>
  <si>
    <t>31-08-2020 07:58</t>
  </si>
  <si>
    <t>31-08-2020 07:56</t>
  </si>
  <si>
    <t>31-08-2020 07:47</t>
  </si>
  <si>
    <t>31-08-2020 07:44</t>
  </si>
  <si>
    <t>31-08-2020 07:41</t>
  </si>
  <si>
    <t>31-08-2020 07:27</t>
  </si>
  <si>
    <t>31-08-2020 07:21</t>
  </si>
  <si>
    <t>31-08-2020 07:14</t>
  </si>
  <si>
    <t>KAPIVA JUICE ROTATION STARTER PACK - ALOE AMLA JUICE 1L + WHEATGRASS JUICE 1L + TULSI GILOY JUICE 1L</t>
  </si>
  <si>
    <t>KAPIVA GREEN SUPERFOODS - BERRY 1 KG</t>
  </si>
  <si>
    <t>31-08-2020 06:07</t>
  </si>
  <si>
    <t>31-08-2020 05:57</t>
  </si>
  <si>
    <t>31-08-2020 05:54</t>
  </si>
  <si>
    <t>31-08-2020 04:40</t>
  </si>
  <si>
    <t>31-08-2020 02:29</t>
  </si>
  <si>
    <t>KAPIVA STONE GO JUICE 1 L</t>
  </si>
  <si>
    <t>31-08-2020 02:28</t>
  </si>
  <si>
    <t>31-08-2020 01:56</t>
  </si>
  <si>
    <t>31-08-2020 01:37</t>
  </si>
  <si>
    <t>31-08-2020 01:34</t>
  </si>
  <si>
    <t>31-08-2020 01:16</t>
  </si>
  <si>
    <t>wc-order-returned</t>
  </si>
  <si>
    <t>31-08-2020 00:58</t>
  </si>
  <si>
    <t>31-08-2020 00:56</t>
  </si>
  <si>
    <t>31-08-2020 00:54</t>
  </si>
  <si>
    <t>31-08-2020 00:47</t>
  </si>
  <si>
    <t>KAPIVA BIOTIN WITH ALOE VERA GUMMIES â€“ 60 GUMMIES</t>
  </si>
  <si>
    <t>31-08-2020 00:32</t>
  </si>
  <si>
    <t>31-08-2020 00:29</t>
  </si>
  <si>
    <t>31-08-2020 00:15</t>
  </si>
  <si>
    <t>31-08-2020 00:03</t>
  </si>
  <si>
    <t>30-08-2020 23:45</t>
  </si>
  <si>
    <t>30-08-2020 23:40</t>
  </si>
  <si>
    <t>30-08-2020 23:36</t>
  </si>
  <si>
    <t>30-08-2020 23:29</t>
  </si>
  <si>
    <t>30-08-2020 23:24</t>
  </si>
  <si>
    <t>30-08-2020 23:16</t>
  </si>
  <si>
    <t>30-08-2020 23:11</t>
  </si>
  <si>
    <t>30-08-2020 23:09</t>
  </si>
  <si>
    <t>30-08-2020 23:02</t>
  </si>
  <si>
    <t>30-08-2020 22:55</t>
  </si>
  <si>
    <t>30-08-2020 22:50</t>
  </si>
  <si>
    <t>30-08-2020 22:48</t>
  </si>
  <si>
    <t>30-08-2020 22:47</t>
  </si>
  <si>
    <t>30-08-2020 22:43</t>
  </si>
  <si>
    <t>30-08-2020 22:42</t>
  </si>
  <si>
    <t>30-08-2020 22:38</t>
  </si>
  <si>
    <t>30-08-2020 22:31</t>
  </si>
  <si>
    <t>30-08-2020 22:21</t>
  </si>
  <si>
    <t>30-08-2020 22:17</t>
  </si>
  <si>
    <t>30-08-2020 22:15</t>
  </si>
  <si>
    <t>30-08-2020 22:11</t>
  </si>
  <si>
    <t>30-08-2020 21:46</t>
  </si>
  <si>
    <t>30-08-2020 21:38</t>
  </si>
  <si>
    <t>30-08-2020 21:33</t>
  </si>
  <si>
    <t>KAPIVA ALOE + AMLA JUICE 1 L</t>
  </si>
  <si>
    <t>30-08-2020 21:24</t>
  </si>
  <si>
    <t>30-08-2020 21:21</t>
  </si>
  <si>
    <t>30-08-2020 21:07</t>
  </si>
  <si>
    <t>NEEM POWER COMBO - Kapiva Neem Juice 1L (Pack of 2) with Kapiva Neem Oil</t>
  </si>
  <si>
    <t>30-08-2020 21:04</t>
  </si>
  <si>
    <t>30-08-2020 21:03</t>
  </si>
  <si>
    <t>30-08-2020 20:59</t>
  </si>
  <si>
    <t>30-08-2020 20:56</t>
  </si>
  <si>
    <t>KAPIVA STAMINA BOOSTER 2.0 - ALOE+SHILAJEET JUICE 1L &amp;amp; SHILAJEET CAPSULES (60 CAPSULES)</t>
  </si>
  <si>
    <t>30-08-2020 20:54</t>
  </si>
  <si>
    <t>30-08-2020 20:53</t>
  </si>
  <si>
    <t>30-08-2020 20:51</t>
  </si>
  <si>
    <t>30-08-2020 20:46</t>
  </si>
  <si>
    <t>30-08-2020 20:45</t>
  </si>
  <si>
    <t>30-08-2020 20:33</t>
  </si>
  <si>
    <t>30-08-2020 20:32</t>
  </si>
  <si>
    <t>KAPIVA CHOLEST FIT CAPSULES 60 CAPS</t>
  </si>
  <si>
    <t>30-08-2020 20:29</t>
  </si>
  <si>
    <t>30-08-2020 20:19</t>
  </si>
  <si>
    <t>30-08-2020 20:08</t>
  </si>
  <si>
    <t>30-08-2020 20:02</t>
  </si>
  <si>
    <t>30-08-2020 19:59</t>
  </si>
  <si>
    <t>30-08-2020 19:57</t>
  </si>
  <si>
    <t>30-08-2020 19:40</t>
  </si>
  <si>
    <t>30-08-2020 19:29</t>
  </si>
  <si>
    <t>30-08-2020 19:22</t>
  </si>
  <si>
    <t>30-08-2020 19:19</t>
  </si>
  <si>
    <t>30-08-2020 19:10</t>
  </si>
  <si>
    <t>KAPIVA GOURMET COMBO - A2 DESI GHEE + RAW HONEY</t>
  </si>
  <si>
    <t>30-08-2020 19:05</t>
  </si>
  <si>
    <t>KAPIVA CALORIE CRUNCH COMBO - MANGO SLIM SHAKE (500G) + GET SLIM GREEN TEA (100G)</t>
  </si>
  <si>
    <t>30-08-2020 19:03</t>
  </si>
  <si>
    <t>30-08-2020 18:55</t>
  </si>
  <si>
    <t>30-08-2020 18:54</t>
  </si>
  <si>
    <t>KAPIVA MASALA TEA100 grams</t>
  </si>
  <si>
    <t>30-08-2020 18:34</t>
  </si>
  <si>
    <t>30-08-2020 18:33</t>
  </si>
  <si>
    <t>30-08-2020 18:27</t>
  </si>
  <si>
    <t>30-08-2020 18:08</t>
  </si>
  <si>
    <t>30-08-2020 18:00</t>
  </si>
  <si>
    <t>30-08-2020 17:47</t>
  </si>
  <si>
    <t>KAPIVA IMMUNITY 360 COMBO - AMLA JUICE (1L) + WHEATGRASS JUICE (1L) + ALOE GARCINIA JUICE (1L)</t>
  </si>
  <si>
    <t>30-08-2020 17:45</t>
  </si>
  <si>
    <t>30-08-2020 17:39</t>
  </si>
  <si>
    <t>30-08-2020 17:23</t>
  </si>
  <si>
    <t>30-08-2020 17:20</t>
  </si>
  <si>
    <t>KAPIVA DIA FREE JUICE 1 L POWER COMBO (Pack of 2)</t>
  </si>
  <si>
    <t>30-08-2020 17:17</t>
  </si>
  <si>
    <t>30-08-2020 17:10</t>
  </si>
  <si>
    <t>30-08-2020 16:59</t>
  </si>
  <si>
    <t>30-08-2020 16:58</t>
  </si>
  <si>
    <t>30-08-2020 16:50</t>
  </si>
  <si>
    <t>KAPIVA VITAMIN C + AMLA GUMMIES (30 GUMMIES)</t>
  </si>
  <si>
    <t>30-08-2020 16:47</t>
  </si>
  <si>
    <t>30-08-2020 16:33</t>
  </si>
  <si>
    <t>30-08-2020 16:29</t>
  </si>
  <si>
    <t>30-08-2020 16:28</t>
  </si>
  <si>
    <t>30-08-2020 16:26</t>
  </si>
  <si>
    <t>30-08-2020 16:19</t>
  </si>
  <si>
    <t>KAPIVA SLIM SHAKE CHOCOLATE - 500g</t>
  </si>
  <si>
    <t>30-08-2020 16:16</t>
  </si>
  <si>
    <t>30-08-2020 16:14</t>
  </si>
  <si>
    <t>KAPIVA UNPILE CAPSULES 60 CAPS</t>
  </si>
  <si>
    <t>30-08-2020 16:10</t>
  </si>
  <si>
    <t>30-08-2020 16:09</t>
  </si>
  <si>
    <t>30-08-2020 16:08</t>
  </si>
  <si>
    <t>30-08-2020 16:03</t>
  </si>
  <si>
    <t>30-08-2020 15:57</t>
  </si>
  <si>
    <t>30-08-2020 15:55</t>
  </si>
  <si>
    <t>30-08-2020 15:51</t>
  </si>
  <si>
    <t>30-08-2020 15:49</t>
  </si>
  <si>
    <t>30-08-2020 15:45</t>
  </si>
  <si>
    <t>30-08-2020 15:42</t>
  </si>
  <si>
    <t>30-08-2020 15:38</t>
  </si>
  <si>
    <t>30-08-2020 15:34</t>
  </si>
  <si>
    <t>30-08-2020 15:30</t>
  </si>
  <si>
    <t>30-08-2020 15:28</t>
  </si>
  <si>
    <t>30-08-2020 15:24</t>
  </si>
  <si>
    <t>30-08-2020 15:17</t>
  </si>
  <si>
    <t>30-08-2020 15:12</t>
  </si>
  <si>
    <t>30-08-2020 15:01</t>
  </si>
  <si>
    <t>30-08-2020 14:57</t>
  </si>
  <si>
    <t>30-08-2020 14:45</t>
  </si>
  <si>
    <t>30-08-2020 14:39</t>
  </si>
  <si>
    <t>30-08-2020 14:38</t>
  </si>
  <si>
    <t>30-08-2020 14:32</t>
  </si>
  <si>
    <t>30-08-2020 14:31</t>
  </si>
  <si>
    <t>30-08-2020 14:22</t>
  </si>
  <si>
    <t>30-08-2020 14:13</t>
  </si>
  <si>
    <t>30-08-2020 14:09</t>
  </si>
  <si>
    <t>30-08-2020 14:08</t>
  </si>
  <si>
    <t>30-08-2020 14:02</t>
  </si>
  <si>
    <t>30-08-2020 13:40</t>
  </si>
  <si>
    <t>30-08-2020 13:36</t>
  </si>
  <si>
    <t>30-08-2020 13:35</t>
  </si>
  <si>
    <t>30-08-2020 13:33</t>
  </si>
  <si>
    <t>30-08-2020 13:32</t>
  </si>
  <si>
    <t>30-08-2020 13:27</t>
  </si>
  <si>
    <t>KAPIVA AMLA JUICE 1 L (PACK OF 3)</t>
  </si>
  <si>
    <t>30-08-2020 13:19</t>
  </si>
  <si>
    <t>30-08-2020 13:15</t>
  </si>
  <si>
    <t>30-08-2020 13:13</t>
  </si>
  <si>
    <t>KAPIVA DAILY DETOX COMBO - NONI JUICE + WHEATGRASS JUICE + AMLA JUICE</t>
  </si>
  <si>
    <t>30-08-2020 13:09</t>
  </si>
  <si>
    <t>30-08-2020 13:05</t>
  </si>
  <si>
    <t>30-08-2020 13:01</t>
  </si>
  <si>
    <t>30-08-2020 12:47</t>
  </si>
  <si>
    <t>30-08-2020 12:44</t>
  </si>
  <si>
    <t>30-08-2020 12:40</t>
  </si>
  <si>
    <t>KAPIVA PROBIOTICS WITH AMLA GUMMIES - 30 GUMMIES</t>
  </si>
  <si>
    <t>30-08-2020 12:32</t>
  </si>
  <si>
    <t>30-08-2020 12:28</t>
  </si>
  <si>
    <t>30-08-2020 12:26</t>
  </si>
  <si>
    <t>30-08-2020 12:25</t>
  </si>
  <si>
    <t>IMMUNITY MAX COMBO - TULSI GILOY JUICE 1L + GILOY JUICE 1L + WILD AMLA JUICE 1L</t>
  </si>
  <si>
    <t>30-08-2020 12:24</t>
  </si>
  <si>
    <t>30-08-2020 12:14</t>
  </si>
  <si>
    <t>30-08-2020 12:13</t>
  </si>
  <si>
    <t>30-08-2020 12:07</t>
  </si>
  <si>
    <t>30-08-2020 12:05</t>
  </si>
  <si>
    <t>30-08-2020 12:04</t>
  </si>
  <si>
    <t>30-08-2020 12:00</t>
  </si>
  <si>
    <t>30-08-2020 11:58</t>
  </si>
  <si>
    <t>KAPIVA GARCINIA CAPSULES 60 CAPS</t>
  </si>
  <si>
    <t>SK</t>
  </si>
  <si>
    <t>30-08-2020 11:52</t>
  </si>
  <si>
    <t>30-08-2020 11:50</t>
  </si>
  <si>
    <t>30-08-2020 11:48</t>
  </si>
  <si>
    <t>30-08-2020 11:43</t>
  </si>
  <si>
    <t>30-08-2020 11:42</t>
  </si>
  <si>
    <t>30-08-2020 11:31</t>
  </si>
  <si>
    <t>30-08-2020 11:30</t>
  </si>
  <si>
    <t>30-08-2020 11:26</t>
  </si>
  <si>
    <t>30-08-2020 11:24</t>
  </si>
  <si>
    <t>30-08-2020 11:21</t>
  </si>
  <si>
    <t>30-08-2020 11:16</t>
  </si>
  <si>
    <t>30-08-2020 11:09</t>
  </si>
  <si>
    <t>30-08-2020 11:03</t>
  </si>
  <si>
    <t>30-08-2020 10:56</t>
  </si>
  <si>
    <t>30-08-2020 10:42</t>
  </si>
  <si>
    <t>30-08-2020 10:40</t>
  </si>
  <si>
    <t>30-08-2020 10:38</t>
  </si>
  <si>
    <t>30-08-2020 10:36</t>
  </si>
  <si>
    <t>30-08-2020 10:33</t>
  </si>
  <si>
    <t>30-08-2020 10:25</t>
  </si>
  <si>
    <t>30-08-2020 10:24</t>
  </si>
  <si>
    <t>30-08-2020 10:12</t>
  </si>
  <si>
    <t>30-08-2020 09:58</t>
  </si>
  <si>
    <t>30-08-2020 09:36</t>
  </si>
  <si>
    <t>30-08-2020 09:34</t>
  </si>
  <si>
    <t>30-08-2020 09:31</t>
  </si>
  <si>
    <t>30-08-2020 09:27</t>
  </si>
  <si>
    <t>30-08-2020 09:18</t>
  </si>
  <si>
    <t>30-08-2020 09:13</t>
  </si>
  <si>
    <t>30-08-2020 09:10</t>
  </si>
  <si>
    <t>30-08-2020 09:01</t>
  </si>
  <si>
    <t>30-08-2020 08:58</t>
  </si>
  <si>
    <t>30-08-2020 08:16</t>
  </si>
  <si>
    <t>KAPIVA DIA FREE JUICE 1 L</t>
  </si>
  <si>
    <t>30-08-2020 08:00</t>
  </si>
  <si>
    <t>30-08-2020 07:53</t>
  </si>
  <si>
    <t>30-08-2020 07:45</t>
  </si>
  <si>
    <t>KAPIVA ALOE + WHEAT GRASS JUICE 1 L</t>
  </si>
  <si>
    <t>30-08-2020 07:30</t>
  </si>
  <si>
    <t>30-08-2020 07:06</t>
  </si>
  <si>
    <t>30-08-2020 05:15</t>
  </si>
  <si>
    <t>30-08-2020 03:58</t>
  </si>
  <si>
    <t>30-08-2020 02:15</t>
  </si>
  <si>
    <t>30-08-2020 02:13</t>
  </si>
  <si>
    <t>30-08-2020 02:06</t>
  </si>
  <si>
    <t>30-08-2020 02:02</t>
  </si>
  <si>
    <t>30-08-2020 01:11</t>
  </si>
  <si>
    <t>30-08-2020 00:56</t>
  </si>
  <si>
    <t>30-08-2020 00:38</t>
  </si>
  <si>
    <t>30-08-2020 00:10</t>
  </si>
  <si>
    <t>30-08-2020 00:07</t>
  </si>
  <si>
    <t>30-08-2020 00:00</t>
  </si>
  <si>
    <t>29-08-2020 23:58</t>
  </si>
  <si>
    <t>29-08-2020 23:54</t>
  </si>
  <si>
    <t>29-08-2020 23:51</t>
  </si>
  <si>
    <t>29-08-2020 23:42</t>
  </si>
  <si>
    <t>29-08-2020 23:34</t>
  </si>
  <si>
    <t>29-08-2020 23:28</t>
  </si>
  <si>
    <t>29-08-2020 23:26</t>
  </si>
  <si>
    <t>29-08-2020 23:15</t>
  </si>
  <si>
    <t>29-08-2020 23:08</t>
  </si>
  <si>
    <t>29-08-2020 23:06</t>
  </si>
  <si>
    <t>29-08-2020 23:05</t>
  </si>
  <si>
    <t>29-08-2020 23:04</t>
  </si>
  <si>
    <t>29-08-2020 23:02</t>
  </si>
  <si>
    <t>29-08-2020 23:01</t>
  </si>
  <si>
    <t>29-08-2020 22:55</t>
  </si>
  <si>
    <t>29-08-2020 22:50</t>
  </si>
  <si>
    <t>29-08-2020 22:36</t>
  </si>
  <si>
    <t>29-08-2020 22:28</t>
  </si>
  <si>
    <t>29-08-2020 22:27</t>
  </si>
  <si>
    <t>29-08-2020 22:21</t>
  </si>
  <si>
    <t>29-08-2020 22:18</t>
  </si>
  <si>
    <t>29-08-2020 22:14</t>
  </si>
  <si>
    <t>29-08-2020 22:09</t>
  </si>
  <si>
    <t>29-08-2020 22:07</t>
  </si>
  <si>
    <t>29-08-2020 22:05</t>
  </si>
  <si>
    <t>29-08-2020 21:59</t>
  </si>
  <si>
    <t>29-08-2020 21:45</t>
  </si>
  <si>
    <t>29-08-2020 21:40</t>
  </si>
  <si>
    <t>29-08-2020 21:36</t>
  </si>
  <si>
    <t>29-08-2020 21:33</t>
  </si>
  <si>
    <t>29-08-2020 21:32</t>
  </si>
  <si>
    <t>29-08-2020 21:13</t>
  </si>
  <si>
    <t>29-08-2020 21:10</t>
  </si>
  <si>
    <t>29-08-2020 21:09</t>
  </si>
  <si>
    <t>29-08-2020 21:01</t>
  </si>
  <si>
    <t>29-08-2020 21:00</t>
  </si>
  <si>
    <t>29-08-2020 20:57</t>
  </si>
  <si>
    <t>29-08-2020 20:56</t>
  </si>
  <si>
    <t>29-08-2020 20:54</t>
  </si>
  <si>
    <t>29-08-2020 20:39</t>
  </si>
  <si>
    <t>29-08-2020 20:35</t>
  </si>
  <si>
    <t>HP</t>
  </si>
  <si>
    <t>29-08-2020 20:34</t>
  </si>
  <si>
    <t>29-08-2020 20:26</t>
  </si>
  <si>
    <t>29-08-2020 20:12</t>
  </si>
  <si>
    <t>29-08-2020 20:11</t>
  </si>
  <si>
    <t>29-08-2020 20:09</t>
  </si>
  <si>
    <t>29-08-2020 20:08</t>
  </si>
  <si>
    <t>29-08-2020 20:04</t>
  </si>
  <si>
    <t>29-08-2020 20:00</t>
  </si>
  <si>
    <t>29-08-2020 19:58</t>
  </si>
  <si>
    <t>29-08-2020 19:53</t>
  </si>
  <si>
    <t>29-08-2020 19:51</t>
  </si>
  <si>
    <t>29-08-2020 19:50</t>
  </si>
  <si>
    <t>29-08-2020 19:43</t>
  </si>
  <si>
    <t>29-08-2020 19:38</t>
  </si>
  <si>
    <t>29-08-2020 19:34</t>
  </si>
  <si>
    <t>29-08-2020 19:33</t>
  </si>
  <si>
    <t>29-08-2020 19:28</t>
  </si>
  <si>
    <t>29-08-2020 19:24</t>
  </si>
  <si>
    <t>29-08-2020 19:20</t>
  </si>
  <si>
    <t>29-08-2020 19:19</t>
  </si>
  <si>
    <t>29-08-2020 19:18</t>
  </si>
  <si>
    <t>29-08-2020 19:09</t>
  </si>
  <si>
    <t>29-08-2020 19:05</t>
  </si>
  <si>
    <t>29-08-2020 18:07</t>
  </si>
  <si>
    <t>29-08-2020 17:25</t>
  </si>
  <si>
    <t>29-08-2020 17:14</t>
  </si>
  <si>
    <t>29-08-2020 16:57</t>
  </si>
  <si>
    <t>29-08-2020 16:49</t>
  </si>
  <si>
    <t>29-08-2020 16:46</t>
  </si>
  <si>
    <t>29-08-2020 16:36</t>
  </si>
  <si>
    <t>29-08-2020 16:35</t>
  </si>
  <si>
    <t>29-08-2020 16:32</t>
  </si>
  <si>
    <t>29-08-2020 16:28</t>
  </si>
  <si>
    <t>29-08-2020 16:22</t>
  </si>
  <si>
    <t>29-08-2020 16:20</t>
  </si>
  <si>
    <t>29-08-2020 16:18</t>
  </si>
  <si>
    <t>29-08-2020 16:17</t>
  </si>
  <si>
    <t>29-08-2020 16:16</t>
  </si>
  <si>
    <t>29-08-2020 16:01</t>
  </si>
  <si>
    <t>29-08-2020 15:59</t>
  </si>
  <si>
    <t>29-08-2020 15:49</t>
  </si>
  <si>
    <t>29-08-2020 15:48</t>
  </si>
  <si>
    <t>29-08-2020 15:32</t>
  </si>
  <si>
    <t>29-08-2020 15:13</t>
  </si>
  <si>
    <t>29-08-2020 15:04</t>
  </si>
  <si>
    <t>29-08-2020 14:50</t>
  </si>
  <si>
    <t>29-08-2020 14:44</t>
  </si>
  <si>
    <t>29-08-2020 14:26</t>
  </si>
  <si>
    <t>29-08-2020 14:19</t>
  </si>
  <si>
    <t>29-08-2020 14:12</t>
  </si>
  <si>
    <t>STAMINA UP COMBO - ALOE+SHILAJEET JUICE 1L &amp;amp; SHILAJEET SUPPLEMENT (60 CAPS)</t>
  </si>
  <si>
    <t>29-08-2020 14:10</t>
  </si>
  <si>
    <t>29-08-2020 14:05</t>
  </si>
  <si>
    <t>29-08-2020 14:00</t>
  </si>
  <si>
    <t>29-08-2020 13:58</t>
  </si>
  <si>
    <t>29-08-2020 13:52</t>
  </si>
  <si>
    <t>29-08-2020 13:37</t>
  </si>
  <si>
    <t>29-08-2020 13:36</t>
  </si>
  <si>
    <t>29-08-2020 13:32</t>
  </si>
  <si>
    <t>29-08-2020 13:26</t>
  </si>
  <si>
    <t>29-08-2020 13:24</t>
  </si>
  <si>
    <t>29-08-2020 13:21</t>
  </si>
  <si>
    <t>29-08-2020 13:16</t>
  </si>
  <si>
    <t>29-08-2020 13:15</t>
  </si>
  <si>
    <t>29-08-2020 13:05</t>
  </si>
  <si>
    <t>29-08-2020 13:04</t>
  </si>
  <si>
    <t>29-08-2020 13:03</t>
  </si>
  <si>
    <t>29-08-2020 12:54</t>
  </si>
  <si>
    <t>KAPIVA ALOE + GARCINIA JUICE 1 L POWER COMBO (Pack of 2)</t>
  </si>
  <si>
    <t>29-08-2020 12:53</t>
  </si>
  <si>
    <t>29-08-2020 12:49</t>
  </si>
  <si>
    <t>29-08-2020 12:47</t>
  </si>
  <si>
    <t>29-08-2020 12:46</t>
  </si>
  <si>
    <t>29-08-2020 12:41</t>
  </si>
  <si>
    <t>29-08-2020 12:28</t>
  </si>
  <si>
    <t>29-08-2020 12:23</t>
  </si>
  <si>
    <t>29-08-2020 12:20</t>
  </si>
  <si>
    <t>29-08-2020 12:19</t>
  </si>
  <si>
    <t>29-08-2020 12:13</t>
  </si>
  <si>
    <t>29-08-2020 12:12</t>
  </si>
  <si>
    <t>29-08-2020 12:11</t>
  </si>
  <si>
    <t>29-08-2020 12:10</t>
  </si>
  <si>
    <t>29-08-2020 12:08</t>
  </si>
  <si>
    <t>29-08-2020 12:07</t>
  </si>
  <si>
    <t>29-08-2020 12:06</t>
  </si>
  <si>
    <t>29-08-2020 12:03</t>
  </si>
  <si>
    <t>29-08-2020 12:01</t>
  </si>
  <si>
    <t>29-08-2020 11:49</t>
  </si>
  <si>
    <t>29-08-2020 11:46</t>
  </si>
  <si>
    <t>29-08-2020 11:38</t>
  </si>
  <si>
    <t>29-08-2020 11:36</t>
  </si>
  <si>
    <t>29-08-2020 11:24</t>
  </si>
  <si>
    <t>29-08-2020 11:18</t>
  </si>
  <si>
    <t>29-08-2020 11:08</t>
  </si>
  <si>
    <t>29-08-2020 11:06</t>
  </si>
  <si>
    <t>29-08-2020 11:01</t>
  </si>
  <si>
    <t>29-08-2020 10:50</t>
  </si>
  <si>
    <t>29-08-2020 10:21</t>
  </si>
  <si>
    <t>29-08-2020 10:18</t>
  </si>
  <si>
    <t>29-08-2020 10:17</t>
  </si>
  <si>
    <t>Q. Find the total number of orders of given products with status mentioned at the top of columns</t>
  </si>
  <si>
    <t>Products</t>
  </si>
  <si>
    <t>Q. Find quantity and revenue of products listed below in all orders in the raw data with 'wc-completed' as status</t>
  </si>
  <si>
    <t>Order status -</t>
  </si>
  <si>
    <t>Revenue = Item Total + Item Tax</t>
  </si>
  <si>
    <t>Revenue</t>
  </si>
  <si>
    <t>Q. Complete the table given below from raw data</t>
  </si>
  <si>
    <t>Total orders</t>
  </si>
  <si>
    <t>Order ID count</t>
  </si>
  <si>
    <t>Total customers</t>
  </si>
  <si>
    <t>Customer ID count</t>
  </si>
  <si>
    <t>Total quantity sold</t>
  </si>
  <si>
    <t>Total revenue (without tax)</t>
  </si>
  <si>
    <t>Total revenue (with tax)</t>
  </si>
  <si>
    <t>Item Total + Item Tax</t>
  </si>
  <si>
    <t>Q. Complete the table for given states from the Raw Data table</t>
  </si>
  <si>
    <t>States</t>
  </si>
  <si>
    <t>Orders</t>
  </si>
  <si>
    <t>Customers</t>
  </si>
  <si>
    <t>Q.3</t>
  </si>
  <si>
    <t xml:space="preserve">Combine the below name with the Help of Formula, separated by comma </t>
  </si>
  <si>
    <t>Dinesh</t>
  </si>
  <si>
    <t>Ingle</t>
  </si>
  <si>
    <t>Ajit</t>
  </si>
  <si>
    <t>Rai</t>
  </si>
  <si>
    <t xml:space="preserve">Ankit </t>
  </si>
  <si>
    <t>Shukla</t>
  </si>
  <si>
    <t xml:space="preserve">Ashraf </t>
  </si>
  <si>
    <t>Sayyed</t>
  </si>
  <si>
    <t xml:space="preserve">Baljinnder </t>
  </si>
  <si>
    <t>Saini</t>
  </si>
  <si>
    <t xml:space="preserve">Q. </t>
  </si>
  <si>
    <t>Convert following data into appropriate format</t>
  </si>
  <si>
    <t>Text to Column</t>
  </si>
  <si>
    <t>Data</t>
  </si>
  <si>
    <t>Format</t>
  </si>
  <si>
    <t>Answer</t>
  </si>
  <si>
    <t>Country</t>
  </si>
  <si>
    <t>Total Sale</t>
  </si>
  <si>
    <t>Text to Column Exercise</t>
  </si>
  <si>
    <t>Date (MM/DD/YYYY)</t>
  </si>
  <si>
    <t>"A" Series Artificial Chicken</t>
  </si>
  <si>
    <t>"A" Series Artificial Chicken-  o  -641, 795</t>
  </si>
  <si>
    <t>Integer</t>
  </si>
  <si>
    <t>"A" Series Artificial Hot Beef</t>
  </si>
  <si>
    <t>"A" Series Artificial Hot Beef-  o  -642, 095</t>
  </si>
  <si>
    <t>Currency</t>
  </si>
  <si>
    <t>"A" Series Vegetarian</t>
  </si>
  <si>
    <t>"A" Series Vegetarian-  o  -655, 295</t>
  </si>
  <si>
    <t>??????? (Dosirac) Beef Flavor</t>
  </si>
  <si>
    <t>??????? (Dosirac) Beef Flavor-  o  -1,03 4,070</t>
  </si>
  <si>
    <t>?????+ (Samyang Ramyun) (South Korean Version)</t>
  </si>
  <si>
    <t>?????+ (Samyang Ramyun) (South Korean Version)-  o  -1,28 2,595</t>
  </si>
  <si>
    <t>100 Artificial Shallot Chicken</t>
  </si>
  <si>
    <t>100 Artificial Shallot Chicken-  o  -162, 545</t>
  </si>
  <si>
    <t>100 Artificial Spicy Beef</t>
  </si>
  <si>
    <t>100 Artificial Spicy Beef-  o  -281, 095</t>
  </si>
  <si>
    <t>100 Artificial Stewed Pork Chop</t>
  </si>
  <si>
    <t>100 Artificial Stewed Pork Chop-  o  -120, 915</t>
  </si>
  <si>
    <t>100 Beef With Sauerkraut</t>
  </si>
  <si>
    <t>100 Beef With Sauerkraut-  o  -821, 295</t>
  </si>
  <si>
    <t>100 Furong Shrimp</t>
  </si>
  <si>
    <t>100 Furong Shrimp-  o  -170, 020</t>
  </si>
  <si>
    <t>100 Green Chilli Soto Flavour</t>
  </si>
  <si>
    <t>100 Green Chilli Soto Flavour-  o  -1,19 3,095</t>
  </si>
  <si>
    <t>100% Vegetarian Soy Sauce Flavor</t>
  </si>
  <si>
    <t>100% Vegetarian Soy Sauce Flavor-  o  -984, 145</t>
  </si>
  <si>
    <t>2 Minute Laksa Flavour Noodles</t>
  </si>
  <si>
    <t>2 Minute Laksa Flavour Noodles-  o  -2,04 1,420</t>
  </si>
  <si>
    <t>2 Minute Noodles Assam Laksa Flavour</t>
  </si>
  <si>
    <t>2 Minute Noodles Assam Laksa Flavour-  o  -1,46 8,120</t>
  </si>
  <si>
    <t>2 Minute Noodles Chicken Flavour</t>
  </si>
  <si>
    <t>2 Minute Noodles Chicken Flavour-  o  -2,42 8,095</t>
  </si>
  <si>
    <t>2 Minute Noodles Curry</t>
  </si>
  <si>
    <t>2 Minute Noodles Curry-  o  -93,8 20</t>
  </si>
  <si>
    <t>2 Minute Noodles Curry Flavour</t>
  </si>
  <si>
    <t>2 Minute Noodles Curry Flavour-  o  -2,41 8,120</t>
  </si>
  <si>
    <t>2 Minute Noodles Curry Flavour-  o  -1,46 3,345</t>
  </si>
  <si>
    <t>2 Minute Noodles Hungrooo Masala Spicy</t>
  </si>
  <si>
    <t>2 Minute Noodles Hungrooo Masala Spicy-  o  -1,57 1,595</t>
  </si>
  <si>
    <t>2 Minute Noodles Masala Spicy</t>
  </si>
  <si>
    <t>2 Minute Noodles Masala Spicy-  o  -2,33 3,220</t>
  </si>
  <si>
    <t>2 Minute Noodles Perencah Asam Laksa</t>
  </si>
  <si>
    <t>2 Minute Noodles Perencah Asam Laksa-  o  -875, 620</t>
  </si>
  <si>
    <t>2 Minute Noodles Thrillin' Curry</t>
  </si>
  <si>
    <t>2 Minute Noodles Thrillin' Curry-  o  -647, 545</t>
  </si>
  <si>
    <t>2 Minute Noodles Tom Yam Flavour</t>
  </si>
  <si>
    <t>2 Minute Noodles Tom Yam Flavour-  o  -1,47 3,820</t>
  </si>
  <si>
    <t>Format the follwing table in presentable format and highlight highest revenue and order months using conditional formating</t>
  </si>
  <si>
    <t>Mumbai</t>
  </si>
  <si>
    <t>Pune</t>
  </si>
  <si>
    <t>Banglore</t>
  </si>
  <si>
    <t>Calculate the most profitable product based on the data</t>
  </si>
  <si>
    <t>Marketing Spend</t>
  </si>
  <si>
    <t>Product Cost to Company</t>
  </si>
  <si>
    <t>MRP</t>
  </si>
  <si>
    <t>Marketing Cost per order</t>
  </si>
  <si>
    <t>Total Spend</t>
  </si>
  <si>
    <t>Profit</t>
  </si>
  <si>
    <t>Cost</t>
  </si>
  <si>
    <t>Total_Revenue</t>
  </si>
  <si>
    <t>"A" Series Artificial Chicken - 641, 795</t>
  </si>
  <si>
    <t>"A" Series Artificial Hot Beef - 642, 095</t>
  </si>
  <si>
    <t>"A" Series Vegetarian - 655, 295</t>
  </si>
  <si>
    <t>??????? (Dosirac) Beef Flavor - 1,03 4,070</t>
  </si>
  <si>
    <t>?????+ (Samyang Ramyun) (South Korean Version) - 1,28 2,595</t>
  </si>
  <si>
    <t>100 Artificial Shallot Chicken - 162, 545</t>
  </si>
  <si>
    <t>100 Artificial Spicy Beef - 281, 095</t>
  </si>
  <si>
    <t>100 Artificial Stewed Pork Chop - 120, 915</t>
  </si>
  <si>
    <t>100 Beef With Sauerkraut - 821, 295</t>
  </si>
  <si>
    <t>100 Furong Shrimp - 170, 020</t>
  </si>
  <si>
    <t>100 Green Chilli Soto Flavour - 1,19 3,095</t>
  </si>
  <si>
    <t>100% Vegetarian Soy Sauce Flavor - 984, 145</t>
  </si>
  <si>
    <t>2 Minute Laksa Flavour Noodles - 2,04 1,420</t>
  </si>
  <si>
    <t>2 Minute Noodles Assam Laksa Flavour - 1,46 8,120</t>
  </si>
  <si>
    <t>2 Minute Noodles Chicken Flavour - 2,42 8,095</t>
  </si>
  <si>
    <t>2 Minute Noodles Curry - 93,8 20</t>
  </si>
  <si>
    <t>2 Minute Noodles Curry Flavour - 2,41 8,120</t>
  </si>
  <si>
    <t>2 Minute Noodles Curry Flavour - 1,46 3,345</t>
  </si>
  <si>
    <t>2 Minute Noodles Hungrooo Masala Spicy - 1,57 1,595</t>
  </si>
  <si>
    <t>2 Minute Noodles Masala Spicy - 2,33 3,220</t>
  </si>
  <si>
    <t>2 Minute Noodles Perencah Asam Laksa - 875, 620</t>
  </si>
  <si>
    <t>2 Minute Noodles Thrillin' Curry - 647, 545</t>
  </si>
  <si>
    <t>2 Minute Noodles Tom Yam Flavour - 1,47 3,820</t>
  </si>
  <si>
    <t>Answer - step 1 (replacing text)</t>
  </si>
  <si>
    <t>1 Step 1 Minute Asian Noodles Kung Pao</t>
  </si>
  <si>
    <t>1 Step 1 Minute Asian Noodles Lemongrass Ginger</t>
  </si>
  <si>
    <t>1 Step 1 Minute Asian Noodles Mushroom Lo Mein</t>
  </si>
  <si>
    <t>1 Step 1 Minute Asian Noodles Pad Thai</t>
  </si>
  <si>
    <t>1 Step 1 Minute Asian Noodles Thai Basil</t>
  </si>
  <si>
    <t>1 Step 1 Minute Asian Noodles Toasted Sesame</t>
  </si>
  <si>
    <t>1 Step 1 Minute Asian Noodles Kung Pao-  o  -1,09 2,145</t>
  </si>
  <si>
    <t>1 Step 1 Minute Asian Noodles Lemongrass Ginger-  o  -1,08 8,845</t>
  </si>
  <si>
    <t>1 Step 1 Minute Asian Noodles Mushroom Lo Mein-  o  -1,09 4,870</t>
  </si>
  <si>
    <t>1 Step 1 Minute Asian Noodles Pad Thai-  o  -1,09 7,820</t>
  </si>
  <si>
    <t>1 Step 1 Minute Asian Noodles Thai Basil-  o  -1,09 3,845</t>
  </si>
  <si>
    <t>1 Step 1 Minute Asian Noodles Toasted Sesame-  o  -1,08 9,620</t>
  </si>
  <si>
    <t>step 2 (delimiting)</t>
  </si>
  <si>
    <t>1 Step 1 Minute Asian Noodles Kung Pao - 1,09 2,145</t>
  </si>
  <si>
    <t>1 Step 1 Minute Asian Noodles Lemongrass Ginger - 1,08 8,845</t>
  </si>
  <si>
    <t>1 Step 1 Minute Asian Noodles Mushroom Lo Mein - 1,09 4,870</t>
  </si>
  <si>
    <t>1 Step 1 Minute Asian Noodles Pad Thai - 1,09 7,820</t>
  </si>
  <si>
    <t>1 Step 1 Minute Asian Noodles Thai Basil - 1,09 3,845</t>
  </si>
  <si>
    <t>1 Step 1 Minute Asian Noodles Toasted Sesame - 1,08 9,620</t>
  </si>
  <si>
    <t xml:space="preserve">"A" Series Artificial Chicken </t>
  </si>
  <si>
    <t xml:space="preserve"> 641, 795</t>
  </si>
  <si>
    <t xml:space="preserve">"A" Series Artificial Hot Beef </t>
  </si>
  <si>
    <t xml:space="preserve"> 642, 095</t>
  </si>
  <si>
    <t xml:space="preserve">"A" Series Vegetarian </t>
  </si>
  <si>
    <t xml:space="preserve"> 655, 295</t>
  </si>
  <si>
    <t xml:space="preserve">??????? (Dosirac) Beef Flavor </t>
  </si>
  <si>
    <t xml:space="preserve"> 1,03 4,070</t>
  </si>
  <si>
    <t xml:space="preserve">?????+ (Samyang Ramyun) (South Korean Version) </t>
  </si>
  <si>
    <t xml:space="preserve"> 1,28 2,595</t>
  </si>
  <si>
    <t xml:space="preserve">1 Step 1 Minute Asian Noodles Kung Pao </t>
  </si>
  <si>
    <t xml:space="preserve"> 1,09 2,145</t>
  </si>
  <si>
    <t xml:space="preserve">1 Step 1 Minute Asian Noodles Lemongrass Ginger </t>
  </si>
  <si>
    <t xml:space="preserve"> 1,08 8,845</t>
  </si>
  <si>
    <t xml:space="preserve">1 Step 1 Minute Asian Noodles Mushroom Lo Mein </t>
  </si>
  <si>
    <t xml:space="preserve"> 1,09 4,870</t>
  </si>
  <si>
    <t xml:space="preserve">1 Step 1 Minute Asian Noodles Pad Thai </t>
  </si>
  <si>
    <t xml:space="preserve"> 1,09 7,820</t>
  </si>
  <si>
    <t xml:space="preserve">1 Step 1 Minute Asian Noodles Thai Basil </t>
  </si>
  <si>
    <t xml:space="preserve"> 1,09 3,845</t>
  </si>
  <si>
    <t xml:space="preserve">1 Step 1 Minute Asian Noodles Toasted Sesame </t>
  </si>
  <si>
    <t xml:space="preserve"> 1,08 9,620</t>
  </si>
  <si>
    <t xml:space="preserve">100 Artificial Shallot Chicken </t>
  </si>
  <si>
    <t xml:space="preserve"> 162, 545</t>
  </si>
  <si>
    <t xml:space="preserve">100 Artificial Spicy Beef </t>
  </si>
  <si>
    <t xml:space="preserve"> 281, 095</t>
  </si>
  <si>
    <t xml:space="preserve">100 Artificial Stewed Pork Chop </t>
  </si>
  <si>
    <t xml:space="preserve"> 120, 915</t>
  </si>
  <si>
    <t xml:space="preserve">100 Beef With Sauerkraut </t>
  </si>
  <si>
    <t xml:space="preserve"> 821, 295</t>
  </si>
  <si>
    <t xml:space="preserve">100 Furong Shrimp </t>
  </si>
  <si>
    <t xml:space="preserve"> 170, 020</t>
  </si>
  <si>
    <t xml:space="preserve">100 Green Chilli Soto Flavour </t>
  </si>
  <si>
    <t xml:space="preserve"> 1,19 3,095</t>
  </si>
  <si>
    <t xml:space="preserve">100% Vegetarian Soy Sauce Flavor </t>
  </si>
  <si>
    <t xml:space="preserve"> 984, 145</t>
  </si>
  <si>
    <t xml:space="preserve">2 Minute Laksa Flavour Noodles </t>
  </si>
  <si>
    <t xml:space="preserve"> 2,04 1,420</t>
  </si>
  <si>
    <t xml:space="preserve">2 Minute Noodles Assam Laksa Flavour </t>
  </si>
  <si>
    <t xml:space="preserve"> 1,46 8,120</t>
  </si>
  <si>
    <t xml:space="preserve">2 Minute Noodles Chicken Flavour </t>
  </si>
  <si>
    <t xml:space="preserve"> 2,42 8,095</t>
  </si>
  <si>
    <t xml:space="preserve">2 Minute Noodles Curry </t>
  </si>
  <si>
    <t xml:space="preserve"> 93,8 20</t>
  </si>
  <si>
    <t xml:space="preserve">2 Minute Noodles Curry Flavour </t>
  </si>
  <si>
    <t xml:space="preserve"> 2,41 8,120</t>
  </si>
  <si>
    <t xml:space="preserve"> 1,46 3,345</t>
  </si>
  <si>
    <t xml:space="preserve">2 Minute Noodles Hungrooo Masala Spicy </t>
  </si>
  <si>
    <t xml:space="preserve"> 1,57 1,595</t>
  </si>
  <si>
    <t xml:space="preserve">2 Minute Noodles Masala Spicy </t>
  </si>
  <si>
    <t xml:space="preserve"> 2,33 3,220</t>
  </si>
  <si>
    <t xml:space="preserve">2 Minute Noodles Perencah Asam Laksa </t>
  </si>
  <si>
    <t xml:space="preserve"> 875, 620</t>
  </si>
  <si>
    <t xml:space="preserve">2 Minute Noodles Thrillin' Curry </t>
  </si>
  <si>
    <t xml:space="preserve"> 647, 545</t>
  </si>
  <si>
    <t xml:space="preserve">2 Minute Noodles Tom Yam Flavour </t>
  </si>
  <si>
    <t xml:space="preserve"> 1,47 3,820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</si>
</sst>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₹&quot;\ * #,##0.00_ ;_ &quot;₹&quot;\ * \-#,##0.00_ ;_ &quot;₹&quot;\ * &quot;-&quot;??_ ;_ @_ "/>
    <numFmt numFmtId="164" formatCode="m/d"/>
    <numFmt numFmtId="165" formatCode="dd\ mmm\,\ yyyy"/>
    <numFmt numFmtId="166" formatCode="dd\ mmm\,\ yyyy\ h:mm:ss\ AM/PM"/>
    <numFmt numFmtId="167" formatCode="mmm\-d"/>
    <numFmt numFmtId="168" formatCode="mm\/dd\/yyyy"/>
    <numFmt numFmtId="171" formatCode="&quot;₹&quot;\ #,##0.00"/>
  </numFmts>
  <fonts count="13">
    <font>
      <sz val="10"/>
      <color rgb="FF000000"/>
      <name val="Arial"/>
      <scheme val="minor"/>
    </font>
    <font>
      <b/>
      <sz val="11"/>
      <color rgb="FF000000"/>
      <name val="Calibri"/>
    </font>
    <font>
      <b/>
      <sz val="10"/>
      <color theme="1"/>
      <name val="Arial"/>
      <scheme val="minor"/>
    </font>
    <font>
      <sz val="11"/>
      <color rgb="FF000000"/>
      <name val="Calibri"/>
    </font>
    <font>
      <sz val="10"/>
      <color theme="1"/>
      <name val="Arial"/>
      <scheme val="minor"/>
    </font>
    <font>
      <sz val="10"/>
      <color theme="1"/>
      <name val="Arial"/>
    </font>
    <font>
      <b/>
      <sz val="11"/>
      <color rgb="FFFFFFFF"/>
      <name val="&quot;EB Garamond&quot;"/>
    </font>
    <font>
      <sz val="11"/>
      <color theme="1"/>
      <name val="Calibri"/>
    </font>
    <font>
      <sz val="10"/>
      <name val="Arial"/>
    </font>
    <font>
      <sz val="10"/>
      <color rgb="FF000000"/>
      <name val="Arial"/>
      <scheme val="minor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008000"/>
        <bgColor rgb="FF008000"/>
      </patternFill>
    </fill>
    <fill>
      <patternFill patternType="solid">
        <fgColor rgb="FF38761D"/>
        <bgColor rgb="FF38761D"/>
      </patternFill>
    </fill>
    <fill>
      <patternFill patternType="solid">
        <fgColor rgb="FFD0E0E3"/>
        <bgColor rgb="FFD0E0E3"/>
      </patternFill>
    </fill>
    <fill>
      <patternFill patternType="solid">
        <fgColor rgb="FF000000"/>
        <bgColor rgb="FF000000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rgb="FFD0E0E3"/>
      </patternFill>
    </fill>
    <fill>
      <patternFill patternType="solid">
        <fgColor rgb="FFFFC000"/>
        <bgColor rgb="FF000000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7B7B7"/>
      </left>
      <right style="thin">
        <color rgb="FFB7B7B7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9" fillId="0" borderId="0" applyFont="0" applyFill="0" applyBorder="0" applyAlignment="0" applyProtection="0"/>
  </cellStyleXfs>
  <cellXfs count="77">
    <xf numFmtId="0" fontId="0" fillId="0" borderId="0" xfId="0"/>
    <xf numFmtId="0" fontId="1" fillId="0" borderId="1" xfId="0" applyFont="1" applyBorder="1"/>
    <xf numFmtId="0" fontId="2" fillId="0" borderId="0" xfId="0" applyFont="1"/>
    <xf numFmtId="0" fontId="3" fillId="0" borderId="0" xfId="0" applyFont="1"/>
    <xf numFmtId="0" fontId="3" fillId="0" borderId="1" xfId="0" applyFont="1" applyBorder="1" applyAlignment="1">
      <alignment horizontal="right"/>
    </xf>
    <xf numFmtId="0" fontId="3" fillId="0" borderId="1" xfId="0" applyFont="1" applyBorder="1"/>
    <xf numFmtId="4" fontId="3" fillId="0" borderId="1" xfId="0" applyNumberFormat="1" applyFont="1" applyBorder="1"/>
    <xf numFmtId="4" fontId="3" fillId="0" borderId="1" xfId="0" applyNumberFormat="1" applyFont="1" applyBorder="1" applyAlignment="1">
      <alignment horizontal="right"/>
    </xf>
    <xf numFmtId="164" fontId="4" fillId="0" borderId="0" xfId="0" applyNumberFormat="1" applyFont="1"/>
    <xf numFmtId="0" fontId="2" fillId="0" borderId="2" xfId="0" applyFont="1" applyBorder="1"/>
    <xf numFmtId="0" fontId="1" fillId="0" borderId="2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0" xfId="0" applyFont="1"/>
    <xf numFmtId="0" fontId="1" fillId="0" borderId="0" xfId="0" applyFont="1"/>
    <xf numFmtId="0" fontId="0" fillId="3" borderId="0" xfId="0" applyFill="1"/>
    <xf numFmtId="0" fontId="5" fillId="4" borderId="2" xfId="0" applyFont="1" applyFill="1" applyBorder="1"/>
    <xf numFmtId="49" fontId="5" fillId="0" borderId="2" xfId="0" applyNumberFormat="1" applyFont="1" applyBorder="1"/>
    <xf numFmtId="0" fontId="5" fillId="0" borderId="2" xfId="0" applyFont="1" applyBorder="1"/>
    <xf numFmtId="0" fontId="5" fillId="0" borderId="0" xfId="0" applyFont="1"/>
    <xf numFmtId="49" fontId="5" fillId="0" borderId="0" xfId="0" applyNumberFormat="1" applyFont="1"/>
    <xf numFmtId="0" fontId="4" fillId="5" borderId="0" xfId="0" applyFont="1" applyFill="1"/>
    <xf numFmtId="0" fontId="4" fillId="0" borderId="3" xfId="0" applyFont="1" applyBorder="1"/>
    <xf numFmtId="0" fontId="2" fillId="6" borderId="2" xfId="0" applyFont="1" applyFill="1" applyBorder="1"/>
    <xf numFmtId="0" fontId="6" fillId="7" borderId="0" xfId="0" applyFont="1" applyFill="1"/>
    <xf numFmtId="165" fontId="4" fillId="0" borderId="2" xfId="0" applyNumberFormat="1" applyFont="1" applyBorder="1"/>
    <xf numFmtId="0" fontId="7" fillId="0" borderId="0" xfId="0" applyFont="1"/>
    <xf numFmtId="3" fontId="7" fillId="0" borderId="0" xfId="0" applyNumberFormat="1" applyFont="1" applyAlignment="1">
      <alignment horizontal="right"/>
    </xf>
    <xf numFmtId="166" fontId="3" fillId="0" borderId="2" xfId="0" applyNumberFormat="1" applyFont="1" applyBorder="1"/>
    <xf numFmtId="0" fontId="1" fillId="0" borderId="4" xfId="0" applyFont="1" applyFill="1" applyBorder="1"/>
    <xf numFmtId="0" fontId="0" fillId="0" borderId="1" xfId="0" applyBorder="1"/>
    <xf numFmtId="0" fontId="0" fillId="0" borderId="0" xfId="0" applyBorder="1"/>
    <xf numFmtId="0" fontId="1" fillId="0" borderId="1" xfId="0" applyNumberFormat="1" applyFont="1" applyBorder="1"/>
    <xf numFmtId="0" fontId="3" fillId="0" borderId="1" xfId="0" applyNumberFormat="1" applyFont="1" applyBorder="1" applyAlignment="1">
      <alignment horizontal="right"/>
    </xf>
    <xf numFmtId="0" fontId="0" fillId="0" borderId="0" xfId="0" applyNumberFormat="1"/>
    <xf numFmtId="0" fontId="10" fillId="0" borderId="1" xfId="0" applyFont="1" applyBorder="1"/>
    <xf numFmtId="168" fontId="4" fillId="0" borderId="2" xfId="0" applyNumberFormat="1" applyFont="1" applyBorder="1"/>
    <xf numFmtId="168" fontId="3" fillId="0" borderId="2" xfId="0" applyNumberFormat="1" applyFont="1" applyBorder="1"/>
    <xf numFmtId="0" fontId="11" fillId="0" borderId="0" xfId="0" applyFont="1"/>
    <xf numFmtId="0" fontId="0" fillId="0" borderId="5" xfId="0" applyBorder="1"/>
    <xf numFmtId="0" fontId="4" fillId="0" borderId="5" xfId="0" applyFont="1" applyBorder="1"/>
    <xf numFmtId="167" fontId="4" fillId="0" borderId="5" xfId="0" applyNumberFormat="1" applyFont="1" applyBorder="1"/>
    <xf numFmtId="1" fontId="4" fillId="0" borderId="5" xfId="0" applyNumberFormat="1" applyFont="1" applyBorder="1"/>
    <xf numFmtId="0" fontId="3" fillId="0" borderId="5" xfId="0" applyFont="1" applyBorder="1" applyAlignment="1">
      <alignment horizontal="right"/>
    </xf>
    <xf numFmtId="1" fontId="7" fillId="0" borderId="5" xfId="0" applyNumberFormat="1" applyFont="1" applyBorder="1" applyAlignment="1">
      <alignment horizontal="right"/>
    </xf>
    <xf numFmtId="0" fontId="0" fillId="8" borderId="5" xfId="0" applyFill="1" applyBorder="1"/>
    <xf numFmtId="0" fontId="4" fillId="8" borderId="5" xfId="0" applyFont="1" applyFill="1" applyBorder="1"/>
    <xf numFmtId="0" fontId="0" fillId="9" borderId="5" xfId="0" applyFill="1" applyBorder="1"/>
    <xf numFmtId="0" fontId="2" fillId="0" borderId="6" xfId="0" applyFont="1" applyBorder="1" applyAlignment="1">
      <alignment horizontal="center"/>
    </xf>
    <xf numFmtId="0" fontId="2" fillId="0" borderId="5" xfId="0" applyFont="1" applyBorder="1"/>
    <xf numFmtId="0" fontId="1" fillId="0" borderId="5" xfId="0" applyFont="1" applyBorder="1"/>
    <xf numFmtId="0" fontId="3" fillId="0" borderId="5" xfId="0" applyFont="1" applyBorder="1"/>
    <xf numFmtId="9" fontId="4" fillId="0" borderId="5" xfId="0" applyNumberFormat="1" applyFont="1" applyBorder="1"/>
    <xf numFmtId="9" fontId="0" fillId="0" borderId="5" xfId="0" applyNumberFormat="1" applyBorder="1"/>
    <xf numFmtId="0" fontId="5" fillId="0" borderId="0" xfId="0" applyFont="1" applyBorder="1"/>
    <xf numFmtId="0" fontId="5" fillId="0" borderId="5" xfId="0" applyFont="1" applyBorder="1"/>
    <xf numFmtId="49" fontId="5" fillId="0" borderId="5" xfId="0" applyNumberFormat="1" applyFont="1" applyBorder="1"/>
    <xf numFmtId="0" fontId="7" fillId="0" borderId="0" xfId="0" applyFont="1" applyBorder="1"/>
    <xf numFmtId="0" fontId="0" fillId="10" borderId="5" xfId="0" applyFill="1" applyBorder="1"/>
    <xf numFmtId="0" fontId="4" fillId="10" borderId="5" xfId="0" applyFont="1" applyFill="1" applyBorder="1"/>
    <xf numFmtId="0" fontId="12" fillId="10" borderId="5" xfId="0" applyFont="1" applyFill="1" applyBorder="1"/>
    <xf numFmtId="167" fontId="4" fillId="11" borderId="5" xfId="0" applyNumberFormat="1" applyFont="1" applyFill="1" applyBorder="1"/>
    <xf numFmtId="1" fontId="4" fillId="11" borderId="5" xfId="0" applyNumberFormat="1" applyFont="1" applyFill="1" applyBorder="1"/>
    <xf numFmtId="0" fontId="3" fillId="11" borderId="5" xfId="0" applyFont="1" applyFill="1" applyBorder="1" applyAlignment="1">
      <alignment horizontal="right"/>
    </xf>
    <xf numFmtId="0" fontId="1" fillId="12" borderId="5" xfId="0" applyFont="1" applyFill="1" applyBorder="1"/>
    <xf numFmtId="0" fontId="2" fillId="2" borderId="0" xfId="0" applyFont="1" applyFill="1" applyAlignment="1"/>
    <xf numFmtId="0" fontId="0" fillId="0" borderId="0" xfId="0" applyAlignment="1"/>
    <xf numFmtId="0" fontId="2" fillId="0" borderId="7" xfId="0" applyFont="1" applyBorder="1" applyAlignment="1">
      <alignment horizontal="center"/>
    </xf>
    <xf numFmtId="0" fontId="8" fillId="0" borderId="8" xfId="0" applyFont="1" applyBorder="1" applyAlignment="1"/>
    <xf numFmtId="0" fontId="8" fillId="0" borderId="9" xfId="0" applyFont="1" applyBorder="1" applyAlignment="1"/>
    <xf numFmtId="0" fontId="2" fillId="13" borderId="2" xfId="0" applyFont="1" applyFill="1" applyBorder="1"/>
    <xf numFmtId="1" fontId="4" fillId="0" borderId="2" xfId="0" applyNumberFormat="1" applyFont="1" applyBorder="1"/>
    <xf numFmtId="171" fontId="4" fillId="0" borderId="2" xfId="1" applyNumberFormat="1" applyFont="1" applyBorder="1"/>
    <xf numFmtId="0" fontId="6" fillId="14" borderId="0" xfId="0" applyFont="1" applyFill="1" applyBorder="1"/>
    <xf numFmtId="0" fontId="0" fillId="15" borderId="0" xfId="0" applyFill="1"/>
    <xf numFmtId="0" fontId="2" fillId="15" borderId="2" xfId="0" applyFont="1" applyFill="1" applyBorder="1"/>
    <xf numFmtId="0" fontId="1" fillId="15" borderId="2" xfId="0" applyFont="1" applyFill="1" applyBorder="1"/>
  </cellXfs>
  <cellStyles count="2">
    <cellStyle name="Currency" xfId="1" builtinId="4"/>
    <cellStyle name="Normal" xfId="0" builtinId="0"/>
  </cellStyles>
  <dxfs count="4"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9A96A-B1D8-4521-A177-4C96B17E81CB}">
  <sheetPr>
    <outlinePr summaryBelow="0" summaryRight="0"/>
  </sheetPr>
  <dimension ref="A1:AE1040"/>
  <sheetViews>
    <sheetView workbookViewId="0">
      <selection activeCell="F14" sqref="F14"/>
    </sheetView>
  </sheetViews>
  <sheetFormatPr defaultColWidth="12.5703125" defaultRowHeight="15.75" customHeight="1"/>
  <cols>
    <col min="1" max="1" width="16.42578125" customWidth="1"/>
    <col min="9" max="9" width="33.28515625" customWidth="1"/>
    <col min="15" max="15" width="37.5703125" customWidth="1"/>
  </cols>
  <sheetData>
    <row r="1" spans="1:3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9" t="s">
        <v>641</v>
      </c>
      <c r="T1" s="3"/>
      <c r="U1" s="3"/>
      <c r="V1" s="1"/>
      <c r="W1" s="3"/>
      <c r="X1" s="3"/>
      <c r="Y1" s="3"/>
      <c r="Z1" s="3"/>
      <c r="AA1" s="3"/>
      <c r="AB1" s="3"/>
      <c r="AC1" s="3"/>
      <c r="AD1" s="3"/>
      <c r="AE1" s="3"/>
    </row>
    <row r="2" spans="1:31" ht="15.75" customHeight="1">
      <c r="A2" s="4" t="s">
        <v>12</v>
      </c>
      <c r="B2" s="4">
        <v>1358108</v>
      </c>
      <c r="C2" s="5" t="s">
        <v>13</v>
      </c>
      <c r="D2" s="5" t="s">
        <v>14</v>
      </c>
      <c r="E2" s="4">
        <v>450</v>
      </c>
      <c r="F2" s="4">
        <v>106130</v>
      </c>
      <c r="G2" s="4">
        <v>841440</v>
      </c>
      <c r="H2" s="5" t="s">
        <v>15</v>
      </c>
      <c r="I2" s="5" t="s">
        <v>16</v>
      </c>
      <c r="J2" s="4">
        <v>1</v>
      </c>
      <c r="K2" s="4">
        <v>401.8</v>
      </c>
      <c r="L2" s="4">
        <v>48.2</v>
      </c>
      <c r="M2">
        <f t="shared" ref="M2:M65" si="0">SUM(K2:L2)</f>
        <v>450</v>
      </c>
      <c r="N2" s="4"/>
      <c r="O2" s="5"/>
      <c r="V2" s="4"/>
    </row>
    <row r="3" spans="1:31" ht="15.75" customHeight="1">
      <c r="A3" s="4" t="s">
        <v>17</v>
      </c>
      <c r="B3" s="4">
        <v>1358107</v>
      </c>
      <c r="C3" s="5" t="s">
        <v>18</v>
      </c>
      <c r="D3" s="5" t="s">
        <v>14</v>
      </c>
      <c r="E3" s="4">
        <v>495</v>
      </c>
      <c r="F3" s="4">
        <v>101361</v>
      </c>
      <c r="G3" s="4">
        <v>122003</v>
      </c>
      <c r="H3" s="5" t="s">
        <v>19</v>
      </c>
      <c r="I3" s="5" t="s">
        <v>20</v>
      </c>
      <c r="J3" s="4">
        <v>1</v>
      </c>
      <c r="K3" s="4">
        <v>442</v>
      </c>
      <c r="L3" s="4">
        <v>53</v>
      </c>
      <c r="M3">
        <f t="shared" si="0"/>
        <v>495</v>
      </c>
      <c r="V3" s="4"/>
    </row>
    <row r="4" spans="1:31" ht="15.75" customHeight="1">
      <c r="A4" s="4" t="s">
        <v>21</v>
      </c>
      <c r="B4" s="4">
        <v>1358106</v>
      </c>
      <c r="C4" s="5" t="s">
        <v>18</v>
      </c>
      <c r="D4" s="5" t="s">
        <v>22</v>
      </c>
      <c r="E4" s="4">
        <v>504</v>
      </c>
      <c r="F4" s="4">
        <v>102896</v>
      </c>
      <c r="G4" s="4">
        <v>110070</v>
      </c>
      <c r="H4" s="5" t="s">
        <v>23</v>
      </c>
      <c r="I4" s="5" t="s">
        <v>24</v>
      </c>
      <c r="J4" s="4">
        <v>1</v>
      </c>
      <c r="K4" s="4">
        <v>427.1</v>
      </c>
      <c r="L4" s="4">
        <v>76.900000000000006</v>
      </c>
      <c r="M4">
        <f t="shared" si="0"/>
        <v>504</v>
      </c>
      <c r="V4" s="4"/>
    </row>
    <row r="5" spans="1:31" ht="15.75" customHeight="1">
      <c r="A5" s="4" t="s">
        <v>25</v>
      </c>
      <c r="B5" s="4">
        <v>1358105</v>
      </c>
      <c r="C5" s="5" t="s">
        <v>18</v>
      </c>
      <c r="D5" s="6" t="s">
        <v>14</v>
      </c>
      <c r="E5" s="7">
        <v>1537.2</v>
      </c>
      <c r="F5" s="4">
        <v>104549</v>
      </c>
      <c r="G5" s="4">
        <v>301001</v>
      </c>
      <c r="H5" s="5" t="s">
        <v>26</v>
      </c>
      <c r="I5" s="5" t="s">
        <v>27</v>
      </c>
      <c r="J5" s="4">
        <v>1</v>
      </c>
      <c r="K5" s="4">
        <v>0</v>
      </c>
      <c r="L5" s="4">
        <v>0</v>
      </c>
      <c r="M5">
        <f t="shared" si="0"/>
        <v>0</v>
      </c>
      <c r="V5" s="4"/>
    </row>
    <row r="6" spans="1:31" ht="15.75" customHeight="1">
      <c r="A6" s="4" t="s">
        <v>30</v>
      </c>
      <c r="B6" s="4">
        <v>1358104</v>
      </c>
      <c r="C6" s="5" t="s">
        <v>13</v>
      </c>
      <c r="D6" s="6" t="s">
        <v>14</v>
      </c>
      <c r="E6" s="7">
        <v>1526.4</v>
      </c>
      <c r="F6" s="4">
        <v>107189</v>
      </c>
      <c r="G6" s="4">
        <v>110075</v>
      </c>
      <c r="H6" s="5" t="s">
        <v>23</v>
      </c>
      <c r="I6" s="5" t="s">
        <v>31</v>
      </c>
      <c r="J6" s="7">
        <v>2</v>
      </c>
      <c r="K6" s="7">
        <v>1362.9</v>
      </c>
      <c r="L6" s="4">
        <v>163.5</v>
      </c>
      <c r="M6">
        <f t="shared" si="0"/>
        <v>1526.4</v>
      </c>
      <c r="V6" s="4"/>
    </row>
    <row r="7" spans="1:31" ht="15.75" customHeight="1">
      <c r="A7" s="4" t="s">
        <v>30</v>
      </c>
      <c r="B7" s="4">
        <v>1358103</v>
      </c>
      <c r="C7" s="5" t="s">
        <v>18</v>
      </c>
      <c r="D7" s="5" t="s">
        <v>22</v>
      </c>
      <c r="E7" s="4">
        <v>657</v>
      </c>
      <c r="F7" s="4">
        <v>100832</v>
      </c>
      <c r="G7" s="4">
        <v>401107</v>
      </c>
      <c r="H7" s="5" t="s">
        <v>32</v>
      </c>
      <c r="I7" s="5" t="s">
        <v>33</v>
      </c>
      <c r="J7" s="4">
        <v>1</v>
      </c>
      <c r="K7" s="4">
        <v>409.8</v>
      </c>
      <c r="L7" s="4">
        <v>49.2</v>
      </c>
      <c r="M7">
        <f t="shared" si="0"/>
        <v>459</v>
      </c>
      <c r="V7" s="4"/>
    </row>
    <row r="8" spans="1:31" ht="15.75" customHeight="1">
      <c r="A8" s="4" t="s">
        <v>35</v>
      </c>
      <c r="B8" s="4">
        <v>1358102</v>
      </c>
      <c r="C8" s="5" t="s">
        <v>13</v>
      </c>
      <c r="D8" s="5" t="s">
        <v>22</v>
      </c>
      <c r="E8" s="4">
        <v>810</v>
      </c>
      <c r="F8" s="4">
        <v>102565</v>
      </c>
      <c r="G8" s="4">
        <v>124507</v>
      </c>
      <c r="H8" s="5" t="s">
        <v>19</v>
      </c>
      <c r="I8" s="5" t="s">
        <v>36</v>
      </c>
      <c r="J8" s="4">
        <v>1</v>
      </c>
      <c r="K8" s="4">
        <v>723.2</v>
      </c>
      <c r="L8" s="4">
        <v>86.8</v>
      </c>
      <c r="M8">
        <f t="shared" si="0"/>
        <v>810</v>
      </c>
      <c r="V8" s="4"/>
    </row>
    <row r="9" spans="1:31" ht="15.75" customHeight="1">
      <c r="A9" s="4" t="s">
        <v>37</v>
      </c>
      <c r="B9" s="4">
        <v>1358101</v>
      </c>
      <c r="C9" s="5" t="s">
        <v>18</v>
      </c>
      <c r="D9" s="5" t="s">
        <v>22</v>
      </c>
      <c r="E9" s="4">
        <v>448.2</v>
      </c>
      <c r="F9" s="4">
        <v>106572</v>
      </c>
      <c r="G9" s="4">
        <v>400093</v>
      </c>
      <c r="H9" s="5" t="s">
        <v>32</v>
      </c>
      <c r="I9" s="5" t="s">
        <v>38</v>
      </c>
      <c r="J9" s="4">
        <v>1</v>
      </c>
      <c r="K9" s="4">
        <v>400.2</v>
      </c>
      <c r="L9" s="4">
        <v>48</v>
      </c>
      <c r="M9">
        <f t="shared" si="0"/>
        <v>448.2</v>
      </c>
      <c r="V9" s="4"/>
    </row>
    <row r="10" spans="1:31" ht="15.75" customHeight="1">
      <c r="A10" s="4" t="s">
        <v>39</v>
      </c>
      <c r="B10" s="4">
        <v>1358100</v>
      </c>
      <c r="C10" s="5" t="s">
        <v>18</v>
      </c>
      <c r="D10" s="6" t="s">
        <v>22</v>
      </c>
      <c r="E10" s="7">
        <v>3446</v>
      </c>
      <c r="F10" s="4">
        <v>102687</v>
      </c>
      <c r="G10" s="4">
        <v>400062</v>
      </c>
      <c r="H10" s="5" t="s">
        <v>32</v>
      </c>
      <c r="I10" s="5" t="s">
        <v>40</v>
      </c>
      <c r="J10" s="7">
        <v>2</v>
      </c>
      <c r="K10" s="7">
        <v>1433.9</v>
      </c>
      <c r="L10" s="4">
        <v>172.1</v>
      </c>
      <c r="M10">
        <f t="shared" si="0"/>
        <v>1606</v>
      </c>
      <c r="V10" s="4"/>
    </row>
    <row r="11" spans="1:31" ht="15.75" customHeight="1">
      <c r="A11" s="4" t="s">
        <v>42</v>
      </c>
      <c r="B11" s="4">
        <v>1358099</v>
      </c>
      <c r="C11" s="5" t="s">
        <v>13</v>
      </c>
      <c r="D11" s="5" t="s">
        <v>14</v>
      </c>
      <c r="E11" s="4">
        <v>539</v>
      </c>
      <c r="F11" s="4">
        <v>102227</v>
      </c>
      <c r="G11" s="4">
        <v>575001</v>
      </c>
      <c r="H11" s="5" t="s">
        <v>43</v>
      </c>
      <c r="I11" s="5" t="s">
        <v>44</v>
      </c>
      <c r="J11" s="4">
        <v>1</v>
      </c>
      <c r="K11" s="4">
        <v>456.8</v>
      </c>
      <c r="L11" s="4">
        <v>82.2</v>
      </c>
      <c r="M11">
        <f t="shared" si="0"/>
        <v>539</v>
      </c>
      <c r="V11" s="4"/>
    </row>
    <row r="12" spans="1:31" ht="15.75" customHeight="1">
      <c r="A12" s="4" t="s">
        <v>45</v>
      </c>
      <c r="B12" s="4">
        <v>1358098</v>
      </c>
      <c r="C12" s="5" t="s">
        <v>18</v>
      </c>
      <c r="D12" s="5" t="s">
        <v>14</v>
      </c>
      <c r="E12" s="4">
        <v>591.29999999999995</v>
      </c>
      <c r="F12" s="4">
        <v>103389</v>
      </c>
      <c r="G12" s="4">
        <v>141008</v>
      </c>
      <c r="H12" s="5" t="s">
        <v>46</v>
      </c>
      <c r="I12" s="5" t="s">
        <v>34</v>
      </c>
      <c r="J12" s="4">
        <v>1</v>
      </c>
      <c r="K12" s="4">
        <v>176.8</v>
      </c>
      <c r="L12" s="4">
        <v>21.2</v>
      </c>
      <c r="M12">
        <f t="shared" si="0"/>
        <v>198</v>
      </c>
      <c r="V12" s="4"/>
      <c r="Y12" s="8"/>
    </row>
    <row r="13" spans="1:31" ht="15.75" customHeight="1">
      <c r="A13" s="4" t="s">
        <v>48</v>
      </c>
      <c r="B13" s="4">
        <v>1358097</v>
      </c>
      <c r="C13" s="5" t="s">
        <v>18</v>
      </c>
      <c r="D13" s="5" t="s">
        <v>14</v>
      </c>
      <c r="E13" s="4">
        <v>682</v>
      </c>
      <c r="F13" s="4">
        <v>102612</v>
      </c>
      <c r="G13" s="4">
        <v>770038</v>
      </c>
      <c r="H13" s="5" t="s">
        <v>49</v>
      </c>
      <c r="I13" s="5" t="s">
        <v>50</v>
      </c>
      <c r="J13" s="4">
        <v>1</v>
      </c>
      <c r="K13" s="4">
        <v>324.60000000000002</v>
      </c>
      <c r="L13" s="4">
        <v>58.4</v>
      </c>
      <c r="M13">
        <f t="shared" si="0"/>
        <v>383</v>
      </c>
      <c r="V13" s="4"/>
    </row>
    <row r="14" spans="1:31" ht="15.75" customHeight="1">
      <c r="A14" s="4" t="s">
        <v>52</v>
      </c>
      <c r="B14" s="4">
        <v>1358096</v>
      </c>
      <c r="C14" s="5" t="s">
        <v>18</v>
      </c>
      <c r="D14" s="5" t="s">
        <v>14</v>
      </c>
      <c r="E14" s="4">
        <v>896</v>
      </c>
      <c r="F14" s="4">
        <v>105240</v>
      </c>
      <c r="G14" s="4">
        <v>422013</v>
      </c>
      <c r="H14" s="5" t="s">
        <v>32</v>
      </c>
      <c r="I14" s="5" t="s">
        <v>53</v>
      </c>
      <c r="J14" s="4">
        <v>1</v>
      </c>
      <c r="K14" s="4">
        <v>800</v>
      </c>
      <c r="L14" s="4">
        <v>96</v>
      </c>
      <c r="M14">
        <f t="shared" si="0"/>
        <v>896</v>
      </c>
      <c r="V14" s="4"/>
    </row>
    <row r="15" spans="1:31" ht="15.75" customHeight="1">
      <c r="A15" s="4" t="s">
        <v>54</v>
      </c>
      <c r="B15" s="4">
        <v>1358095</v>
      </c>
      <c r="C15" s="5" t="s">
        <v>13</v>
      </c>
      <c r="D15" s="5" t="s">
        <v>14</v>
      </c>
      <c r="E15" s="4">
        <v>896</v>
      </c>
      <c r="F15" s="4">
        <v>101783</v>
      </c>
      <c r="G15" s="4">
        <v>422013</v>
      </c>
      <c r="H15" s="5" t="s">
        <v>32</v>
      </c>
      <c r="I15" s="5" t="s">
        <v>53</v>
      </c>
      <c r="J15" s="4">
        <v>1</v>
      </c>
      <c r="K15" s="4">
        <v>800</v>
      </c>
      <c r="L15" s="4">
        <v>96</v>
      </c>
      <c r="M15">
        <f t="shared" si="0"/>
        <v>896</v>
      </c>
      <c r="V15" s="4"/>
    </row>
    <row r="16" spans="1:31" ht="15.75" customHeight="1">
      <c r="A16" s="4" t="s">
        <v>54</v>
      </c>
      <c r="B16" s="4">
        <v>1358094</v>
      </c>
      <c r="C16" s="5" t="s">
        <v>18</v>
      </c>
      <c r="D16" s="6" t="s">
        <v>22</v>
      </c>
      <c r="E16" s="7">
        <v>1799.1</v>
      </c>
      <c r="F16" s="4">
        <v>101688</v>
      </c>
      <c r="G16" s="4">
        <v>411038</v>
      </c>
      <c r="H16" s="5" t="s">
        <v>32</v>
      </c>
      <c r="I16" s="5" t="s">
        <v>55</v>
      </c>
      <c r="J16" s="7">
        <v>1</v>
      </c>
      <c r="K16" s="7">
        <v>1524.7</v>
      </c>
      <c r="L16" s="4">
        <v>274.39999999999998</v>
      </c>
      <c r="M16">
        <f t="shared" si="0"/>
        <v>1799.1</v>
      </c>
      <c r="V16" s="4"/>
    </row>
    <row r="17" spans="1:22" ht="15.75" customHeight="1">
      <c r="A17" s="4" t="s">
        <v>54</v>
      </c>
      <c r="B17" s="4">
        <v>1358093</v>
      </c>
      <c r="C17" s="5" t="s">
        <v>18</v>
      </c>
      <c r="D17" s="5" t="s">
        <v>14</v>
      </c>
      <c r="E17" s="4">
        <v>954.4</v>
      </c>
      <c r="F17" s="4">
        <v>108498</v>
      </c>
      <c r="G17" s="4">
        <v>700075</v>
      </c>
      <c r="H17" s="5" t="s">
        <v>56</v>
      </c>
      <c r="I17" s="5" t="s">
        <v>50</v>
      </c>
      <c r="J17" s="4">
        <v>1</v>
      </c>
      <c r="K17" s="4">
        <v>259.7</v>
      </c>
      <c r="L17" s="4">
        <v>46.7</v>
      </c>
      <c r="M17">
        <f t="shared" si="0"/>
        <v>306.39999999999998</v>
      </c>
      <c r="V17" s="4"/>
    </row>
    <row r="18" spans="1:22" ht="15.75" customHeight="1">
      <c r="A18" s="4" t="s">
        <v>58</v>
      </c>
      <c r="B18" s="4">
        <v>1358092</v>
      </c>
      <c r="C18" s="5" t="s">
        <v>18</v>
      </c>
      <c r="D18" s="5" t="s">
        <v>22</v>
      </c>
      <c r="E18" s="4">
        <v>576</v>
      </c>
      <c r="F18" s="4">
        <v>108564</v>
      </c>
      <c r="G18" s="4">
        <v>201010</v>
      </c>
      <c r="H18" s="5" t="s">
        <v>59</v>
      </c>
      <c r="I18" s="5" t="s">
        <v>60</v>
      </c>
      <c r="J18" s="4">
        <v>1</v>
      </c>
      <c r="K18" s="4">
        <v>514.29999999999995</v>
      </c>
      <c r="L18" s="4">
        <v>61.7</v>
      </c>
      <c r="M18">
        <f t="shared" si="0"/>
        <v>576</v>
      </c>
      <c r="V18" s="4"/>
    </row>
    <row r="19" spans="1:22" ht="15.75" customHeight="1">
      <c r="A19" s="4" t="s">
        <v>61</v>
      </c>
      <c r="B19" s="4">
        <v>1358090</v>
      </c>
      <c r="C19" s="5" t="s">
        <v>13</v>
      </c>
      <c r="D19" s="5" t="s">
        <v>14</v>
      </c>
      <c r="E19" s="4">
        <v>640</v>
      </c>
      <c r="F19" s="4">
        <v>101237</v>
      </c>
      <c r="G19" s="4">
        <v>201010</v>
      </c>
      <c r="H19" s="5" t="s">
        <v>59</v>
      </c>
      <c r="I19" s="5" t="s">
        <v>60</v>
      </c>
      <c r="J19" s="4">
        <v>1</v>
      </c>
      <c r="K19" s="4">
        <v>571.4</v>
      </c>
      <c r="L19" s="4">
        <v>68.599999999999994</v>
      </c>
      <c r="M19">
        <f t="shared" si="0"/>
        <v>640</v>
      </c>
      <c r="V19" s="4"/>
    </row>
    <row r="20" spans="1:22" ht="15.75" customHeight="1">
      <c r="A20" s="4" t="s">
        <v>62</v>
      </c>
      <c r="B20" s="4">
        <v>1358089</v>
      </c>
      <c r="C20" s="5" t="s">
        <v>18</v>
      </c>
      <c r="D20" s="5" t="s">
        <v>14</v>
      </c>
      <c r="E20" s="4">
        <v>680</v>
      </c>
      <c r="F20" s="4">
        <v>106270</v>
      </c>
      <c r="G20" s="4">
        <v>302018</v>
      </c>
      <c r="H20" s="5" t="s">
        <v>26</v>
      </c>
      <c r="I20" s="5" t="s">
        <v>63</v>
      </c>
      <c r="J20" s="4">
        <v>1</v>
      </c>
      <c r="K20" s="4">
        <v>576.29999999999995</v>
      </c>
      <c r="L20" s="4">
        <v>103.7</v>
      </c>
      <c r="M20">
        <f t="shared" si="0"/>
        <v>680</v>
      </c>
      <c r="V20" s="4"/>
    </row>
    <row r="21" spans="1:22" ht="15.75" customHeight="1">
      <c r="A21" s="4" t="s">
        <v>64</v>
      </c>
      <c r="B21" s="4">
        <v>1358088</v>
      </c>
      <c r="C21" s="5" t="s">
        <v>13</v>
      </c>
      <c r="D21" s="5" t="s">
        <v>14</v>
      </c>
      <c r="E21" s="4">
        <v>850</v>
      </c>
      <c r="F21" s="4">
        <v>104882</v>
      </c>
      <c r="G21" s="4">
        <v>302018</v>
      </c>
      <c r="H21" s="5" t="s">
        <v>26</v>
      </c>
      <c r="I21" s="5" t="s">
        <v>63</v>
      </c>
      <c r="J21" s="4">
        <v>1</v>
      </c>
      <c r="K21" s="4">
        <v>720.3</v>
      </c>
      <c r="L21" s="4">
        <v>129.69999999999999</v>
      </c>
      <c r="M21">
        <f t="shared" si="0"/>
        <v>850</v>
      </c>
      <c r="V21" s="4"/>
    </row>
    <row r="22" spans="1:22" ht="15.75" customHeight="1">
      <c r="A22" s="4" t="s">
        <v>65</v>
      </c>
      <c r="B22" s="4">
        <v>1358087</v>
      </c>
      <c r="C22" s="5" t="s">
        <v>18</v>
      </c>
      <c r="D22" s="5" t="s">
        <v>14</v>
      </c>
      <c r="E22" s="4">
        <v>640</v>
      </c>
      <c r="F22" s="4">
        <v>103426</v>
      </c>
      <c r="G22" s="4">
        <v>764014</v>
      </c>
      <c r="H22" s="5" t="s">
        <v>49</v>
      </c>
      <c r="I22" s="5" t="s">
        <v>66</v>
      </c>
      <c r="J22" s="4">
        <v>1</v>
      </c>
      <c r="K22" s="4">
        <v>571.4</v>
      </c>
      <c r="L22" s="4">
        <v>68.599999999999994</v>
      </c>
      <c r="M22">
        <f t="shared" si="0"/>
        <v>640</v>
      </c>
      <c r="V22" s="4"/>
    </row>
    <row r="23" spans="1:22" ht="15.75" customHeight="1">
      <c r="A23" s="4" t="s">
        <v>67</v>
      </c>
      <c r="B23" s="4">
        <v>1358086</v>
      </c>
      <c r="C23" s="5" t="s">
        <v>18</v>
      </c>
      <c r="D23" s="5" t="s">
        <v>14</v>
      </c>
      <c r="E23" s="4">
        <v>882</v>
      </c>
      <c r="F23" s="4">
        <v>103302</v>
      </c>
      <c r="G23" s="4">
        <v>400604</v>
      </c>
      <c r="H23" s="5" t="s">
        <v>32</v>
      </c>
      <c r="I23" s="5" t="s">
        <v>60</v>
      </c>
      <c r="J23" s="4">
        <v>1</v>
      </c>
      <c r="K23" s="4">
        <v>514.29999999999995</v>
      </c>
      <c r="L23" s="4">
        <v>61.7</v>
      </c>
      <c r="M23">
        <f t="shared" si="0"/>
        <v>576</v>
      </c>
      <c r="V23" s="4"/>
    </row>
    <row r="24" spans="1:22" ht="15">
      <c r="A24" s="4" t="s">
        <v>69</v>
      </c>
      <c r="B24" s="4">
        <v>1358085</v>
      </c>
      <c r="C24" s="5" t="s">
        <v>13</v>
      </c>
      <c r="D24" s="5" t="s">
        <v>14</v>
      </c>
      <c r="E24" s="4">
        <v>495</v>
      </c>
      <c r="F24" s="4">
        <v>106612</v>
      </c>
      <c r="G24" s="4">
        <v>184152</v>
      </c>
      <c r="H24" s="5" t="s">
        <v>70</v>
      </c>
      <c r="I24" s="5" t="s">
        <v>20</v>
      </c>
      <c r="J24" s="4">
        <v>1</v>
      </c>
      <c r="K24" s="4">
        <v>442</v>
      </c>
      <c r="L24" s="4">
        <v>53</v>
      </c>
      <c r="M24">
        <f t="shared" si="0"/>
        <v>495</v>
      </c>
      <c r="V24" s="4"/>
    </row>
    <row r="25" spans="1:22" ht="15">
      <c r="A25" s="4" t="s">
        <v>71</v>
      </c>
      <c r="B25" s="4">
        <v>1358084</v>
      </c>
      <c r="C25" s="5" t="s">
        <v>13</v>
      </c>
      <c r="D25" s="5" t="s">
        <v>14</v>
      </c>
      <c r="E25" s="4">
        <v>900</v>
      </c>
      <c r="F25" s="4">
        <v>106413</v>
      </c>
      <c r="G25" s="4">
        <v>713102</v>
      </c>
      <c r="H25" s="5" t="s">
        <v>56</v>
      </c>
      <c r="I25" s="5" t="s">
        <v>36</v>
      </c>
      <c r="J25" s="4">
        <v>1</v>
      </c>
      <c r="K25" s="4">
        <v>803.6</v>
      </c>
      <c r="L25" s="4">
        <v>96.4</v>
      </c>
      <c r="M25">
        <f t="shared" si="0"/>
        <v>900</v>
      </c>
      <c r="V25" s="4"/>
    </row>
    <row r="26" spans="1:22" ht="15">
      <c r="A26" s="4" t="s">
        <v>72</v>
      </c>
      <c r="B26" s="4">
        <v>1358083</v>
      </c>
      <c r="C26" s="5" t="s">
        <v>18</v>
      </c>
      <c r="D26" s="5" t="s">
        <v>14</v>
      </c>
      <c r="E26" s="4">
        <v>472</v>
      </c>
      <c r="F26" s="4">
        <v>104424</v>
      </c>
      <c r="G26" s="4">
        <v>400061</v>
      </c>
      <c r="H26" s="5" t="s">
        <v>32</v>
      </c>
      <c r="I26" s="5" t="s">
        <v>34</v>
      </c>
      <c r="J26" s="4">
        <v>1</v>
      </c>
      <c r="K26" s="4">
        <v>196.4</v>
      </c>
      <c r="L26" s="4">
        <v>23.6</v>
      </c>
      <c r="M26">
        <f t="shared" si="0"/>
        <v>220</v>
      </c>
      <c r="V26" s="4"/>
    </row>
    <row r="27" spans="1:22" ht="15">
      <c r="A27" s="4" t="s">
        <v>74</v>
      </c>
      <c r="B27" s="4">
        <v>1358082</v>
      </c>
      <c r="C27" s="5" t="s">
        <v>18</v>
      </c>
      <c r="D27" s="6" t="s">
        <v>14</v>
      </c>
      <c r="E27" s="7">
        <v>1558.2</v>
      </c>
      <c r="F27" s="4">
        <v>102681</v>
      </c>
      <c r="G27" s="4">
        <v>110042</v>
      </c>
      <c r="H27" s="5" t="s">
        <v>23</v>
      </c>
      <c r="I27" s="5" t="s">
        <v>36</v>
      </c>
      <c r="J27" s="4">
        <v>1</v>
      </c>
      <c r="K27" s="4">
        <v>803.6</v>
      </c>
      <c r="L27" s="4">
        <v>96.4</v>
      </c>
      <c r="M27">
        <f t="shared" si="0"/>
        <v>900</v>
      </c>
      <c r="V27" s="4"/>
    </row>
    <row r="28" spans="1:22" ht="15">
      <c r="A28" s="4" t="s">
        <v>77</v>
      </c>
      <c r="B28" s="4">
        <v>1358081</v>
      </c>
      <c r="C28" s="5" t="s">
        <v>13</v>
      </c>
      <c r="D28" s="6" t="s">
        <v>14</v>
      </c>
      <c r="E28" s="7">
        <v>1044</v>
      </c>
      <c r="F28" s="4">
        <v>106916</v>
      </c>
      <c r="G28" s="4">
        <v>570023</v>
      </c>
      <c r="H28" s="5" t="s">
        <v>43</v>
      </c>
      <c r="I28" s="5" t="s">
        <v>78</v>
      </c>
      <c r="J28" s="4">
        <v>2</v>
      </c>
      <c r="K28" s="4">
        <v>932.1</v>
      </c>
      <c r="L28" s="4">
        <v>111.9</v>
      </c>
      <c r="M28">
        <f t="shared" si="0"/>
        <v>1044</v>
      </c>
      <c r="V28" s="4"/>
    </row>
    <row r="29" spans="1:22" ht="15">
      <c r="A29" s="4" t="s">
        <v>79</v>
      </c>
      <c r="B29" s="4">
        <v>1358080</v>
      </c>
      <c r="C29" s="5" t="s">
        <v>18</v>
      </c>
      <c r="D29" s="6" t="s">
        <v>14</v>
      </c>
      <c r="E29" s="7">
        <v>1168</v>
      </c>
      <c r="F29" s="4">
        <v>106294</v>
      </c>
      <c r="G29" s="4">
        <v>400010</v>
      </c>
      <c r="H29" s="5" t="s">
        <v>32</v>
      </c>
      <c r="I29" s="5" t="s">
        <v>80</v>
      </c>
      <c r="J29" s="4">
        <v>1</v>
      </c>
      <c r="K29" s="4">
        <v>989.8</v>
      </c>
      <c r="L29" s="4">
        <v>178.2</v>
      </c>
      <c r="M29">
        <f t="shared" si="0"/>
        <v>1168</v>
      </c>
      <c r="V29" s="4"/>
    </row>
    <row r="30" spans="1:22" ht="15">
      <c r="A30" s="4" t="s">
        <v>81</v>
      </c>
      <c r="B30" s="4">
        <v>1358079</v>
      </c>
      <c r="C30" s="5" t="s">
        <v>18</v>
      </c>
      <c r="D30" s="5" t="s">
        <v>14</v>
      </c>
      <c r="E30" s="4">
        <v>682.6</v>
      </c>
      <c r="F30" s="4">
        <v>100128</v>
      </c>
      <c r="G30" s="4">
        <v>400010</v>
      </c>
      <c r="H30" s="5" t="s">
        <v>32</v>
      </c>
      <c r="I30" s="5" t="s">
        <v>40</v>
      </c>
      <c r="J30" s="4">
        <v>1</v>
      </c>
      <c r="K30" s="4">
        <v>609.4</v>
      </c>
      <c r="L30" s="4">
        <v>73.099999999999994</v>
      </c>
      <c r="M30">
        <f t="shared" si="0"/>
        <v>682.5</v>
      </c>
      <c r="V30" s="4"/>
    </row>
    <row r="31" spans="1:22" ht="15">
      <c r="A31" s="4" t="s">
        <v>82</v>
      </c>
      <c r="B31" s="4">
        <v>1358078</v>
      </c>
      <c r="C31" s="5" t="s">
        <v>18</v>
      </c>
      <c r="D31" s="6" t="s">
        <v>14</v>
      </c>
      <c r="E31" s="7">
        <v>1788.8</v>
      </c>
      <c r="F31" s="4">
        <v>106949</v>
      </c>
      <c r="G31" s="4">
        <v>249407</v>
      </c>
      <c r="H31" s="5" t="s">
        <v>83</v>
      </c>
      <c r="I31" s="5" t="s">
        <v>34</v>
      </c>
      <c r="J31" s="4">
        <v>1</v>
      </c>
      <c r="K31" s="4">
        <v>167</v>
      </c>
      <c r="L31" s="4">
        <v>20</v>
      </c>
      <c r="M31">
        <f t="shared" si="0"/>
        <v>187</v>
      </c>
      <c r="V31" s="4"/>
    </row>
    <row r="32" spans="1:22" ht="15">
      <c r="A32" s="4" t="s">
        <v>88</v>
      </c>
      <c r="B32" s="4">
        <v>1358077</v>
      </c>
      <c r="C32" s="5" t="s">
        <v>13</v>
      </c>
      <c r="D32" s="5" t="s">
        <v>14</v>
      </c>
      <c r="E32" s="4">
        <v>896</v>
      </c>
      <c r="F32" s="4">
        <v>104176</v>
      </c>
      <c r="G32" s="4">
        <v>400028</v>
      </c>
      <c r="H32" s="5" t="s">
        <v>32</v>
      </c>
      <c r="I32" s="5" t="s">
        <v>53</v>
      </c>
      <c r="J32" s="4">
        <v>1</v>
      </c>
      <c r="K32" s="4">
        <v>800</v>
      </c>
      <c r="L32" s="4">
        <v>96</v>
      </c>
      <c r="M32">
        <f t="shared" si="0"/>
        <v>896</v>
      </c>
      <c r="V32" s="4"/>
    </row>
    <row r="33" spans="1:22" ht="15">
      <c r="A33" s="4" t="s">
        <v>89</v>
      </c>
      <c r="B33" s="4">
        <v>1358076</v>
      </c>
      <c r="C33" s="5" t="s">
        <v>18</v>
      </c>
      <c r="D33" s="5" t="s">
        <v>14</v>
      </c>
      <c r="E33" s="4">
        <v>498</v>
      </c>
      <c r="F33" s="4">
        <v>108097</v>
      </c>
      <c r="G33" s="4">
        <v>641015</v>
      </c>
      <c r="H33" s="5" t="s">
        <v>90</v>
      </c>
      <c r="I33" s="5" t="s">
        <v>38</v>
      </c>
      <c r="J33" s="4">
        <v>1</v>
      </c>
      <c r="K33" s="4">
        <v>444.6</v>
      </c>
      <c r="L33" s="4">
        <v>53.4</v>
      </c>
      <c r="M33">
        <f t="shared" si="0"/>
        <v>498</v>
      </c>
      <c r="V33" s="4"/>
    </row>
    <row r="34" spans="1:22" ht="15">
      <c r="A34" s="4" t="s">
        <v>91</v>
      </c>
      <c r="B34" s="4">
        <v>1358075</v>
      </c>
      <c r="C34" s="5" t="s">
        <v>18</v>
      </c>
      <c r="D34" s="6" t="s">
        <v>14</v>
      </c>
      <c r="E34" s="7">
        <v>1179.9000000000001</v>
      </c>
      <c r="F34" s="4">
        <v>103334</v>
      </c>
      <c r="G34" s="4">
        <v>400077</v>
      </c>
      <c r="H34" s="5" t="s">
        <v>32</v>
      </c>
      <c r="I34" s="5" t="s">
        <v>47</v>
      </c>
      <c r="J34" s="7">
        <v>3</v>
      </c>
      <c r="K34" s="7">
        <v>1053.5</v>
      </c>
      <c r="L34" s="4">
        <v>126.4</v>
      </c>
      <c r="M34">
        <f t="shared" si="0"/>
        <v>1179.9000000000001</v>
      </c>
      <c r="V34" s="4"/>
    </row>
    <row r="35" spans="1:22" ht="15">
      <c r="A35" s="4" t="s">
        <v>92</v>
      </c>
      <c r="B35" s="4">
        <v>1358074</v>
      </c>
      <c r="C35" s="5" t="s">
        <v>18</v>
      </c>
      <c r="D35" s="5" t="s">
        <v>14</v>
      </c>
      <c r="E35" s="4">
        <v>880</v>
      </c>
      <c r="F35" s="4">
        <v>107163</v>
      </c>
      <c r="G35" s="4">
        <v>712611</v>
      </c>
      <c r="H35" s="5" t="s">
        <v>56</v>
      </c>
      <c r="I35" s="5" t="s">
        <v>93</v>
      </c>
      <c r="J35" s="4">
        <v>2</v>
      </c>
      <c r="K35" s="4">
        <v>785.7</v>
      </c>
      <c r="L35" s="4">
        <v>94.3</v>
      </c>
      <c r="M35">
        <f t="shared" si="0"/>
        <v>880</v>
      </c>
      <c r="V35" s="4"/>
    </row>
    <row r="36" spans="1:22" ht="15">
      <c r="A36" s="4" t="s">
        <v>94</v>
      </c>
      <c r="B36" s="4">
        <v>1358073</v>
      </c>
      <c r="C36" s="5" t="s">
        <v>18</v>
      </c>
      <c r="D36" s="6" t="s">
        <v>22</v>
      </c>
      <c r="E36" s="7">
        <v>1799.1</v>
      </c>
      <c r="F36" s="4">
        <v>106714</v>
      </c>
      <c r="G36" s="4">
        <v>121002</v>
      </c>
      <c r="H36" s="5" t="s">
        <v>19</v>
      </c>
      <c r="I36" s="5" t="s">
        <v>95</v>
      </c>
      <c r="J36" s="7">
        <v>1</v>
      </c>
      <c r="K36" s="7">
        <v>1524.7</v>
      </c>
      <c r="L36" s="4">
        <v>274.39999999999998</v>
      </c>
      <c r="M36">
        <f t="shared" si="0"/>
        <v>1799.1</v>
      </c>
      <c r="V36" s="4"/>
    </row>
    <row r="37" spans="1:22" ht="15">
      <c r="A37" s="4" t="s">
        <v>96</v>
      </c>
      <c r="B37" s="4">
        <v>1358072</v>
      </c>
      <c r="C37" s="5" t="s">
        <v>18</v>
      </c>
      <c r="D37" s="5" t="s">
        <v>22</v>
      </c>
      <c r="E37" s="4">
        <v>210</v>
      </c>
      <c r="F37" s="4">
        <v>107250</v>
      </c>
      <c r="G37" s="4">
        <v>400097</v>
      </c>
      <c r="H37" s="5" t="s">
        <v>32</v>
      </c>
      <c r="I37" s="5" t="s">
        <v>97</v>
      </c>
      <c r="J37" s="4">
        <v>1</v>
      </c>
      <c r="K37" s="4">
        <v>187.5</v>
      </c>
      <c r="L37" s="4">
        <v>22.5</v>
      </c>
      <c r="M37">
        <f t="shared" si="0"/>
        <v>210</v>
      </c>
      <c r="V37" s="4"/>
    </row>
    <row r="38" spans="1:22" ht="15">
      <c r="A38" s="4" t="s">
        <v>98</v>
      </c>
      <c r="B38" s="4">
        <v>1358065</v>
      </c>
      <c r="C38" s="5" t="s">
        <v>18</v>
      </c>
      <c r="D38" s="6" t="s">
        <v>14</v>
      </c>
      <c r="E38" s="7">
        <v>1327</v>
      </c>
      <c r="F38" s="4">
        <v>103254</v>
      </c>
      <c r="G38" s="4">
        <v>110075</v>
      </c>
      <c r="H38" s="5" t="s">
        <v>23</v>
      </c>
      <c r="I38" s="5" t="s">
        <v>47</v>
      </c>
      <c r="J38" s="4">
        <v>1</v>
      </c>
      <c r="K38" s="4">
        <v>390.2</v>
      </c>
      <c r="L38" s="4">
        <v>46.8</v>
      </c>
      <c r="M38">
        <f t="shared" si="0"/>
        <v>437</v>
      </c>
      <c r="V38" s="4"/>
    </row>
    <row r="39" spans="1:22" ht="15">
      <c r="A39" s="4" t="s">
        <v>101</v>
      </c>
      <c r="B39" s="4">
        <v>1358063</v>
      </c>
      <c r="C39" s="5" t="s">
        <v>13</v>
      </c>
      <c r="D39" s="5" t="s">
        <v>14</v>
      </c>
      <c r="E39" s="4">
        <v>990</v>
      </c>
      <c r="F39" s="4">
        <v>104810</v>
      </c>
      <c r="G39" s="4">
        <v>712611</v>
      </c>
      <c r="H39" s="5" t="s">
        <v>56</v>
      </c>
      <c r="I39" s="5" t="s">
        <v>93</v>
      </c>
      <c r="J39" s="4">
        <v>2</v>
      </c>
      <c r="K39" s="4">
        <v>883.9</v>
      </c>
      <c r="L39" s="4">
        <v>106.1</v>
      </c>
      <c r="M39">
        <f t="shared" si="0"/>
        <v>990</v>
      </c>
      <c r="V39" s="4"/>
    </row>
    <row r="40" spans="1:22" ht="15">
      <c r="A40" s="4" t="s">
        <v>101</v>
      </c>
      <c r="B40" s="4">
        <v>1358062</v>
      </c>
      <c r="C40" s="5" t="s">
        <v>18</v>
      </c>
      <c r="D40" s="6" t="s">
        <v>14</v>
      </c>
      <c r="E40" s="7">
        <v>1530</v>
      </c>
      <c r="F40" s="4">
        <v>101081</v>
      </c>
      <c r="G40" s="4">
        <v>700061</v>
      </c>
      <c r="H40" s="5" t="s">
        <v>56</v>
      </c>
      <c r="I40" s="5" t="s">
        <v>84</v>
      </c>
      <c r="J40" s="4">
        <v>1</v>
      </c>
      <c r="K40" s="4">
        <v>428.6</v>
      </c>
      <c r="L40" s="4">
        <v>21.4</v>
      </c>
      <c r="M40">
        <f t="shared" si="0"/>
        <v>450</v>
      </c>
      <c r="V40" s="4"/>
    </row>
    <row r="41" spans="1:22" ht="15">
      <c r="A41" s="4" t="s">
        <v>102</v>
      </c>
      <c r="B41" s="4">
        <v>1358054</v>
      </c>
      <c r="C41" s="5" t="s">
        <v>18</v>
      </c>
      <c r="D41" s="6" t="s">
        <v>22</v>
      </c>
      <c r="E41" s="7">
        <v>1473</v>
      </c>
      <c r="F41" s="4">
        <v>102225</v>
      </c>
      <c r="G41" s="4">
        <v>585287</v>
      </c>
      <c r="H41" s="5" t="s">
        <v>43</v>
      </c>
      <c r="I41" s="5" t="s">
        <v>103</v>
      </c>
      <c r="J41" s="4">
        <v>1</v>
      </c>
      <c r="K41" s="4">
        <v>401.8</v>
      </c>
      <c r="L41" s="4">
        <v>48.2</v>
      </c>
      <c r="M41">
        <f t="shared" si="0"/>
        <v>450</v>
      </c>
      <c r="V41" s="4"/>
    </row>
    <row r="42" spans="1:22" ht="15">
      <c r="A42" s="4" t="s">
        <v>106</v>
      </c>
      <c r="B42" s="4">
        <v>1358053</v>
      </c>
      <c r="C42" s="5" t="s">
        <v>18</v>
      </c>
      <c r="D42" s="5" t="s">
        <v>22</v>
      </c>
      <c r="E42" s="4">
        <v>540</v>
      </c>
      <c r="F42" s="4">
        <v>104547</v>
      </c>
      <c r="G42" s="4">
        <v>600097</v>
      </c>
      <c r="H42" s="5" t="s">
        <v>90</v>
      </c>
      <c r="I42" s="5" t="s">
        <v>107</v>
      </c>
      <c r="J42" s="4">
        <v>1</v>
      </c>
      <c r="K42" s="4">
        <v>482.1</v>
      </c>
      <c r="L42" s="4">
        <v>57.9</v>
      </c>
      <c r="M42">
        <f t="shared" si="0"/>
        <v>540</v>
      </c>
      <c r="V42" s="4"/>
    </row>
    <row r="43" spans="1:22" ht="15">
      <c r="A43" s="4" t="s">
        <v>108</v>
      </c>
      <c r="B43" s="4">
        <v>1358052</v>
      </c>
      <c r="C43" s="5" t="s">
        <v>18</v>
      </c>
      <c r="D43" s="5" t="s">
        <v>22</v>
      </c>
      <c r="E43" s="4">
        <v>640</v>
      </c>
      <c r="F43" s="4">
        <v>105487</v>
      </c>
      <c r="G43" s="4">
        <v>443204</v>
      </c>
      <c r="H43" s="5" t="s">
        <v>32</v>
      </c>
      <c r="I43" s="5" t="s">
        <v>60</v>
      </c>
      <c r="J43" s="4">
        <v>1</v>
      </c>
      <c r="K43" s="4">
        <v>571.4</v>
      </c>
      <c r="L43" s="4">
        <v>68.599999999999994</v>
      </c>
      <c r="M43">
        <f t="shared" si="0"/>
        <v>640</v>
      </c>
      <c r="V43" s="4"/>
    </row>
    <row r="44" spans="1:22" ht="15">
      <c r="A44" s="4" t="s">
        <v>109</v>
      </c>
      <c r="B44" s="4">
        <v>1358051</v>
      </c>
      <c r="C44" s="5" t="s">
        <v>13</v>
      </c>
      <c r="D44" s="5" t="s">
        <v>22</v>
      </c>
      <c r="E44" s="4">
        <v>453.6</v>
      </c>
      <c r="F44" s="4">
        <v>106935</v>
      </c>
      <c r="G44" s="4">
        <v>384330</v>
      </c>
      <c r="H44" s="5" t="s">
        <v>110</v>
      </c>
      <c r="I44" s="5" t="s">
        <v>73</v>
      </c>
      <c r="J44" s="4">
        <v>2</v>
      </c>
      <c r="K44" s="4">
        <v>405</v>
      </c>
      <c r="L44" s="4">
        <v>48.6</v>
      </c>
      <c r="M44">
        <f t="shared" si="0"/>
        <v>453.6</v>
      </c>
      <c r="V44" s="4"/>
    </row>
    <row r="45" spans="1:22" ht="15">
      <c r="A45" s="4" t="s">
        <v>109</v>
      </c>
      <c r="B45" s="4">
        <v>1358050</v>
      </c>
      <c r="C45" s="5" t="s">
        <v>13</v>
      </c>
      <c r="D45" s="6" t="s">
        <v>22</v>
      </c>
      <c r="E45" s="7">
        <v>1080</v>
      </c>
      <c r="F45" s="4">
        <v>104601</v>
      </c>
      <c r="G45" s="4">
        <v>560050</v>
      </c>
      <c r="H45" s="5" t="s">
        <v>43</v>
      </c>
      <c r="I45" s="5" t="s">
        <v>111</v>
      </c>
      <c r="J45" s="4">
        <v>1</v>
      </c>
      <c r="K45" s="4">
        <v>964.3</v>
      </c>
      <c r="L45" s="4">
        <v>115.7</v>
      </c>
      <c r="M45">
        <f t="shared" si="0"/>
        <v>1080</v>
      </c>
      <c r="V45" s="4"/>
    </row>
    <row r="46" spans="1:22" ht="15">
      <c r="A46" s="4" t="s">
        <v>112</v>
      </c>
      <c r="B46" s="4">
        <v>1358049</v>
      </c>
      <c r="C46" s="5" t="s">
        <v>18</v>
      </c>
      <c r="D46" s="5" t="s">
        <v>14</v>
      </c>
      <c r="E46" s="4">
        <v>900</v>
      </c>
      <c r="F46" s="4">
        <v>104519</v>
      </c>
      <c r="G46" s="4">
        <v>560037</v>
      </c>
      <c r="H46" s="5" t="s">
        <v>43</v>
      </c>
      <c r="I46" s="5" t="s">
        <v>36</v>
      </c>
      <c r="J46" s="4">
        <v>1</v>
      </c>
      <c r="K46" s="4">
        <v>803.6</v>
      </c>
      <c r="L46" s="4">
        <v>96.4</v>
      </c>
      <c r="M46">
        <f t="shared" si="0"/>
        <v>900</v>
      </c>
      <c r="V46" s="4"/>
    </row>
    <row r="47" spans="1:22" ht="15">
      <c r="A47" s="4" t="s">
        <v>113</v>
      </c>
      <c r="B47" s="4">
        <v>1358048</v>
      </c>
      <c r="C47" s="5" t="s">
        <v>18</v>
      </c>
      <c r="D47" s="6" t="s">
        <v>14</v>
      </c>
      <c r="E47" s="7">
        <v>1950</v>
      </c>
      <c r="F47" s="4">
        <v>106214</v>
      </c>
      <c r="G47" s="4">
        <v>110085</v>
      </c>
      <c r="H47" s="5" t="s">
        <v>23</v>
      </c>
      <c r="I47" s="5" t="s">
        <v>111</v>
      </c>
      <c r="J47" s="7">
        <v>1</v>
      </c>
      <c r="K47" s="7">
        <v>1205.4000000000001</v>
      </c>
      <c r="L47" s="4">
        <v>144.6</v>
      </c>
      <c r="M47">
        <f t="shared" si="0"/>
        <v>1350</v>
      </c>
      <c r="V47" s="4"/>
    </row>
    <row r="48" spans="1:22" ht="15">
      <c r="A48" s="4" t="s">
        <v>115</v>
      </c>
      <c r="B48" s="4">
        <v>1358047</v>
      </c>
      <c r="C48" s="5" t="s">
        <v>18</v>
      </c>
      <c r="D48" s="6" t="s">
        <v>14</v>
      </c>
      <c r="E48" s="7">
        <v>1008</v>
      </c>
      <c r="F48" s="4">
        <v>106237</v>
      </c>
      <c r="G48" s="4">
        <v>700017</v>
      </c>
      <c r="H48" s="5" t="s">
        <v>56</v>
      </c>
      <c r="I48" s="5" t="s">
        <v>24</v>
      </c>
      <c r="J48" s="4">
        <v>2</v>
      </c>
      <c r="K48" s="4">
        <v>854.2</v>
      </c>
      <c r="L48" s="4">
        <v>153.80000000000001</v>
      </c>
      <c r="M48">
        <f t="shared" si="0"/>
        <v>1008</v>
      </c>
      <c r="V48" s="4"/>
    </row>
    <row r="49" spans="1:22" ht="15">
      <c r="A49" s="4" t="s">
        <v>116</v>
      </c>
      <c r="B49" s="4">
        <v>1358046</v>
      </c>
      <c r="C49" s="5" t="s">
        <v>13</v>
      </c>
      <c r="D49" s="6" t="s">
        <v>22</v>
      </c>
      <c r="E49" s="7">
        <v>1350</v>
      </c>
      <c r="F49" s="4">
        <v>107189</v>
      </c>
      <c r="G49" s="4">
        <v>201301</v>
      </c>
      <c r="H49" s="5" t="s">
        <v>59</v>
      </c>
      <c r="I49" s="5" t="s">
        <v>111</v>
      </c>
      <c r="J49" s="7">
        <v>1</v>
      </c>
      <c r="K49" s="7">
        <v>1205.4000000000001</v>
      </c>
      <c r="L49" s="4">
        <v>144.6</v>
      </c>
      <c r="M49">
        <f t="shared" si="0"/>
        <v>1350</v>
      </c>
      <c r="V49" s="4"/>
    </row>
    <row r="50" spans="1:22" ht="15">
      <c r="A50" s="4" t="s">
        <v>117</v>
      </c>
      <c r="B50" s="4">
        <v>1358045</v>
      </c>
      <c r="C50" s="5" t="s">
        <v>18</v>
      </c>
      <c r="D50" s="6" t="s">
        <v>14</v>
      </c>
      <c r="E50" s="7">
        <v>1699.2</v>
      </c>
      <c r="F50" s="4">
        <v>102954</v>
      </c>
      <c r="G50" s="4">
        <v>517501</v>
      </c>
      <c r="H50" s="5" t="s">
        <v>118</v>
      </c>
      <c r="I50" s="5" t="s">
        <v>55</v>
      </c>
      <c r="J50" s="7">
        <v>1</v>
      </c>
      <c r="K50" s="7">
        <v>1440</v>
      </c>
      <c r="L50" s="4">
        <v>259.2</v>
      </c>
      <c r="M50">
        <f t="shared" si="0"/>
        <v>1699.2</v>
      </c>
      <c r="V50" s="4"/>
    </row>
    <row r="51" spans="1:22" ht="15">
      <c r="A51" s="4" t="s">
        <v>119</v>
      </c>
      <c r="B51" s="4">
        <v>1358044</v>
      </c>
      <c r="C51" s="5" t="s">
        <v>13</v>
      </c>
      <c r="D51" s="5" t="s">
        <v>14</v>
      </c>
      <c r="E51" s="4">
        <v>954</v>
      </c>
      <c r="F51" s="4">
        <v>105699</v>
      </c>
      <c r="G51" s="4">
        <v>743233</v>
      </c>
      <c r="H51" s="5" t="s">
        <v>56</v>
      </c>
      <c r="I51" s="5" t="s">
        <v>120</v>
      </c>
      <c r="J51" s="4">
        <v>1</v>
      </c>
      <c r="K51" s="4">
        <v>450</v>
      </c>
      <c r="L51" s="4">
        <v>54</v>
      </c>
      <c r="M51">
        <f t="shared" si="0"/>
        <v>504</v>
      </c>
      <c r="V51" s="4"/>
    </row>
    <row r="52" spans="1:22" ht="15">
      <c r="A52" s="4" t="s">
        <v>121</v>
      </c>
      <c r="B52" s="4">
        <v>1358043</v>
      </c>
      <c r="C52" s="5" t="s">
        <v>13</v>
      </c>
      <c r="D52" s="6" t="s">
        <v>14</v>
      </c>
      <c r="E52" s="7">
        <v>1080</v>
      </c>
      <c r="F52" s="4">
        <v>107729</v>
      </c>
      <c r="G52" s="4">
        <v>743233</v>
      </c>
      <c r="H52" s="5" t="s">
        <v>56</v>
      </c>
      <c r="I52" s="5" t="s">
        <v>120</v>
      </c>
      <c r="J52" s="4">
        <v>1</v>
      </c>
      <c r="K52" s="4">
        <v>562.5</v>
      </c>
      <c r="L52" s="4">
        <v>67.5</v>
      </c>
      <c r="M52">
        <f t="shared" si="0"/>
        <v>630</v>
      </c>
      <c r="V52" s="4"/>
    </row>
    <row r="53" spans="1:22" ht="15">
      <c r="A53" s="4" t="s">
        <v>121</v>
      </c>
      <c r="B53" s="4">
        <v>1358042</v>
      </c>
      <c r="C53" s="5" t="s">
        <v>13</v>
      </c>
      <c r="D53" s="5" t="s">
        <v>14</v>
      </c>
      <c r="E53" s="4">
        <v>896</v>
      </c>
      <c r="F53" s="4">
        <v>107506</v>
      </c>
      <c r="G53" s="4">
        <v>400028</v>
      </c>
      <c r="H53" s="5" t="s">
        <v>32</v>
      </c>
      <c r="I53" s="5" t="s">
        <v>53</v>
      </c>
      <c r="J53" s="4">
        <v>1</v>
      </c>
      <c r="K53" s="4">
        <v>800</v>
      </c>
      <c r="L53" s="4">
        <v>96</v>
      </c>
      <c r="M53">
        <f t="shared" si="0"/>
        <v>896</v>
      </c>
      <c r="V53" s="4"/>
    </row>
    <row r="54" spans="1:22" ht="15">
      <c r="A54" s="4" t="s">
        <v>122</v>
      </c>
      <c r="B54" s="4">
        <v>1358041</v>
      </c>
      <c r="C54" s="5" t="s">
        <v>13</v>
      </c>
      <c r="D54" s="5" t="s">
        <v>14</v>
      </c>
      <c r="E54" s="4">
        <v>800</v>
      </c>
      <c r="F54" s="4">
        <v>104739</v>
      </c>
      <c r="G54" s="4">
        <v>700071</v>
      </c>
      <c r="H54" s="5" t="s">
        <v>56</v>
      </c>
      <c r="I54" s="5" t="s">
        <v>66</v>
      </c>
      <c r="J54" s="4">
        <v>1</v>
      </c>
      <c r="K54" s="4">
        <v>714.3</v>
      </c>
      <c r="L54" s="4">
        <v>85.7</v>
      </c>
      <c r="M54">
        <f t="shared" si="0"/>
        <v>800</v>
      </c>
      <c r="V54" s="4"/>
    </row>
    <row r="55" spans="1:22" ht="15">
      <c r="A55" s="4" t="s">
        <v>123</v>
      </c>
      <c r="B55" s="4">
        <v>1358040</v>
      </c>
      <c r="C55" s="5" t="s">
        <v>13</v>
      </c>
      <c r="D55" s="5" t="s">
        <v>14</v>
      </c>
      <c r="E55" s="4">
        <v>800</v>
      </c>
      <c r="F55" s="4">
        <v>106377</v>
      </c>
      <c r="G55" s="4">
        <v>600061</v>
      </c>
      <c r="H55" s="5" t="s">
        <v>90</v>
      </c>
      <c r="I55" s="5" t="s">
        <v>66</v>
      </c>
      <c r="J55" s="4">
        <v>1</v>
      </c>
      <c r="K55" s="4">
        <v>714.3</v>
      </c>
      <c r="L55" s="4">
        <v>85.7</v>
      </c>
      <c r="M55">
        <f t="shared" si="0"/>
        <v>800</v>
      </c>
      <c r="V55" s="4"/>
    </row>
    <row r="56" spans="1:22" ht="15">
      <c r="A56" s="4" t="s">
        <v>124</v>
      </c>
      <c r="B56" s="4">
        <v>1358039</v>
      </c>
      <c r="C56" s="5" t="s">
        <v>13</v>
      </c>
      <c r="D56" s="5" t="s">
        <v>14</v>
      </c>
      <c r="E56" s="4">
        <v>900</v>
      </c>
      <c r="F56" s="4">
        <v>101759</v>
      </c>
      <c r="G56" s="4">
        <v>144602</v>
      </c>
      <c r="H56" s="5" t="s">
        <v>46</v>
      </c>
      <c r="I56" s="5" t="s">
        <v>36</v>
      </c>
      <c r="J56" s="4">
        <v>1</v>
      </c>
      <c r="K56" s="4">
        <v>803.6</v>
      </c>
      <c r="L56" s="4">
        <v>96.4</v>
      </c>
      <c r="M56">
        <f t="shared" si="0"/>
        <v>900</v>
      </c>
      <c r="V56" s="4"/>
    </row>
    <row r="57" spans="1:22" ht="15">
      <c r="A57" s="4" t="s">
        <v>125</v>
      </c>
      <c r="B57" s="4">
        <v>1358038</v>
      </c>
      <c r="C57" s="5" t="s">
        <v>18</v>
      </c>
      <c r="D57" s="5" t="s">
        <v>22</v>
      </c>
      <c r="E57" s="4">
        <v>630</v>
      </c>
      <c r="F57" s="4">
        <v>104663</v>
      </c>
      <c r="G57" s="4">
        <v>201301</v>
      </c>
      <c r="H57" s="5" t="s">
        <v>59</v>
      </c>
      <c r="I57" s="5" t="s">
        <v>120</v>
      </c>
      <c r="J57" s="4">
        <v>1</v>
      </c>
      <c r="K57" s="4">
        <v>562.5</v>
      </c>
      <c r="L57" s="4">
        <v>67.5</v>
      </c>
      <c r="M57">
        <f t="shared" si="0"/>
        <v>630</v>
      </c>
      <c r="V57" s="4"/>
    </row>
    <row r="58" spans="1:22" ht="15">
      <c r="A58" s="4" t="s">
        <v>126</v>
      </c>
      <c r="B58" s="4">
        <v>1358037</v>
      </c>
      <c r="C58" s="5" t="s">
        <v>18</v>
      </c>
      <c r="D58" s="5" t="s">
        <v>14</v>
      </c>
      <c r="E58" s="4">
        <v>769.6</v>
      </c>
      <c r="F58" s="4">
        <v>100106</v>
      </c>
      <c r="G58" s="4">
        <v>560062</v>
      </c>
      <c r="H58" s="5" t="s">
        <v>43</v>
      </c>
      <c r="I58" s="5" t="s">
        <v>34</v>
      </c>
      <c r="J58" s="4">
        <v>2</v>
      </c>
      <c r="K58" s="4">
        <v>314.3</v>
      </c>
      <c r="L58" s="4">
        <v>37.700000000000003</v>
      </c>
      <c r="M58">
        <f t="shared" si="0"/>
        <v>352</v>
      </c>
      <c r="V58" s="4"/>
    </row>
    <row r="59" spans="1:22" ht="15">
      <c r="A59" s="4" t="s">
        <v>127</v>
      </c>
      <c r="B59" s="4">
        <v>1358036</v>
      </c>
      <c r="C59" s="5" t="s">
        <v>13</v>
      </c>
      <c r="D59" s="5" t="s">
        <v>22</v>
      </c>
      <c r="E59" s="4">
        <v>918</v>
      </c>
      <c r="F59" s="4">
        <v>104049</v>
      </c>
      <c r="G59" s="4">
        <v>560062</v>
      </c>
      <c r="H59" s="5" t="s">
        <v>43</v>
      </c>
      <c r="I59" s="5" t="s">
        <v>34</v>
      </c>
      <c r="J59" s="4">
        <v>2</v>
      </c>
      <c r="K59" s="4">
        <v>353.6</v>
      </c>
      <c r="L59" s="4">
        <v>42.4</v>
      </c>
      <c r="M59">
        <f t="shared" si="0"/>
        <v>396</v>
      </c>
      <c r="V59" s="4"/>
    </row>
    <row r="60" spans="1:22" ht="15">
      <c r="A60" s="4" t="s">
        <v>128</v>
      </c>
      <c r="B60" s="4">
        <v>1358035</v>
      </c>
      <c r="C60" s="5" t="s">
        <v>13</v>
      </c>
      <c r="D60" s="5" t="s">
        <v>22</v>
      </c>
      <c r="E60" s="4">
        <v>962</v>
      </c>
      <c r="F60" s="4">
        <v>100215</v>
      </c>
      <c r="G60" s="4">
        <v>560062</v>
      </c>
      <c r="H60" s="5" t="s">
        <v>43</v>
      </c>
      <c r="I60" s="5" t="s">
        <v>34</v>
      </c>
      <c r="J60" s="4">
        <v>2</v>
      </c>
      <c r="K60" s="4">
        <v>392.9</v>
      </c>
      <c r="L60" s="4">
        <v>47.1</v>
      </c>
      <c r="M60">
        <f t="shared" si="0"/>
        <v>440</v>
      </c>
      <c r="V60" s="4"/>
    </row>
    <row r="61" spans="1:22" ht="15">
      <c r="A61" s="4" t="s">
        <v>129</v>
      </c>
      <c r="B61" s="4">
        <v>1358034</v>
      </c>
      <c r="C61" s="5" t="s">
        <v>13</v>
      </c>
      <c r="D61" s="5" t="s">
        <v>14</v>
      </c>
      <c r="E61" s="4">
        <v>470</v>
      </c>
      <c r="F61" s="4">
        <v>106591</v>
      </c>
      <c r="G61" s="4">
        <v>517503</v>
      </c>
      <c r="H61" s="5" t="s">
        <v>118</v>
      </c>
      <c r="I61" s="5" t="s">
        <v>85</v>
      </c>
      <c r="J61" s="4">
        <v>2</v>
      </c>
      <c r="K61" s="4">
        <v>419.6</v>
      </c>
      <c r="L61" s="4">
        <v>50.4</v>
      </c>
      <c r="M61">
        <f t="shared" si="0"/>
        <v>470</v>
      </c>
      <c r="V61" s="4"/>
    </row>
    <row r="62" spans="1:22" ht="15">
      <c r="A62" s="4" t="s">
        <v>130</v>
      </c>
      <c r="B62" s="4">
        <v>1358033</v>
      </c>
      <c r="C62" s="5" t="s">
        <v>18</v>
      </c>
      <c r="D62" s="6" t="s">
        <v>14</v>
      </c>
      <c r="E62" s="7">
        <v>1248</v>
      </c>
      <c r="F62" s="4">
        <v>107843</v>
      </c>
      <c r="G62" s="4">
        <v>700040</v>
      </c>
      <c r="H62" s="5" t="s">
        <v>56</v>
      </c>
      <c r="I62" s="5" t="s">
        <v>131</v>
      </c>
      <c r="J62" s="4">
        <v>1</v>
      </c>
      <c r="K62" s="4">
        <v>600</v>
      </c>
      <c r="L62" s="4">
        <v>72</v>
      </c>
      <c r="M62">
        <f t="shared" si="0"/>
        <v>672</v>
      </c>
      <c r="V62" s="4"/>
    </row>
    <row r="63" spans="1:22" ht="15">
      <c r="A63" s="4" t="s">
        <v>133</v>
      </c>
      <c r="B63" s="4">
        <v>1358032</v>
      </c>
      <c r="C63" s="5" t="s">
        <v>13</v>
      </c>
      <c r="D63" s="5" t="s">
        <v>22</v>
      </c>
      <c r="E63" s="4">
        <v>922</v>
      </c>
      <c r="F63" s="4">
        <v>101522</v>
      </c>
      <c r="G63" s="4">
        <v>110029</v>
      </c>
      <c r="H63" s="5" t="s">
        <v>23</v>
      </c>
      <c r="I63" s="5" t="s">
        <v>16</v>
      </c>
      <c r="J63" s="4">
        <v>1</v>
      </c>
      <c r="K63" s="4">
        <v>401.8</v>
      </c>
      <c r="L63" s="4">
        <v>48.2</v>
      </c>
      <c r="M63">
        <f t="shared" si="0"/>
        <v>450</v>
      </c>
      <c r="V63" s="4"/>
    </row>
    <row r="64" spans="1:22" ht="15">
      <c r="A64" s="4" t="s">
        <v>134</v>
      </c>
      <c r="B64" s="4">
        <v>1358031</v>
      </c>
      <c r="C64" s="5" t="s">
        <v>13</v>
      </c>
      <c r="D64" s="5" t="s">
        <v>22</v>
      </c>
      <c r="E64" s="4">
        <v>522</v>
      </c>
      <c r="F64" s="4">
        <v>103591</v>
      </c>
      <c r="G64" s="4">
        <v>530002</v>
      </c>
      <c r="H64" s="5" t="s">
        <v>118</v>
      </c>
      <c r="I64" s="5" t="s">
        <v>78</v>
      </c>
      <c r="J64" s="4">
        <v>1</v>
      </c>
      <c r="K64" s="4">
        <v>466.1</v>
      </c>
      <c r="L64" s="4">
        <v>55.9</v>
      </c>
      <c r="M64">
        <f t="shared" si="0"/>
        <v>522</v>
      </c>
      <c r="V64" s="4"/>
    </row>
    <row r="65" spans="1:22" ht="15">
      <c r="A65" s="4" t="s">
        <v>135</v>
      </c>
      <c r="B65" s="4">
        <v>1358030</v>
      </c>
      <c r="C65" s="5" t="s">
        <v>18</v>
      </c>
      <c r="D65" s="5" t="s">
        <v>22</v>
      </c>
      <c r="E65" s="4">
        <v>378</v>
      </c>
      <c r="F65" s="4">
        <v>104283</v>
      </c>
      <c r="G65" s="4">
        <v>700136</v>
      </c>
      <c r="H65" s="5" t="s">
        <v>56</v>
      </c>
      <c r="I65" s="5" t="s">
        <v>100</v>
      </c>
      <c r="J65" s="4">
        <v>1</v>
      </c>
      <c r="K65" s="4">
        <v>337.5</v>
      </c>
      <c r="L65" s="4">
        <v>40.5</v>
      </c>
      <c r="M65">
        <f t="shared" si="0"/>
        <v>378</v>
      </c>
      <c r="V65" s="4"/>
    </row>
    <row r="66" spans="1:22" ht="15">
      <c r="A66" s="4" t="s">
        <v>136</v>
      </c>
      <c r="B66" s="4">
        <v>1358029</v>
      </c>
      <c r="C66" s="5" t="s">
        <v>18</v>
      </c>
      <c r="D66" s="5" t="s">
        <v>22</v>
      </c>
      <c r="E66" s="4">
        <v>450</v>
      </c>
      <c r="F66" s="4">
        <v>108758</v>
      </c>
      <c r="G66" s="4">
        <v>591302</v>
      </c>
      <c r="H66" s="5" t="s">
        <v>43</v>
      </c>
      <c r="I66" s="5" t="s">
        <v>103</v>
      </c>
      <c r="J66" s="4">
        <v>1</v>
      </c>
      <c r="K66" s="4">
        <v>401.8</v>
      </c>
      <c r="L66" s="4">
        <v>48.2</v>
      </c>
      <c r="M66">
        <f t="shared" ref="M66:M129" si="1">SUM(K66:L66)</f>
        <v>450</v>
      </c>
      <c r="V66" s="4"/>
    </row>
    <row r="67" spans="1:22" ht="15">
      <c r="A67" s="4" t="s">
        <v>137</v>
      </c>
      <c r="B67" s="4">
        <v>1358028</v>
      </c>
      <c r="C67" s="5" t="s">
        <v>18</v>
      </c>
      <c r="D67" s="5" t="s">
        <v>14</v>
      </c>
      <c r="E67" s="4">
        <v>800</v>
      </c>
      <c r="F67" s="4">
        <v>106598</v>
      </c>
      <c r="G67" s="4">
        <v>769012</v>
      </c>
      <c r="H67" s="5" t="s">
        <v>49</v>
      </c>
      <c r="I67" s="5" t="s">
        <v>66</v>
      </c>
      <c r="J67" s="4">
        <v>1</v>
      </c>
      <c r="K67" s="4">
        <v>714.3</v>
      </c>
      <c r="L67" s="4">
        <v>85.7</v>
      </c>
      <c r="M67">
        <f t="shared" si="1"/>
        <v>800</v>
      </c>
      <c r="V67" s="4"/>
    </row>
    <row r="68" spans="1:22" ht="15">
      <c r="A68" s="4" t="s">
        <v>138</v>
      </c>
      <c r="B68" s="4">
        <v>1358027</v>
      </c>
      <c r="C68" s="5" t="s">
        <v>13</v>
      </c>
      <c r="D68" s="5" t="s">
        <v>14</v>
      </c>
      <c r="E68" s="4">
        <v>522</v>
      </c>
      <c r="F68" s="4">
        <v>102359</v>
      </c>
      <c r="G68" s="4">
        <v>530002</v>
      </c>
      <c r="H68" s="5" t="s">
        <v>118</v>
      </c>
      <c r="I68" s="5" t="s">
        <v>78</v>
      </c>
      <c r="J68" s="4">
        <v>1</v>
      </c>
      <c r="K68" s="4">
        <v>466.1</v>
      </c>
      <c r="L68" s="4">
        <v>55.9</v>
      </c>
      <c r="M68">
        <f t="shared" si="1"/>
        <v>522</v>
      </c>
      <c r="V68" s="4"/>
    </row>
    <row r="69" spans="1:22" ht="15">
      <c r="A69" s="4" t="s">
        <v>139</v>
      </c>
      <c r="B69" s="4">
        <v>1358026</v>
      </c>
      <c r="C69" s="5" t="s">
        <v>13</v>
      </c>
      <c r="D69" s="5" t="s">
        <v>22</v>
      </c>
      <c r="E69" s="4">
        <v>252</v>
      </c>
      <c r="F69" s="4">
        <v>106756</v>
      </c>
      <c r="G69" s="4">
        <v>110071</v>
      </c>
      <c r="H69" s="5" t="s">
        <v>23</v>
      </c>
      <c r="I69" s="5" t="s">
        <v>73</v>
      </c>
      <c r="J69" s="4">
        <v>1</v>
      </c>
      <c r="K69" s="4">
        <v>225</v>
      </c>
      <c r="L69" s="4">
        <v>27</v>
      </c>
      <c r="M69">
        <f t="shared" si="1"/>
        <v>252</v>
      </c>
      <c r="V69" s="4"/>
    </row>
    <row r="70" spans="1:22" ht="15">
      <c r="A70" s="4" t="s">
        <v>140</v>
      </c>
      <c r="B70" s="4">
        <v>1358025</v>
      </c>
      <c r="C70" s="5" t="s">
        <v>18</v>
      </c>
      <c r="D70" s="5" t="s">
        <v>14</v>
      </c>
      <c r="E70" s="4">
        <v>445.5</v>
      </c>
      <c r="F70" s="4">
        <v>108960</v>
      </c>
      <c r="G70" s="4">
        <v>302003</v>
      </c>
      <c r="H70" s="5" t="s">
        <v>26</v>
      </c>
      <c r="I70" s="5" t="s">
        <v>20</v>
      </c>
      <c r="J70" s="4">
        <v>1</v>
      </c>
      <c r="K70" s="4">
        <v>397.8</v>
      </c>
      <c r="L70" s="4">
        <v>47.7</v>
      </c>
      <c r="M70">
        <f t="shared" si="1"/>
        <v>445.5</v>
      </c>
      <c r="V70" s="4"/>
    </row>
    <row r="71" spans="1:22" ht="15">
      <c r="A71" s="4" t="s">
        <v>141</v>
      </c>
      <c r="B71" s="4">
        <v>1358024</v>
      </c>
      <c r="C71" s="5" t="s">
        <v>13</v>
      </c>
      <c r="D71" s="6" t="s">
        <v>14</v>
      </c>
      <c r="E71" s="7">
        <v>1079.2</v>
      </c>
      <c r="F71" s="4">
        <v>107923</v>
      </c>
      <c r="G71" s="4">
        <v>394110</v>
      </c>
      <c r="H71" s="5" t="s">
        <v>32</v>
      </c>
      <c r="I71" s="5" t="s">
        <v>142</v>
      </c>
      <c r="J71" s="4">
        <v>1</v>
      </c>
      <c r="K71" s="4">
        <v>914.6</v>
      </c>
      <c r="L71" s="4">
        <v>164.6</v>
      </c>
      <c r="M71">
        <f t="shared" si="1"/>
        <v>1079.2</v>
      </c>
      <c r="V71" s="4"/>
    </row>
    <row r="72" spans="1:22" ht="15">
      <c r="A72" s="4" t="s">
        <v>143</v>
      </c>
      <c r="B72" s="4">
        <v>1358023</v>
      </c>
      <c r="C72" s="5" t="s">
        <v>18</v>
      </c>
      <c r="D72" s="5" t="s">
        <v>14</v>
      </c>
      <c r="E72" s="4">
        <v>880</v>
      </c>
      <c r="F72" s="4">
        <v>107490</v>
      </c>
      <c r="G72" s="4">
        <v>600128</v>
      </c>
      <c r="H72" s="5" t="s">
        <v>90</v>
      </c>
      <c r="I72" s="5" t="s">
        <v>144</v>
      </c>
      <c r="J72" s="4">
        <v>1</v>
      </c>
      <c r="K72" s="4">
        <v>745.8</v>
      </c>
      <c r="L72" s="4">
        <v>134.19999999999999</v>
      </c>
      <c r="M72">
        <f t="shared" si="1"/>
        <v>880</v>
      </c>
      <c r="V72" s="4"/>
    </row>
    <row r="73" spans="1:22" ht="15">
      <c r="A73" s="4" t="s">
        <v>145</v>
      </c>
      <c r="B73" s="4">
        <v>1358022</v>
      </c>
      <c r="C73" s="5" t="s">
        <v>18</v>
      </c>
      <c r="D73" s="6" t="s">
        <v>22</v>
      </c>
      <c r="E73" s="7">
        <v>1228.4000000000001</v>
      </c>
      <c r="F73" s="4">
        <v>108681</v>
      </c>
      <c r="G73" s="4">
        <v>400064</v>
      </c>
      <c r="H73" s="5" t="s">
        <v>32</v>
      </c>
      <c r="I73" s="5" t="s">
        <v>146</v>
      </c>
      <c r="J73" s="4">
        <v>2</v>
      </c>
      <c r="K73" s="4">
        <v>382.5</v>
      </c>
      <c r="L73" s="4">
        <v>45.9</v>
      </c>
      <c r="M73">
        <f t="shared" si="1"/>
        <v>428.4</v>
      </c>
      <c r="V73" s="4"/>
    </row>
    <row r="74" spans="1:22" ht="15">
      <c r="A74" s="4" t="s">
        <v>147</v>
      </c>
      <c r="B74" s="4">
        <v>1358021</v>
      </c>
      <c r="C74" s="5" t="s">
        <v>13</v>
      </c>
      <c r="D74" s="6" t="s">
        <v>14</v>
      </c>
      <c r="E74" s="7">
        <v>1215</v>
      </c>
      <c r="F74" s="4">
        <v>101267</v>
      </c>
      <c r="G74" s="4">
        <v>121001</v>
      </c>
      <c r="H74" s="5" t="s">
        <v>59</v>
      </c>
      <c r="I74" s="5" t="s">
        <v>111</v>
      </c>
      <c r="J74" s="7">
        <v>1</v>
      </c>
      <c r="K74" s="7">
        <v>1084.8</v>
      </c>
      <c r="L74" s="4">
        <v>130.19999999999999</v>
      </c>
      <c r="M74">
        <f t="shared" si="1"/>
        <v>1215</v>
      </c>
      <c r="V74" s="4"/>
    </row>
    <row r="75" spans="1:22" ht="15">
      <c r="A75" s="4" t="s">
        <v>147</v>
      </c>
      <c r="B75" s="4">
        <v>1358020</v>
      </c>
      <c r="C75" s="5" t="s">
        <v>18</v>
      </c>
      <c r="D75" s="6" t="s">
        <v>14</v>
      </c>
      <c r="E75" s="7">
        <v>1150</v>
      </c>
      <c r="F75" s="4">
        <v>101848</v>
      </c>
      <c r="G75" s="4">
        <v>110058</v>
      </c>
      <c r="H75" s="5" t="s">
        <v>23</v>
      </c>
      <c r="I75" s="5" t="s">
        <v>148</v>
      </c>
      <c r="J75" s="4">
        <v>1</v>
      </c>
      <c r="K75" s="4">
        <v>288.10000000000002</v>
      </c>
      <c r="L75" s="4">
        <v>51.9</v>
      </c>
      <c r="M75">
        <f t="shared" si="1"/>
        <v>340</v>
      </c>
      <c r="V75" s="4"/>
    </row>
    <row r="76" spans="1:22" ht="15">
      <c r="A76" s="4" t="s">
        <v>149</v>
      </c>
      <c r="B76" s="4">
        <v>1358019</v>
      </c>
      <c r="C76" s="5" t="s">
        <v>18</v>
      </c>
      <c r="D76" s="5" t="s">
        <v>14</v>
      </c>
      <c r="E76" s="4">
        <v>576</v>
      </c>
      <c r="F76" s="4">
        <v>103692</v>
      </c>
      <c r="G76" s="4">
        <v>831012</v>
      </c>
      <c r="H76" s="5" t="s">
        <v>150</v>
      </c>
      <c r="I76" s="5" t="s">
        <v>151</v>
      </c>
      <c r="J76" s="4">
        <v>1</v>
      </c>
      <c r="K76" s="4">
        <v>225</v>
      </c>
      <c r="L76" s="4">
        <v>27</v>
      </c>
      <c r="M76">
        <f t="shared" si="1"/>
        <v>252</v>
      </c>
      <c r="V76" s="4"/>
    </row>
    <row r="77" spans="1:22" ht="15">
      <c r="A77" s="4" t="s">
        <v>152</v>
      </c>
      <c r="B77" s="4">
        <v>1358018</v>
      </c>
      <c r="C77" s="5" t="s">
        <v>13</v>
      </c>
      <c r="D77" s="5" t="s">
        <v>22</v>
      </c>
      <c r="E77" s="4">
        <v>252</v>
      </c>
      <c r="F77" s="4">
        <v>104260</v>
      </c>
      <c r="G77" s="4">
        <v>110071</v>
      </c>
      <c r="H77" s="5" t="s">
        <v>23</v>
      </c>
      <c r="I77" s="5" t="s">
        <v>73</v>
      </c>
      <c r="J77" s="4">
        <v>1</v>
      </c>
      <c r="K77" s="4">
        <v>225</v>
      </c>
      <c r="L77" s="4">
        <v>27</v>
      </c>
      <c r="M77">
        <f t="shared" si="1"/>
        <v>252</v>
      </c>
      <c r="V77" s="4"/>
    </row>
    <row r="78" spans="1:22" ht="15">
      <c r="A78" s="4" t="s">
        <v>153</v>
      </c>
      <c r="B78" s="4">
        <v>1358016</v>
      </c>
      <c r="C78" s="5" t="s">
        <v>18</v>
      </c>
      <c r="D78" s="5" t="s">
        <v>14</v>
      </c>
      <c r="E78" s="4">
        <v>220</v>
      </c>
      <c r="F78" s="4">
        <v>106075</v>
      </c>
      <c r="G78" s="4">
        <v>401303</v>
      </c>
      <c r="H78" s="5" t="s">
        <v>32</v>
      </c>
      <c r="I78" s="5" t="s">
        <v>34</v>
      </c>
      <c r="J78" s="4">
        <v>1</v>
      </c>
      <c r="K78" s="4">
        <v>196.4</v>
      </c>
      <c r="L78" s="4">
        <v>23.6</v>
      </c>
      <c r="M78">
        <f t="shared" si="1"/>
        <v>220</v>
      </c>
      <c r="V78" s="4"/>
    </row>
    <row r="79" spans="1:22" ht="15">
      <c r="A79" s="4" t="s">
        <v>154</v>
      </c>
      <c r="B79" s="4">
        <v>1358015</v>
      </c>
      <c r="C79" s="5" t="s">
        <v>18</v>
      </c>
      <c r="D79" s="5" t="s">
        <v>14</v>
      </c>
      <c r="E79" s="4">
        <v>340</v>
      </c>
      <c r="F79" s="4">
        <v>106237</v>
      </c>
      <c r="G79" s="4">
        <v>202002</v>
      </c>
      <c r="H79" s="5" t="s">
        <v>59</v>
      </c>
      <c r="I79" s="5" t="s">
        <v>68</v>
      </c>
      <c r="J79" s="4">
        <v>1</v>
      </c>
      <c r="K79" s="4">
        <v>303.60000000000002</v>
      </c>
      <c r="L79" s="4">
        <v>36.4</v>
      </c>
      <c r="M79">
        <f t="shared" si="1"/>
        <v>340</v>
      </c>
      <c r="V79" s="4"/>
    </row>
    <row r="80" spans="1:22" ht="15">
      <c r="A80" s="4" t="s">
        <v>155</v>
      </c>
      <c r="B80" s="4">
        <v>1358014</v>
      </c>
      <c r="C80" s="5" t="s">
        <v>18</v>
      </c>
      <c r="D80" s="6" t="s">
        <v>14</v>
      </c>
      <c r="E80" s="7">
        <v>3648</v>
      </c>
      <c r="F80" s="4">
        <v>100905</v>
      </c>
      <c r="G80" s="4">
        <v>620015</v>
      </c>
      <c r="H80" s="5" t="s">
        <v>90</v>
      </c>
      <c r="I80" s="5" t="s">
        <v>156</v>
      </c>
      <c r="J80" s="4">
        <v>1</v>
      </c>
      <c r="K80" s="4">
        <v>785.7</v>
      </c>
      <c r="L80" s="4">
        <v>94.3</v>
      </c>
      <c r="M80">
        <f t="shared" si="1"/>
        <v>880</v>
      </c>
      <c r="V80" s="4"/>
    </row>
    <row r="81" spans="1:22" ht="15">
      <c r="A81" s="4" t="s">
        <v>159</v>
      </c>
      <c r="B81" s="4">
        <v>1358012</v>
      </c>
      <c r="C81" s="5" t="s">
        <v>18</v>
      </c>
      <c r="D81" s="6" t="s">
        <v>22</v>
      </c>
      <c r="E81" s="7">
        <v>2779.9</v>
      </c>
      <c r="F81" s="4">
        <v>108103</v>
      </c>
      <c r="G81" s="4">
        <v>400063</v>
      </c>
      <c r="H81" s="5" t="s">
        <v>32</v>
      </c>
      <c r="I81" s="5" t="s">
        <v>158</v>
      </c>
      <c r="J81" s="4">
        <v>1</v>
      </c>
      <c r="K81" s="4">
        <v>360.5</v>
      </c>
      <c r="L81" s="4">
        <v>43.3</v>
      </c>
      <c r="M81">
        <f t="shared" si="1"/>
        <v>403.8</v>
      </c>
      <c r="V81" s="4"/>
    </row>
    <row r="82" spans="1:22" ht="15">
      <c r="A82" s="4" t="s">
        <v>161</v>
      </c>
      <c r="B82" s="4">
        <v>1358011</v>
      </c>
      <c r="C82" s="5" t="s">
        <v>13</v>
      </c>
      <c r="D82" s="5" t="s">
        <v>14</v>
      </c>
      <c r="E82" s="4">
        <v>486</v>
      </c>
      <c r="F82" s="4">
        <v>108738</v>
      </c>
      <c r="G82" s="4">
        <v>243123</v>
      </c>
      <c r="H82" s="5" t="s">
        <v>59</v>
      </c>
      <c r="I82" s="5" t="s">
        <v>162</v>
      </c>
      <c r="J82" s="4">
        <v>1</v>
      </c>
      <c r="K82" s="4">
        <v>433.9</v>
      </c>
      <c r="L82" s="4">
        <v>52.1</v>
      </c>
      <c r="M82">
        <f t="shared" si="1"/>
        <v>486</v>
      </c>
      <c r="V82" s="4"/>
    </row>
    <row r="83" spans="1:22" ht="15">
      <c r="A83" s="4" t="s">
        <v>163</v>
      </c>
      <c r="B83" s="4">
        <v>1358010</v>
      </c>
      <c r="C83" s="5" t="s">
        <v>18</v>
      </c>
      <c r="D83" s="6" t="s">
        <v>22</v>
      </c>
      <c r="E83" s="7">
        <v>1145.5999999999999</v>
      </c>
      <c r="F83" s="4">
        <v>101305</v>
      </c>
      <c r="G83" s="4">
        <v>144001</v>
      </c>
      <c r="H83" s="5" t="s">
        <v>46</v>
      </c>
      <c r="I83" s="5" t="s">
        <v>164</v>
      </c>
      <c r="J83" s="7">
        <v>2</v>
      </c>
      <c r="K83" s="7">
        <v>1022.9</v>
      </c>
      <c r="L83" s="4">
        <v>122.7</v>
      </c>
      <c r="M83">
        <f t="shared" si="1"/>
        <v>1145.5999999999999</v>
      </c>
      <c r="V83" s="4"/>
    </row>
    <row r="84" spans="1:22" ht="15">
      <c r="A84" s="4" t="s">
        <v>165</v>
      </c>
      <c r="B84" s="4">
        <v>1358008</v>
      </c>
      <c r="C84" s="5" t="s">
        <v>18</v>
      </c>
      <c r="D84" s="6" t="s">
        <v>14</v>
      </c>
      <c r="E84" s="7">
        <v>1894.7</v>
      </c>
      <c r="F84" s="4">
        <v>105465</v>
      </c>
      <c r="G84" s="4">
        <v>680581</v>
      </c>
      <c r="H84" s="5" t="s">
        <v>166</v>
      </c>
      <c r="I84" s="5" t="s">
        <v>167</v>
      </c>
      <c r="J84" s="4">
        <v>1</v>
      </c>
      <c r="K84" s="4">
        <v>692.9</v>
      </c>
      <c r="L84" s="4">
        <v>83.1</v>
      </c>
      <c r="M84">
        <f t="shared" si="1"/>
        <v>776</v>
      </c>
      <c r="V84" s="4"/>
    </row>
    <row r="85" spans="1:22" ht="15">
      <c r="A85" s="4" t="s">
        <v>168</v>
      </c>
      <c r="B85" s="4">
        <v>1358007</v>
      </c>
      <c r="C85" s="5" t="s">
        <v>13</v>
      </c>
      <c r="D85" s="6" t="s">
        <v>14</v>
      </c>
      <c r="E85" s="7">
        <v>2019</v>
      </c>
      <c r="F85" s="4">
        <v>103198</v>
      </c>
      <c r="G85" s="4">
        <v>680581</v>
      </c>
      <c r="H85" s="5" t="s">
        <v>166</v>
      </c>
      <c r="I85" s="5" t="s">
        <v>167</v>
      </c>
      <c r="J85" s="4">
        <v>1</v>
      </c>
      <c r="K85" s="4">
        <v>692.9</v>
      </c>
      <c r="L85" s="4">
        <v>83.1</v>
      </c>
      <c r="M85">
        <f t="shared" si="1"/>
        <v>776</v>
      </c>
      <c r="V85" s="4"/>
    </row>
    <row r="86" spans="1:22" ht="15">
      <c r="A86" s="4" t="s">
        <v>169</v>
      </c>
      <c r="B86" s="4">
        <v>1358006</v>
      </c>
      <c r="C86" s="5" t="s">
        <v>18</v>
      </c>
      <c r="D86" s="6" t="s">
        <v>14</v>
      </c>
      <c r="E86" s="7">
        <v>1231</v>
      </c>
      <c r="F86" s="4">
        <v>102754</v>
      </c>
      <c r="G86" s="4">
        <v>500039</v>
      </c>
      <c r="H86" s="5" t="s">
        <v>170</v>
      </c>
      <c r="I86" s="5" t="s">
        <v>171</v>
      </c>
      <c r="J86" s="4">
        <v>1</v>
      </c>
      <c r="K86" s="4">
        <v>757.1</v>
      </c>
      <c r="L86" s="4">
        <v>90.9</v>
      </c>
      <c r="M86">
        <f t="shared" si="1"/>
        <v>848</v>
      </c>
      <c r="V86" s="4"/>
    </row>
    <row r="87" spans="1:22" ht="15">
      <c r="A87" s="4" t="s">
        <v>172</v>
      </c>
      <c r="B87" s="4">
        <v>1358005</v>
      </c>
      <c r="C87" s="5" t="s">
        <v>13</v>
      </c>
      <c r="D87" s="5" t="s">
        <v>14</v>
      </c>
      <c r="E87" s="4">
        <v>896</v>
      </c>
      <c r="F87" s="4">
        <v>105291</v>
      </c>
      <c r="G87" s="4">
        <v>400028</v>
      </c>
      <c r="H87" s="5" t="s">
        <v>32</v>
      </c>
      <c r="I87" s="5" t="s">
        <v>53</v>
      </c>
      <c r="J87" s="4">
        <v>1</v>
      </c>
      <c r="K87" s="4">
        <v>800</v>
      </c>
      <c r="L87" s="4">
        <v>96</v>
      </c>
      <c r="M87">
        <f t="shared" si="1"/>
        <v>896</v>
      </c>
      <c r="V87" s="4"/>
    </row>
    <row r="88" spans="1:22" ht="15">
      <c r="A88" s="4" t="s">
        <v>173</v>
      </c>
      <c r="B88" s="4">
        <v>1358004</v>
      </c>
      <c r="C88" s="5" t="s">
        <v>13</v>
      </c>
      <c r="D88" s="5" t="s">
        <v>14</v>
      </c>
      <c r="E88" s="4">
        <v>800</v>
      </c>
      <c r="F88" s="4">
        <v>107831</v>
      </c>
      <c r="G88" s="4">
        <v>560032</v>
      </c>
      <c r="H88" s="5" t="s">
        <v>43</v>
      </c>
      <c r="I88" s="5" t="s">
        <v>66</v>
      </c>
      <c r="J88" s="4">
        <v>1</v>
      </c>
      <c r="K88" s="4">
        <v>714.3</v>
      </c>
      <c r="L88" s="4">
        <v>85.7</v>
      </c>
      <c r="M88">
        <f t="shared" si="1"/>
        <v>800</v>
      </c>
      <c r="V88" s="4"/>
    </row>
    <row r="89" spans="1:22" ht="15">
      <c r="A89" s="4" t="s">
        <v>174</v>
      </c>
      <c r="B89" s="4">
        <v>1358003</v>
      </c>
      <c r="C89" s="5" t="s">
        <v>13</v>
      </c>
      <c r="D89" s="5" t="s">
        <v>14</v>
      </c>
      <c r="E89" s="4">
        <v>600</v>
      </c>
      <c r="F89" s="4">
        <v>104288</v>
      </c>
      <c r="G89" s="4">
        <v>146113</v>
      </c>
      <c r="H89" s="5" t="s">
        <v>46</v>
      </c>
      <c r="I89" s="5" t="s">
        <v>57</v>
      </c>
      <c r="J89" s="4">
        <v>2</v>
      </c>
      <c r="K89" s="4">
        <v>535.70000000000005</v>
      </c>
      <c r="L89" s="4">
        <v>64.3</v>
      </c>
      <c r="M89">
        <f t="shared" si="1"/>
        <v>600</v>
      </c>
      <c r="V89" s="4"/>
    </row>
    <row r="90" spans="1:22" ht="15">
      <c r="A90" s="4" t="s">
        <v>175</v>
      </c>
      <c r="B90" s="4">
        <v>1358002</v>
      </c>
      <c r="C90" s="5" t="s">
        <v>18</v>
      </c>
      <c r="D90" s="5" t="s">
        <v>22</v>
      </c>
      <c r="E90" s="4">
        <v>956.8</v>
      </c>
      <c r="F90" s="4">
        <v>108681</v>
      </c>
      <c r="G90" s="4">
        <v>700028</v>
      </c>
      <c r="H90" s="5" t="s">
        <v>56</v>
      </c>
      <c r="I90" s="5" t="s">
        <v>57</v>
      </c>
      <c r="J90" s="4">
        <v>1</v>
      </c>
      <c r="K90" s="4">
        <v>214.3</v>
      </c>
      <c r="L90" s="4">
        <v>25.7</v>
      </c>
      <c r="M90">
        <f t="shared" si="1"/>
        <v>240</v>
      </c>
      <c r="V90" s="4"/>
    </row>
    <row r="91" spans="1:22" ht="15">
      <c r="A91" s="4" t="s">
        <v>176</v>
      </c>
      <c r="B91" s="4">
        <v>1358001</v>
      </c>
      <c r="C91" s="5" t="s">
        <v>13</v>
      </c>
      <c r="D91" s="6" t="s">
        <v>22</v>
      </c>
      <c r="E91" s="7">
        <v>1300</v>
      </c>
      <c r="F91" s="4">
        <v>107350</v>
      </c>
      <c r="G91" s="4">
        <v>492013</v>
      </c>
      <c r="H91" s="5" t="s">
        <v>177</v>
      </c>
      <c r="I91" s="5" t="s">
        <v>66</v>
      </c>
      <c r="J91" s="4">
        <v>1</v>
      </c>
      <c r="K91" s="4">
        <v>714.3</v>
      </c>
      <c r="L91" s="4">
        <v>85.7</v>
      </c>
      <c r="M91">
        <f t="shared" si="1"/>
        <v>800</v>
      </c>
      <c r="V91" s="4"/>
    </row>
    <row r="92" spans="1:22" ht="15">
      <c r="A92" s="4" t="s">
        <v>179</v>
      </c>
      <c r="B92" s="4">
        <v>1358000</v>
      </c>
      <c r="C92" s="5" t="s">
        <v>18</v>
      </c>
      <c r="D92" s="5" t="s">
        <v>14</v>
      </c>
      <c r="E92" s="4">
        <v>641.6</v>
      </c>
      <c r="F92" s="4">
        <v>104786</v>
      </c>
      <c r="G92" s="4">
        <v>121004</v>
      </c>
      <c r="H92" s="5" t="s">
        <v>19</v>
      </c>
      <c r="I92" s="5" t="s">
        <v>68</v>
      </c>
      <c r="J92" s="4">
        <v>1</v>
      </c>
      <c r="K92" s="4">
        <v>242.9</v>
      </c>
      <c r="L92" s="4">
        <v>29.1</v>
      </c>
      <c r="M92">
        <f t="shared" si="1"/>
        <v>272</v>
      </c>
      <c r="V92" s="4"/>
    </row>
    <row r="93" spans="1:22" ht="15">
      <c r="A93" s="4" t="s">
        <v>180</v>
      </c>
      <c r="B93" s="4">
        <v>1357999</v>
      </c>
      <c r="C93" s="5" t="s">
        <v>18</v>
      </c>
      <c r="D93" s="5" t="s">
        <v>14</v>
      </c>
      <c r="E93" s="4">
        <v>885.2</v>
      </c>
      <c r="F93" s="4">
        <v>106221</v>
      </c>
      <c r="G93" s="4">
        <v>455001</v>
      </c>
      <c r="H93" s="5" t="s">
        <v>181</v>
      </c>
      <c r="I93" s="5" t="s">
        <v>182</v>
      </c>
      <c r="J93" s="4">
        <v>1</v>
      </c>
      <c r="K93" s="4">
        <v>290.39999999999998</v>
      </c>
      <c r="L93" s="4">
        <v>34.799999999999997</v>
      </c>
      <c r="M93">
        <f t="shared" si="1"/>
        <v>325.2</v>
      </c>
      <c r="V93" s="4"/>
    </row>
    <row r="94" spans="1:22" ht="15">
      <c r="A94" s="4" t="s">
        <v>183</v>
      </c>
      <c r="B94" s="4">
        <v>1357998</v>
      </c>
      <c r="C94" s="5" t="s">
        <v>18</v>
      </c>
      <c r="D94" s="6" t="s">
        <v>22</v>
      </c>
      <c r="E94" s="7">
        <v>1025.0999999999999</v>
      </c>
      <c r="F94" s="4">
        <v>102281</v>
      </c>
      <c r="G94" s="4">
        <v>560086</v>
      </c>
      <c r="H94" s="5" t="s">
        <v>43</v>
      </c>
      <c r="I94" s="5" t="s">
        <v>148</v>
      </c>
      <c r="J94" s="4">
        <v>1</v>
      </c>
      <c r="K94" s="4">
        <v>324.2</v>
      </c>
      <c r="L94" s="4">
        <v>58.3</v>
      </c>
      <c r="M94">
        <f t="shared" si="1"/>
        <v>382.5</v>
      </c>
      <c r="V94" s="4"/>
    </row>
    <row r="95" spans="1:22" ht="15">
      <c r="A95" s="4" t="s">
        <v>185</v>
      </c>
      <c r="B95" s="4">
        <v>1357997</v>
      </c>
      <c r="C95" s="5" t="s">
        <v>18</v>
      </c>
      <c r="D95" s="5" t="s">
        <v>22</v>
      </c>
      <c r="E95" s="4">
        <v>382.5</v>
      </c>
      <c r="F95" s="4">
        <v>100901</v>
      </c>
      <c r="G95" s="4">
        <v>110014</v>
      </c>
      <c r="H95" s="5" t="s">
        <v>23</v>
      </c>
      <c r="I95" s="5" t="s">
        <v>186</v>
      </c>
      <c r="J95" s="4">
        <v>1</v>
      </c>
      <c r="K95" s="4">
        <v>341.5</v>
      </c>
      <c r="L95" s="4">
        <v>41</v>
      </c>
      <c r="M95">
        <f t="shared" si="1"/>
        <v>382.5</v>
      </c>
      <c r="V95" s="4"/>
    </row>
    <row r="96" spans="1:22" ht="15">
      <c r="A96" s="4" t="s">
        <v>187</v>
      </c>
      <c r="B96" s="4">
        <v>1357996</v>
      </c>
      <c r="C96" s="5" t="s">
        <v>18</v>
      </c>
      <c r="D96" s="6" t="s">
        <v>14</v>
      </c>
      <c r="E96" s="7">
        <v>1356.8</v>
      </c>
      <c r="F96" s="4">
        <v>102262</v>
      </c>
      <c r="G96" s="4">
        <v>500032</v>
      </c>
      <c r="H96" s="5" t="s">
        <v>170</v>
      </c>
      <c r="I96" s="5" t="s">
        <v>171</v>
      </c>
      <c r="J96" s="7">
        <v>2</v>
      </c>
      <c r="K96" s="7">
        <v>1211.4000000000001</v>
      </c>
      <c r="L96" s="4">
        <v>145.4</v>
      </c>
      <c r="M96">
        <f t="shared" si="1"/>
        <v>1356.8000000000002</v>
      </c>
      <c r="V96" s="4"/>
    </row>
    <row r="97" spans="1:22" ht="15">
      <c r="A97" s="4" t="s">
        <v>188</v>
      </c>
      <c r="B97" s="4">
        <v>1357995</v>
      </c>
      <c r="C97" s="5" t="s">
        <v>18</v>
      </c>
      <c r="D97" s="6" t="s">
        <v>14</v>
      </c>
      <c r="E97" s="7">
        <v>1281.4000000000001</v>
      </c>
      <c r="F97" s="4">
        <v>103904</v>
      </c>
      <c r="G97" s="4">
        <v>452001</v>
      </c>
      <c r="H97" s="5" t="s">
        <v>181</v>
      </c>
      <c r="I97" s="5" t="s">
        <v>53</v>
      </c>
      <c r="J97" s="4">
        <v>1</v>
      </c>
      <c r="K97" s="4">
        <v>720</v>
      </c>
      <c r="L97" s="4">
        <v>86.4</v>
      </c>
      <c r="M97">
        <f t="shared" si="1"/>
        <v>806.4</v>
      </c>
      <c r="V97" s="4"/>
    </row>
    <row r="98" spans="1:22" ht="15">
      <c r="A98" s="4" t="s">
        <v>189</v>
      </c>
      <c r="B98" s="4">
        <v>1357994</v>
      </c>
      <c r="C98" s="5" t="s">
        <v>13</v>
      </c>
      <c r="D98" s="5" t="s">
        <v>14</v>
      </c>
      <c r="E98" s="4">
        <v>495</v>
      </c>
      <c r="F98" s="4">
        <v>107230</v>
      </c>
      <c r="G98" s="4">
        <v>700031</v>
      </c>
      <c r="H98" s="5" t="s">
        <v>56</v>
      </c>
      <c r="I98" s="5" t="s">
        <v>20</v>
      </c>
      <c r="J98" s="4">
        <v>1</v>
      </c>
      <c r="K98" s="4">
        <v>442</v>
      </c>
      <c r="L98" s="4">
        <v>53</v>
      </c>
      <c r="M98">
        <f t="shared" si="1"/>
        <v>495</v>
      </c>
      <c r="V98" s="4"/>
    </row>
    <row r="99" spans="1:22" ht="15">
      <c r="A99" s="4" t="s">
        <v>190</v>
      </c>
      <c r="B99" s="4">
        <v>1357993</v>
      </c>
      <c r="C99" s="5" t="s">
        <v>13</v>
      </c>
      <c r="D99" s="5" t="s">
        <v>22</v>
      </c>
      <c r="E99" s="4">
        <v>848</v>
      </c>
      <c r="F99" s="4">
        <v>102116</v>
      </c>
      <c r="G99" s="4">
        <v>246763</v>
      </c>
      <c r="H99" s="5" t="s">
        <v>59</v>
      </c>
      <c r="I99" s="5" t="s">
        <v>31</v>
      </c>
      <c r="J99" s="4">
        <v>1</v>
      </c>
      <c r="K99" s="4">
        <v>757.1</v>
      </c>
      <c r="L99" s="4">
        <v>90.9</v>
      </c>
      <c r="M99">
        <f t="shared" si="1"/>
        <v>848</v>
      </c>
      <c r="V99" s="4"/>
    </row>
    <row r="100" spans="1:22" ht="15">
      <c r="A100" s="4" t="s">
        <v>191</v>
      </c>
      <c r="B100" s="4">
        <v>1357992</v>
      </c>
      <c r="C100" s="5" t="s">
        <v>18</v>
      </c>
      <c r="D100" s="6" t="s">
        <v>22</v>
      </c>
      <c r="E100" s="7">
        <v>1461.6</v>
      </c>
      <c r="F100" s="4">
        <v>105976</v>
      </c>
      <c r="G100" s="4">
        <v>400080</v>
      </c>
      <c r="H100" s="5" t="s">
        <v>32</v>
      </c>
      <c r="I100" s="5" t="s">
        <v>68</v>
      </c>
      <c r="J100" s="4">
        <v>2</v>
      </c>
      <c r="K100" s="4">
        <v>546.4</v>
      </c>
      <c r="L100" s="4">
        <v>65.599999999999994</v>
      </c>
      <c r="M100">
        <f t="shared" si="1"/>
        <v>612</v>
      </c>
      <c r="V100" s="4"/>
    </row>
    <row r="101" spans="1:22" ht="15">
      <c r="A101" s="4" t="s">
        <v>192</v>
      </c>
      <c r="B101" s="4">
        <v>1357991</v>
      </c>
      <c r="C101" s="5" t="s">
        <v>18</v>
      </c>
      <c r="D101" s="5" t="s">
        <v>22</v>
      </c>
      <c r="E101" s="4">
        <v>104</v>
      </c>
      <c r="F101" s="4">
        <v>108443</v>
      </c>
      <c r="G101" s="4">
        <v>635105</v>
      </c>
      <c r="H101" s="5" t="s">
        <v>90</v>
      </c>
      <c r="I101" s="5" t="s">
        <v>193</v>
      </c>
      <c r="J101" s="4">
        <v>1</v>
      </c>
      <c r="K101" s="4">
        <v>88.1</v>
      </c>
      <c r="L101" s="4">
        <v>15.9</v>
      </c>
      <c r="M101">
        <f t="shared" si="1"/>
        <v>104</v>
      </c>
      <c r="V101" s="4"/>
    </row>
    <row r="102" spans="1:22" ht="15">
      <c r="A102" s="4" t="s">
        <v>194</v>
      </c>
      <c r="B102" s="4">
        <v>1357990</v>
      </c>
      <c r="C102" s="5" t="s">
        <v>13</v>
      </c>
      <c r="D102" s="6" t="s">
        <v>22</v>
      </c>
      <c r="E102" s="7">
        <v>1512</v>
      </c>
      <c r="F102" s="4">
        <v>101393</v>
      </c>
      <c r="G102" s="4">
        <v>400087</v>
      </c>
      <c r="H102" s="5" t="s">
        <v>32</v>
      </c>
      <c r="I102" s="5" t="s">
        <v>100</v>
      </c>
      <c r="J102" s="7">
        <v>4</v>
      </c>
      <c r="K102" s="7">
        <v>1350</v>
      </c>
      <c r="L102" s="4">
        <v>162</v>
      </c>
      <c r="M102">
        <f t="shared" si="1"/>
        <v>1512</v>
      </c>
      <c r="V102" s="4"/>
    </row>
    <row r="103" spans="1:22" ht="15">
      <c r="A103" s="4" t="s">
        <v>194</v>
      </c>
      <c r="B103" s="4">
        <v>1357989</v>
      </c>
      <c r="C103" s="5" t="s">
        <v>13</v>
      </c>
      <c r="D103" s="5" t="s">
        <v>14</v>
      </c>
      <c r="E103" s="4">
        <v>999</v>
      </c>
      <c r="F103" s="4">
        <v>107079</v>
      </c>
      <c r="G103" s="4">
        <v>500092</v>
      </c>
      <c r="H103" s="5" t="s">
        <v>170</v>
      </c>
      <c r="I103" s="5" t="s">
        <v>195</v>
      </c>
      <c r="J103" s="4">
        <v>1</v>
      </c>
      <c r="K103" s="4">
        <v>892</v>
      </c>
      <c r="L103" s="4">
        <v>107</v>
      </c>
      <c r="M103">
        <f t="shared" si="1"/>
        <v>999</v>
      </c>
      <c r="V103" s="4"/>
    </row>
    <row r="104" spans="1:22" ht="15">
      <c r="A104" s="4" t="s">
        <v>194</v>
      </c>
      <c r="B104" s="4">
        <v>1357988</v>
      </c>
      <c r="C104" s="5" t="s">
        <v>13</v>
      </c>
      <c r="D104" s="5" t="s">
        <v>14</v>
      </c>
      <c r="E104" s="4">
        <v>208</v>
      </c>
      <c r="F104" s="4">
        <v>104706</v>
      </c>
      <c r="G104" s="4">
        <v>635105</v>
      </c>
      <c r="H104" s="5" t="s">
        <v>90</v>
      </c>
      <c r="I104" s="5" t="s">
        <v>193</v>
      </c>
      <c r="J104" s="4">
        <v>2</v>
      </c>
      <c r="K104" s="4">
        <v>176.3</v>
      </c>
      <c r="L104" s="4">
        <v>31.7</v>
      </c>
      <c r="M104">
        <f t="shared" si="1"/>
        <v>208</v>
      </c>
      <c r="V104" s="4"/>
    </row>
    <row r="105" spans="1:22" ht="15">
      <c r="A105" s="4" t="s">
        <v>196</v>
      </c>
      <c r="B105" s="4">
        <v>1357987</v>
      </c>
      <c r="C105" s="5" t="s">
        <v>18</v>
      </c>
      <c r="D105" s="6" t="s">
        <v>14</v>
      </c>
      <c r="E105" s="7">
        <v>1008</v>
      </c>
      <c r="F105" s="4">
        <v>108157</v>
      </c>
      <c r="G105" s="4">
        <v>831005</v>
      </c>
      <c r="H105" s="5" t="s">
        <v>150</v>
      </c>
      <c r="I105" s="5" t="s">
        <v>24</v>
      </c>
      <c r="J105" s="4">
        <v>2</v>
      </c>
      <c r="K105" s="4">
        <v>854.2</v>
      </c>
      <c r="L105" s="4">
        <v>153.80000000000001</v>
      </c>
      <c r="M105">
        <f t="shared" si="1"/>
        <v>1008</v>
      </c>
      <c r="V105" s="4"/>
    </row>
    <row r="106" spans="1:22" ht="15">
      <c r="A106" s="4" t="s">
        <v>197</v>
      </c>
      <c r="B106" s="4">
        <v>1357986</v>
      </c>
      <c r="C106" s="5" t="s">
        <v>18</v>
      </c>
      <c r="D106" s="6" t="s">
        <v>14</v>
      </c>
      <c r="E106" s="7">
        <v>1215</v>
      </c>
      <c r="F106" s="4">
        <v>105187</v>
      </c>
      <c r="G106" s="4">
        <v>390004</v>
      </c>
      <c r="H106" s="5" t="s">
        <v>110</v>
      </c>
      <c r="I106" s="5" t="s">
        <v>111</v>
      </c>
      <c r="J106" s="7">
        <v>1</v>
      </c>
      <c r="K106" s="7">
        <v>1084.8</v>
      </c>
      <c r="L106" s="4">
        <v>130.19999999999999</v>
      </c>
      <c r="M106">
        <f t="shared" si="1"/>
        <v>1215</v>
      </c>
      <c r="V106" s="4"/>
    </row>
    <row r="107" spans="1:22" ht="15">
      <c r="A107" s="4" t="s">
        <v>198</v>
      </c>
      <c r="B107" s="4">
        <v>1357985</v>
      </c>
      <c r="C107" s="5" t="s">
        <v>13</v>
      </c>
      <c r="D107" s="5" t="s">
        <v>22</v>
      </c>
      <c r="E107" s="4">
        <v>104</v>
      </c>
      <c r="F107" s="4">
        <v>108363</v>
      </c>
      <c r="G107" s="4">
        <v>635105</v>
      </c>
      <c r="H107" s="5" t="s">
        <v>90</v>
      </c>
      <c r="I107" s="5" t="s">
        <v>193</v>
      </c>
      <c r="J107" s="4">
        <v>1</v>
      </c>
      <c r="K107" s="4">
        <v>88.1</v>
      </c>
      <c r="L107" s="4">
        <v>15.9</v>
      </c>
      <c r="M107">
        <f t="shared" si="1"/>
        <v>104</v>
      </c>
      <c r="V107" s="4"/>
    </row>
    <row r="108" spans="1:22" ht="15">
      <c r="A108" s="4" t="s">
        <v>199</v>
      </c>
      <c r="B108" s="4">
        <v>1357984</v>
      </c>
      <c r="C108" s="5" t="s">
        <v>18</v>
      </c>
      <c r="D108" s="5" t="s">
        <v>14</v>
      </c>
      <c r="E108" s="4">
        <v>720.8</v>
      </c>
      <c r="F108" s="4">
        <v>106975</v>
      </c>
      <c r="G108" s="4">
        <v>600037</v>
      </c>
      <c r="H108" s="5" t="s">
        <v>90</v>
      </c>
      <c r="I108" s="5" t="s">
        <v>31</v>
      </c>
      <c r="J108" s="4">
        <v>1</v>
      </c>
      <c r="K108" s="4">
        <v>643.6</v>
      </c>
      <c r="L108" s="4">
        <v>77.2</v>
      </c>
      <c r="M108">
        <f t="shared" si="1"/>
        <v>720.80000000000007</v>
      </c>
      <c r="V108" s="4"/>
    </row>
    <row r="109" spans="1:22" ht="15">
      <c r="A109" s="4" t="s">
        <v>200</v>
      </c>
      <c r="B109" s="4">
        <v>1357982</v>
      </c>
      <c r="C109" s="5" t="s">
        <v>13</v>
      </c>
      <c r="D109" s="6" t="s">
        <v>22</v>
      </c>
      <c r="E109" s="7">
        <v>1134</v>
      </c>
      <c r="F109" s="4">
        <v>103650</v>
      </c>
      <c r="G109" s="4">
        <v>400087</v>
      </c>
      <c r="H109" s="5" t="s">
        <v>32</v>
      </c>
      <c r="I109" s="5" t="s">
        <v>100</v>
      </c>
      <c r="J109" s="7">
        <v>3</v>
      </c>
      <c r="K109" s="7">
        <v>1012.5</v>
      </c>
      <c r="L109" s="4">
        <v>121.5</v>
      </c>
      <c r="M109">
        <f t="shared" si="1"/>
        <v>1134</v>
      </c>
      <c r="V109" s="4"/>
    </row>
    <row r="110" spans="1:22" ht="15">
      <c r="A110" s="4" t="s">
        <v>200</v>
      </c>
      <c r="B110" s="4">
        <v>1357981</v>
      </c>
      <c r="C110" s="5" t="s">
        <v>18</v>
      </c>
      <c r="D110" s="6" t="s">
        <v>22</v>
      </c>
      <c r="E110" s="7">
        <v>3089</v>
      </c>
      <c r="F110" s="4">
        <v>100146</v>
      </c>
      <c r="G110" s="4">
        <v>422013</v>
      </c>
      <c r="H110" s="5" t="s">
        <v>32</v>
      </c>
      <c r="I110" s="5" t="s">
        <v>66</v>
      </c>
      <c r="J110" s="4">
        <v>1</v>
      </c>
      <c r="K110" s="4">
        <v>714.3</v>
      </c>
      <c r="L110" s="4">
        <v>85.7</v>
      </c>
      <c r="M110">
        <f t="shared" si="1"/>
        <v>800</v>
      </c>
      <c r="V110" s="4"/>
    </row>
    <row r="111" spans="1:22" ht="15">
      <c r="A111" s="4" t="s">
        <v>201</v>
      </c>
      <c r="B111" s="4">
        <v>1357980</v>
      </c>
      <c r="C111" s="5" t="s">
        <v>13</v>
      </c>
      <c r="D111" s="5" t="s">
        <v>22</v>
      </c>
      <c r="E111" s="4">
        <v>210</v>
      </c>
      <c r="F111" s="4">
        <v>104881</v>
      </c>
      <c r="G111" s="4">
        <v>400097</v>
      </c>
      <c r="H111" s="5" t="s">
        <v>32</v>
      </c>
      <c r="I111" s="5" t="s">
        <v>97</v>
      </c>
      <c r="J111" s="4">
        <v>1</v>
      </c>
      <c r="K111" s="4">
        <v>187.5</v>
      </c>
      <c r="L111" s="4">
        <v>22.5</v>
      </c>
      <c r="M111">
        <f t="shared" si="1"/>
        <v>210</v>
      </c>
      <c r="V111" s="4"/>
    </row>
    <row r="112" spans="1:22" ht="15">
      <c r="A112" s="4" t="s">
        <v>202</v>
      </c>
      <c r="B112" s="4">
        <v>1357979</v>
      </c>
      <c r="C112" s="5" t="s">
        <v>18</v>
      </c>
      <c r="D112" s="5" t="s">
        <v>14</v>
      </c>
      <c r="E112" s="4">
        <v>534</v>
      </c>
      <c r="F112" s="4">
        <v>107154</v>
      </c>
      <c r="G112" s="4">
        <v>225001</v>
      </c>
      <c r="H112" s="5" t="s">
        <v>59</v>
      </c>
      <c r="I112" s="5" t="s">
        <v>51</v>
      </c>
      <c r="J112" s="4">
        <v>1</v>
      </c>
      <c r="K112" s="4">
        <v>253.4</v>
      </c>
      <c r="L112" s="4">
        <v>45.6</v>
      </c>
      <c r="M112">
        <f t="shared" si="1"/>
        <v>299</v>
      </c>
      <c r="V112" s="4"/>
    </row>
    <row r="113" spans="1:22" ht="15">
      <c r="A113" s="4" t="s">
        <v>203</v>
      </c>
      <c r="B113" s="4">
        <v>1357978</v>
      </c>
      <c r="C113" s="5" t="s">
        <v>13</v>
      </c>
      <c r="D113" s="5" t="s">
        <v>22</v>
      </c>
      <c r="E113" s="4">
        <v>763.2</v>
      </c>
      <c r="F113" s="4">
        <v>100441</v>
      </c>
      <c r="G113" s="4">
        <v>271204</v>
      </c>
      <c r="H113" s="5" t="s">
        <v>59</v>
      </c>
      <c r="I113" s="5" t="s">
        <v>31</v>
      </c>
      <c r="J113" s="4">
        <v>1</v>
      </c>
      <c r="K113" s="4">
        <v>681.4</v>
      </c>
      <c r="L113" s="4">
        <v>81.8</v>
      </c>
      <c r="M113">
        <f t="shared" si="1"/>
        <v>763.19999999999993</v>
      </c>
      <c r="V113" s="4"/>
    </row>
    <row r="114" spans="1:22" ht="15">
      <c r="A114" s="4" t="s">
        <v>204</v>
      </c>
      <c r="B114" s="4">
        <v>1357977</v>
      </c>
      <c r="C114" s="5" t="s">
        <v>18</v>
      </c>
      <c r="D114" s="5" t="s">
        <v>14</v>
      </c>
      <c r="E114" s="4">
        <v>450</v>
      </c>
      <c r="F114" s="4">
        <v>102743</v>
      </c>
      <c r="G114" s="4">
        <v>600020</v>
      </c>
      <c r="H114" s="5" t="s">
        <v>90</v>
      </c>
      <c r="I114" s="5" t="s">
        <v>103</v>
      </c>
      <c r="J114" s="4">
        <v>1</v>
      </c>
      <c r="K114" s="4">
        <v>401.8</v>
      </c>
      <c r="L114" s="4">
        <v>48.2</v>
      </c>
      <c r="M114">
        <f t="shared" si="1"/>
        <v>450</v>
      </c>
      <c r="V114" s="4"/>
    </row>
    <row r="115" spans="1:22" ht="15">
      <c r="A115" s="4" t="s">
        <v>205</v>
      </c>
      <c r="B115" s="4">
        <v>1357976</v>
      </c>
      <c r="C115" s="5" t="s">
        <v>18</v>
      </c>
      <c r="D115" s="6" t="s">
        <v>14</v>
      </c>
      <c r="E115" s="7">
        <v>1264.5</v>
      </c>
      <c r="F115" s="4">
        <v>108508</v>
      </c>
      <c r="G115" s="4">
        <v>110089</v>
      </c>
      <c r="H115" s="5" t="s">
        <v>23</v>
      </c>
      <c r="I115" s="5" t="s">
        <v>85</v>
      </c>
      <c r="J115" s="4">
        <v>1</v>
      </c>
      <c r="K115" s="4">
        <v>188.8</v>
      </c>
      <c r="L115" s="4">
        <v>22.7</v>
      </c>
      <c r="M115">
        <f t="shared" si="1"/>
        <v>211.5</v>
      </c>
      <c r="V115" s="4"/>
    </row>
    <row r="116" spans="1:22" ht="15">
      <c r="A116" s="4" t="s">
        <v>205</v>
      </c>
      <c r="B116" s="4">
        <v>1357975</v>
      </c>
      <c r="C116" s="5" t="s">
        <v>18</v>
      </c>
      <c r="D116" s="5" t="s">
        <v>14</v>
      </c>
      <c r="E116" s="4">
        <v>476</v>
      </c>
      <c r="F116" s="4">
        <v>107016</v>
      </c>
      <c r="G116" s="4">
        <v>110045</v>
      </c>
      <c r="H116" s="5" t="s">
        <v>23</v>
      </c>
      <c r="I116" s="5" t="s">
        <v>146</v>
      </c>
      <c r="J116" s="4">
        <v>2</v>
      </c>
      <c r="K116" s="4">
        <v>425</v>
      </c>
      <c r="L116" s="4">
        <v>51</v>
      </c>
      <c r="M116">
        <f t="shared" si="1"/>
        <v>476</v>
      </c>
      <c r="V116" s="4"/>
    </row>
    <row r="117" spans="1:22" ht="15">
      <c r="A117" s="4" t="s">
        <v>206</v>
      </c>
      <c r="B117" s="4">
        <v>1357974</v>
      </c>
      <c r="C117" s="5" t="s">
        <v>18</v>
      </c>
      <c r="D117" s="5" t="s">
        <v>22</v>
      </c>
      <c r="E117" s="4">
        <v>988</v>
      </c>
      <c r="F117" s="4">
        <v>106581</v>
      </c>
      <c r="G117" s="4">
        <v>411004</v>
      </c>
      <c r="H117" s="5" t="s">
        <v>32</v>
      </c>
      <c r="I117" s="5" t="s">
        <v>44</v>
      </c>
      <c r="J117" s="4">
        <v>1</v>
      </c>
      <c r="K117" s="4">
        <v>456.8</v>
      </c>
      <c r="L117" s="4">
        <v>82.2</v>
      </c>
      <c r="M117">
        <f t="shared" si="1"/>
        <v>539</v>
      </c>
      <c r="V117" s="4"/>
    </row>
    <row r="118" spans="1:22" ht="15">
      <c r="A118" s="4" t="s">
        <v>208</v>
      </c>
      <c r="B118" s="4">
        <v>1357973</v>
      </c>
      <c r="C118" s="5" t="s">
        <v>13</v>
      </c>
      <c r="D118" s="6" t="s">
        <v>22</v>
      </c>
      <c r="E118" s="7">
        <v>1264.5</v>
      </c>
      <c r="F118" s="4">
        <v>104576</v>
      </c>
      <c r="G118" s="4">
        <v>110089</v>
      </c>
      <c r="H118" s="5" t="s">
        <v>23</v>
      </c>
      <c r="I118" s="5" t="s">
        <v>85</v>
      </c>
      <c r="J118" s="4">
        <v>1</v>
      </c>
      <c r="K118" s="4">
        <v>188.8</v>
      </c>
      <c r="L118" s="4">
        <v>22.7</v>
      </c>
      <c r="M118">
        <f t="shared" si="1"/>
        <v>211.5</v>
      </c>
      <c r="V118" s="4"/>
    </row>
    <row r="119" spans="1:22" ht="15">
      <c r="A119" s="4" t="s">
        <v>209</v>
      </c>
      <c r="B119" s="4">
        <v>1357972</v>
      </c>
      <c r="C119" s="5" t="s">
        <v>18</v>
      </c>
      <c r="D119" s="5" t="s">
        <v>14</v>
      </c>
      <c r="E119" s="4">
        <v>567</v>
      </c>
      <c r="F119" s="4">
        <v>107647</v>
      </c>
      <c r="G119" s="4">
        <v>305004</v>
      </c>
      <c r="H119" s="5" t="s">
        <v>26</v>
      </c>
      <c r="I119" s="5" t="s">
        <v>120</v>
      </c>
      <c r="J119" s="4">
        <v>1</v>
      </c>
      <c r="K119" s="4">
        <v>506.3</v>
      </c>
      <c r="L119" s="4">
        <v>60.8</v>
      </c>
      <c r="M119">
        <f t="shared" si="1"/>
        <v>567.1</v>
      </c>
      <c r="V119" s="4"/>
    </row>
    <row r="120" spans="1:22" ht="15">
      <c r="A120" s="4" t="s">
        <v>210</v>
      </c>
      <c r="B120" s="4">
        <v>1357971</v>
      </c>
      <c r="C120" s="5" t="s">
        <v>13</v>
      </c>
      <c r="D120" s="5" t="s">
        <v>14</v>
      </c>
      <c r="E120" s="4">
        <v>450</v>
      </c>
      <c r="F120" s="4">
        <v>101052</v>
      </c>
      <c r="G120" s="4">
        <v>600020</v>
      </c>
      <c r="H120" s="5" t="s">
        <v>90</v>
      </c>
      <c r="I120" s="5" t="s">
        <v>103</v>
      </c>
      <c r="J120" s="4">
        <v>1</v>
      </c>
      <c r="K120" s="4">
        <v>401.8</v>
      </c>
      <c r="L120" s="4">
        <v>48.2</v>
      </c>
      <c r="M120">
        <f t="shared" si="1"/>
        <v>450</v>
      </c>
      <c r="V120" s="4"/>
    </row>
    <row r="121" spans="1:22" ht="15">
      <c r="A121" s="4" t="s">
        <v>211</v>
      </c>
      <c r="B121" s="4">
        <v>1357969</v>
      </c>
      <c r="C121" s="5" t="s">
        <v>13</v>
      </c>
      <c r="D121" s="6" t="s">
        <v>14</v>
      </c>
      <c r="E121" s="7">
        <v>1214.0999999999999</v>
      </c>
      <c r="F121" s="4">
        <v>101760</v>
      </c>
      <c r="G121" s="4">
        <v>394111</v>
      </c>
      <c r="H121" s="5" t="s">
        <v>110</v>
      </c>
      <c r="I121" s="5" t="s">
        <v>142</v>
      </c>
      <c r="J121" s="7">
        <v>1</v>
      </c>
      <c r="K121" s="7">
        <v>1028.9000000000001</v>
      </c>
      <c r="L121" s="4">
        <v>185.2</v>
      </c>
      <c r="M121">
        <f t="shared" si="1"/>
        <v>1214.1000000000001</v>
      </c>
      <c r="V121" s="4"/>
    </row>
    <row r="122" spans="1:22" ht="15">
      <c r="A122" s="4" t="s">
        <v>212</v>
      </c>
      <c r="B122" s="4">
        <v>1357968</v>
      </c>
      <c r="C122" s="5" t="s">
        <v>18</v>
      </c>
      <c r="D122" s="5" t="s">
        <v>14</v>
      </c>
      <c r="E122" s="4">
        <v>859</v>
      </c>
      <c r="F122" s="4">
        <v>101894</v>
      </c>
      <c r="G122" s="4">
        <v>534260</v>
      </c>
      <c r="H122" s="5" t="s">
        <v>118</v>
      </c>
      <c r="I122" s="5" t="s">
        <v>146</v>
      </c>
      <c r="J122" s="4">
        <v>2</v>
      </c>
      <c r="K122" s="4">
        <v>425</v>
      </c>
      <c r="L122" s="4">
        <v>51</v>
      </c>
      <c r="M122">
        <f t="shared" si="1"/>
        <v>476</v>
      </c>
      <c r="V122" s="4"/>
    </row>
    <row r="123" spans="1:22" ht="15">
      <c r="A123" s="4" t="s">
        <v>213</v>
      </c>
      <c r="B123" s="4">
        <v>1357967</v>
      </c>
      <c r="C123" s="5" t="s">
        <v>18</v>
      </c>
      <c r="D123" s="5" t="s">
        <v>14</v>
      </c>
      <c r="E123" s="4">
        <v>220</v>
      </c>
      <c r="F123" s="4">
        <v>103463</v>
      </c>
      <c r="G123" s="4">
        <v>160047</v>
      </c>
      <c r="H123" s="5" t="s">
        <v>214</v>
      </c>
      <c r="I123" s="5" t="s">
        <v>34</v>
      </c>
      <c r="J123" s="4">
        <v>1</v>
      </c>
      <c r="K123" s="4">
        <v>196.4</v>
      </c>
      <c r="L123" s="4">
        <v>23.6</v>
      </c>
      <c r="M123">
        <f t="shared" si="1"/>
        <v>220</v>
      </c>
      <c r="V123" s="4"/>
    </row>
    <row r="124" spans="1:22" ht="15">
      <c r="A124" s="4" t="s">
        <v>215</v>
      </c>
      <c r="B124" s="4">
        <v>1357966</v>
      </c>
      <c r="C124" s="5" t="s">
        <v>13</v>
      </c>
      <c r="D124" s="5" t="s">
        <v>22</v>
      </c>
      <c r="E124" s="4">
        <v>417</v>
      </c>
      <c r="F124" s="4">
        <v>106266</v>
      </c>
      <c r="G124" s="4">
        <v>403202</v>
      </c>
      <c r="H124" s="5" t="s">
        <v>216</v>
      </c>
      <c r="I124" s="5" t="s">
        <v>217</v>
      </c>
      <c r="J124" s="4">
        <v>1</v>
      </c>
      <c r="K124" s="4">
        <v>372.3</v>
      </c>
      <c r="L124" s="4">
        <v>44.7</v>
      </c>
      <c r="M124">
        <f t="shared" si="1"/>
        <v>417</v>
      </c>
      <c r="V124" s="4"/>
    </row>
    <row r="125" spans="1:22" ht="15">
      <c r="A125" s="4" t="s">
        <v>218</v>
      </c>
      <c r="B125" s="4">
        <v>1357965</v>
      </c>
      <c r="C125" s="5" t="s">
        <v>13</v>
      </c>
      <c r="D125" s="5" t="s">
        <v>14</v>
      </c>
      <c r="E125" s="4">
        <v>848</v>
      </c>
      <c r="F125" s="4">
        <v>100748</v>
      </c>
      <c r="G125" s="4">
        <v>201301</v>
      </c>
      <c r="H125" s="5" t="s">
        <v>59</v>
      </c>
      <c r="I125" s="5" t="s">
        <v>31</v>
      </c>
      <c r="J125" s="4">
        <v>1</v>
      </c>
      <c r="K125" s="4">
        <v>757.1</v>
      </c>
      <c r="L125" s="4">
        <v>90.9</v>
      </c>
      <c r="M125">
        <f t="shared" si="1"/>
        <v>848</v>
      </c>
      <c r="V125" s="4"/>
    </row>
    <row r="126" spans="1:22" ht="15">
      <c r="A126" s="4" t="s">
        <v>219</v>
      </c>
      <c r="B126" s="4">
        <v>1357964</v>
      </c>
      <c r="C126" s="5" t="s">
        <v>18</v>
      </c>
      <c r="D126" s="6" t="s">
        <v>14</v>
      </c>
      <c r="E126" s="7">
        <v>1776</v>
      </c>
      <c r="F126" s="4">
        <v>101116</v>
      </c>
      <c r="G126" s="4">
        <v>160062</v>
      </c>
      <c r="H126" s="5" t="s">
        <v>46</v>
      </c>
      <c r="I126" s="5" t="s">
        <v>167</v>
      </c>
      <c r="J126" s="4">
        <v>1</v>
      </c>
      <c r="K126" s="4">
        <v>692.9</v>
      </c>
      <c r="L126" s="4">
        <v>83.1</v>
      </c>
      <c r="M126">
        <f t="shared" si="1"/>
        <v>776</v>
      </c>
      <c r="V126" s="4"/>
    </row>
    <row r="127" spans="1:22" ht="15">
      <c r="A127" s="4" t="s">
        <v>220</v>
      </c>
      <c r="B127" s="4">
        <v>1357963</v>
      </c>
      <c r="C127" s="5" t="s">
        <v>18</v>
      </c>
      <c r="D127" s="5" t="s">
        <v>14</v>
      </c>
      <c r="E127" s="4">
        <v>535.20000000000005</v>
      </c>
      <c r="F127" s="4">
        <v>106239</v>
      </c>
      <c r="G127" s="4">
        <v>834002</v>
      </c>
      <c r="H127" s="5" t="s">
        <v>150</v>
      </c>
      <c r="I127" s="5" t="s">
        <v>217</v>
      </c>
      <c r="J127" s="4">
        <v>1</v>
      </c>
      <c r="K127" s="4">
        <v>297.89999999999998</v>
      </c>
      <c r="L127" s="4">
        <v>35.700000000000003</v>
      </c>
      <c r="M127">
        <f t="shared" si="1"/>
        <v>333.59999999999997</v>
      </c>
      <c r="V127" s="4"/>
    </row>
    <row r="128" spans="1:22" ht="15">
      <c r="A128" s="4" t="s">
        <v>221</v>
      </c>
      <c r="B128" s="4">
        <v>1357962</v>
      </c>
      <c r="C128" s="5" t="s">
        <v>13</v>
      </c>
      <c r="D128" s="6" t="s">
        <v>22</v>
      </c>
      <c r="E128" s="7">
        <v>1080</v>
      </c>
      <c r="F128" s="4">
        <v>108577</v>
      </c>
      <c r="G128" s="4">
        <v>575006</v>
      </c>
      <c r="H128" s="5" t="s">
        <v>43</v>
      </c>
      <c r="I128" s="5" t="s">
        <v>162</v>
      </c>
      <c r="J128" s="4">
        <v>2</v>
      </c>
      <c r="K128" s="4">
        <v>964.3</v>
      </c>
      <c r="L128" s="4">
        <v>115.7</v>
      </c>
      <c r="M128">
        <f t="shared" si="1"/>
        <v>1080</v>
      </c>
      <c r="V128" s="4"/>
    </row>
    <row r="129" spans="1:22" ht="15">
      <c r="A129" s="4" t="s">
        <v>222</v>
      </c>
      <c r="B129" s="4">
        <v>1357961</v>
      </c>
      <c r="C129" s="5" t="s">
        <v>13</v>
      </c>
      <c r="D129" s="5" t="s">
        <v>22</v>
      </c>
      <c r="E129" s="4">
        <v>669</v>
      </c>
      <c r="F129" s="4">
        <v>100938</v>
      </c>
      <c r="G129" s="4">
        <v>500018</v>
      </c>
      <c r="H129" s="5" t="s">
        <v>170</v>
      </c>
      <c r="I129" s="5" t="s">
        <v>34</v>
      </c>
      <c r="J129" s="4">
        <v>1</v>
      </c>
      <c r="K129" s="4">
        <v>196.4</v>
      </c>
      <c r="L129" s="4">
        <v>23.6</v>
      </c>
      <c r="M129">
        <f t="shared" si="1"/>
        <v>220</v>
      </c>
      <c r="V129" s="4"/>
    </row>
    <row r="130" spans="1:22" ht="15">
      <c r="A130" s="4" t="s">
        <v>223</v>
      </c>
      <c r="B130" s="4">
        <v>1357960</v>
      </c>
      <c r="C130" s="5" t="s">
        <v>18</v>
      </c>
      <c r="D130" s="5" t="s">
        <v>14</v>
      </c>
      <c r="E130" s="4">
        <v>960</v>
      </c>
      <c r="F130" s="4">
        <v>107422</v>
      </c>
      <c r="G130" s="4">
        <v>380015</v>
      </c>
      <c r="H130" s="5" t="s">
        <v>110</v>
      </c>
      <c r="I130" s="5" t="s">
        <v>84</v>
      </c>
      <c r="J130" s="4">
        <v>2</v>
      </c>
      <c r="K130" s="4">
        <v>914.3</v>
      </c>
      <c r="L130" s="4">
        <v>45.7</v>
      </c>
      <c r="M130">
        <f t="shared" ref="M130:M193" si="2">SUM(K130:L130)</f>
        <v>960</v>
      </c>
      <c r="V130" s="4"/>
    </row>
    <row r="131" spans="1:22" ht="15">
      <c r="A131" s="4" t="s">
        <v>224</v>
      </c>
      <c r="B131" s="4">
        <v>1357959</v>
      </c>
      <c r="C131" s="5" t="s">
        <v>18</v>
      </c>
      <c r="D131" s="5" t="s">
        <v>22</v>
      </c>
      <c r="E131" s="4">
        <v>512</v>
      </c>
      <c r="F131" s="4">
        <v>106951</v>
      </c>
      <c r="G131" s="4">
        <v>110030</v>
      </c>
      <c r="H131" s="5" t="s">
        <v>23</v>
      </c>
      <c r="I131" s="5" t="s">
        <v>60</v>
      </c>
      <c r="J131" s="4">
        <v>1</v>
      </c>
      <c r="K131" s="4">
        <v>457.1</v>
      </c>
      <c r="L131" s="4">
        <v>54.9</v>
      </c>
      <c r="M131">
        <f t="shared" si="2"/>
        <v>512</v>
      </c>
      <c r="V131" s="4"/>
    </row>
    <row r="132" spans="1:22" ht="15">
      <c r="A132" s="4" t="s">
        <v>225</v>
      </c>
      <c r="B132" s="4">
        <v>1357958</v>
      </c>
      <c r="C132" s="5" t="s">
        <v>13</v>
      </c>
      <c r="D132" s="5" t="s">
        <v>14</v>
      </c>
      <c r="E132" s="4">
        <v>560</v>
      </c>
      <c r="F132" s="4">
        <v>104737</v>
      </c>
      <c r="G132" s="4">
        <v>201002</v>
      </c>
      <c r="H132" s="5" t="s">
        <v>59</v>
      </c>
      <c r="I132" s="5" t="s">
        <v>24</v>
      </c>
      <c r="J132" s="4">
        <v>1</v>
      </c>
      <c r="K132" s="4">
        <v>474.6</v>
      </c>
      <c r="L132" s="4">
        <v>85.4</v>
      </c>
      <c r="M132">
        <f t="shared" si="2"/>
        <v>560</v>
      </c>
      <c r="V132" s="4"/>
    </row>
    <row r="133" spans="1:22" ht="15">
      <c r="A133" s="4" t="s">
        <v>226</v>
      </c>
      <c r="B133" s="4">
        <v>1357957</v>
      </c>
      <c r="C133" s="5" t="s">
        <v>13</v>
      </c>
      <c r="D133" s="6" t="s">
        <v>14</v>
      </c>
      <c r="E133" s="7">
        <v>2208</v>
      </c>
      <c r="F133" s="4">
        <v>106846</v>
      </c>
      <c r="G133" s="4">
        <v>782002</v>
      </c>
      <c r="H133" s="5" t="s">
        <v>227</v>
      </c>
      <c r="I133" s="5" t="s">
        <v>20</v>
      </c>
      <c r="J133" s="4">
        <v>2</v>
      </c>
      <c r="K133" s="4">
        <v>883.9</v>
      </c>
      <c r="L133" s="4">
        <v>106.1</v>
      </c>
      <c r="M133">
        <f t="shared" si="2"/>
        <v>990</v>
      </c>
      <c r="V133" s="4"/>
    </row>
    <row r="134" spans="1:22" ht="15">
      <c r="A134" s="4" t="s">
        <v>228</v>
      </c>
      <c r="B134" s="4">
        <v>1357956</v>
      </c>
      <c r="C134" s="5" t="s">
        <v>18</v>
      </c>
      <c r="D134" s="5" t="s">
        <v>22</v>
      </c>
      <c r="E134" s="4">
        <v>848</v>
      </c>
      <c r="F134" s="4">
        <v>108594</v>
      </c>
      <c r="G134" s="4">
        <v>834001</v>
      </c>
      <c r="H134" s="5" t="s">
        <v>15</v>
      </c>
      <c r="I134" s="5" t="s">
        <v>31</v>
      </c>
      <c r="J134" s="4">
        <v>1</v>
      </c>
      <c r="K134" s="4">
        <v>757.1</v>
      </c>
      <c r="L134" s="4">
        <v>90.9</v>
      </c>
      <c r="M134">
        <f t="shared" si="2"/>
        <v>848</v>
      </c>
      <c r="V134" s="4"/>
    </row>
    <row r="135" spans="1:22" ht="15">
      <c r="A135" s="4" t="s">
        <v>229</v>
      </c>
      <c r="B135" s="4">
        <v>1357955</v>
      </c>
      <c r="C135" s="5" t="s">
        <v>18</v>
      </c>
      <c r="D135" s="5" t="s">
        <v>14</v>
      </c>
      <c r="E135" s="4">
        <v>800</v>
      </c>
      <c r="F135" s="4">
        <v>105753</v>
      </c>
      <c r="G135" s="4">
        <v>400026</v>
      </c>
      <c r="H135" s="5" t="s">
        <v>32</v>
      </c>
      <c r="I135" s="5" t="s">
        <v>66</v>
      </c>
      <c r="J135" s="4">
        <v>1</v>
      </c>
      <c r="K135" s="4">
        <v>714.3</v>
      </c>
      <c r="L135" s="4">
        <v>85.7</v>
      </c>
      <c r="M135">
        <f t="shared" si="2"/>
        <v>800</v>
      </c>
      <c r="V135" s="4"/>
    </row>
    <row r="136" spans="1:22" ht="15">
      <c r="A136" s="4" t="s">
        <v>230</v>
      </c>
      <c r="B136" s="4">
        <v>1357954</v>
      </c>
      <c r="C136" s="5" t="s">
        <v>18</v>
      </c>
      <c r="D136" s="5" t="s">
        <v>14</v>
      </c>
      <c r="E136" s="4">
        <v>176</v>
      </c>
      <c r="F136" s="4">
        <v>100291</v>
      </c>
      <c r="G136" s="4">
        <v>600050</v>
      </c>
      <c r="H136" s="5" t="s">
        <v>90</v>
      </c>
      <c r="I136" s="5" t="s">
        <v>34</v>
      </c>
      <c r="J136" s="4">
        <v>1</v>
      </c>
      <c r="K136" s="4">
        <v>157.1</v>
      </c>
      <c r="L136" s="4">
        <v>18.899999999999999</v>
      </c>
      <c r="M136">
        <f t="shared" si="2"/>
        <v>176</v>
      </c>
      <c r="V136" s="4"/>
    </row>
    <row r="137" spans="1:22" ht="15">
      <c r="A137" s="4" t="s">
        <v>230</v>
      </c>
      <c r="B137" s="4">
        <v>1357953</v>
      </c>
      <c r="C137" s="5" t="s">
        <v>18</v>
      </c>
      <c r="D137" s="5" t="s">
        <v>14</v>
      </c>
      <c r="E137" s="4">
        <v>187.2</v>
      </c>
      <c r="F137" s="4">
        <v>108592</v>
      </c>
      <c r="G137" s="4">
        <v>531001</v>
      </c>
      <c r="H137" s="5" t="s">
        <v>118</v>
      </c>
      <c r="I137" s="5" t="s">
        <v>193</v>
      </c>
      <c r="J137" s="4">
        <v>2</v>
      </c>
      <c r="K137" s="4">
        <v>158.6</v>
      </c>
      <c r="L137" s="4">
        <v>28.6</v>
      </c>
      <c r="M137">
        <f t="shared" si="2"/>
        <v>187.2</v>
      </c>
      <c r="V137" s="4"/>
    </row>
    <row r="138" spans="1:22" ht="15">
      <c r="A138" s="4" t="s">
        <v>231</v>
      </c>
      <c r="B138" s="4">
        <v>1357952</v>
      </c>
      <c r="C138" s="5" t="s">
        <v>18</v>
      </c>
      <c r="D138" s="6" t="s">
        <v>22</v>
      </c>
      <c r="E138" s="7">
        <v>1215</v>
      </c>
      <c r="F138" s="4">
        <v>102048</v>
      </c>
      <c r="G138" s="4">
        <v>380015</v>
      </c>
      <c r="H138" s="5" t="s">
        <v>110</v>
      </c>
      <c r="I138" s="5" t="s">
        <v>111</v>
      </c>
      <c r="J138" s="7">
        <v>1</v>
      </c>
      <c r="K138" s="7">
        <v>1084.8</v>
      </c>
      <c r="L138" s="4">
        <v>130.19999999999999</v>
      </c>
      <c r="M138">
        <f t="shared" si="2"/>
        <v>1215</v>
      </c>
      <c r="V138" s="4"/>
    </row>
    <row r="139" spans="1:22" ht="15">
      <c r="A139" s="4" t="s">
        <v>232</v>
      </c>
      <c r="B139" s="4">
        <v>1357951</v>
      </c>
      <c r="C139" s="5" t="s">
        <v>18</v>
      </c>
      <c r="D139" s="5" t="s">
        <v>22</v>
      </c>
      <c r="E139" s="4">
        <v>560</v>
      </c>
      <c r="F139" s="4">
        <v>105780</v>
      </c>
      <c r="G139" s="4">
        <v>560043</v>
      </c>
      <c r="H139" s="5" t="s">
        <v>43</v>
      </c>
      <c r="I139" s="5" t="s">
        <v>24</v>
      </c>
      <c r="J139" s="4">
        <v>1</v>
      </c>
      <c r="K139" s="4">
        <v>474.6</v>
      </c>
      <c r="L139" s="4">
        <v>85.4</v>
      </c>
      <c r="M139">
        <f t="shared" si="2"/>
        <v>560</v>
      </c>
      <c r="V139" s="4"/>
    </row>
    <row r="140" spans="1:22" ht="15">
      <c r="A140" s="4" t="s">
        <v>233</v>
      </c>
      <c r="B140" s="4">
        <v>1357950</v>
      </c>
      <c r="C140" s="5" t="s">
        <v>18</v>
      </c>
      <c r="D140" s="6" t="s">
        <v>14</v>
      </c>
      <c r="E140" s="7">
        <v>1350</v>
      </c>
      <c r="F140" s="4">
        <v>102207</v>
      </c>
      <c r="G140" s="4">
        <v>751002</v>
      </c>
      <c r="H140" s="5" t="s">
        <v>49</v>
      </c>
      <c r="I140" s="5" t="s">
        <v>111</v>
      </c>
      <c r="J140" s="7">
        <v>1</v>
      </c>
      <c r="K140" s="7">
        <v>1205.4000000000001</v>
      </c>
      <c r="L140" s="4">
        <v>144.6</v>
      </c>
      <c r="M140">
        <f t="shared" si="2"/>
        <v>1350</v>
      </c>
      <c r="V140" s="4"/>
    </row>
    <row r="141" spans="1:22" ht="15">
      <c r="A141" s="4" t="s">
        <v>234</v>
      </c>
      <c r="B141" s="4">
        <v>1357949</v>
      </c>
      <c r="C141" s="5" t="s">
        <v>18</v>
      </c>
      <c r="D141" s="6" t="s">
        <v>14</v>
      </c>
      <c r="E141" s="7">
        <v>1543.5</v>
      </c>
      <c r="F141" s="4">
        <v>105842</v>
      </c>
      <c r="G141" s="4">
        <v>411057</v>
      </c>
      <c r="H141" s="5" t="s">
        <v>32</v>
      </c>
      <c r="I141" s="5" t="s">
        <v>51</v>
      </c>
      <c r="J141" s="4">
        <v>1</v>
      </c>
      <c r="K141" s="4">
        <v>228.1</v>
      </c>
      <c r="L141" s="4">
        <v>41</v>
      </c>
      <c r="M141">
        <f t="shared" si="2"/>
        <v>269.10000000000002</v>
      </c>
      <c r="V141" s="4"/>
    </row>
    <row r="142" spans="1:22" ht="15">
      <c r="A142" s="4" t="s">
        <v>235</v>
      </c>
      <c r="B142" s="4">
        <v>1357948</v>
      </c>
      <c r="C142" s="5" t="s">
        <v>13</v>
      </c>
      <c r="D142" s="5" t="s">
        <v>14</v>
      </c>
      <c r="E142" s="4">
        <v>417</v>
      </c>
      <c r="F142" s="4">
        <v>100362</v>
      </c>
      <c r="G142" s="4">
        <v>110035</v>
      </c>
      <c r="H142" s="5" t="s">
        <v>23</v>
      </c>
      <c r="I142" s="5" t="s">
        <v>217</v>
      </c>
      <c r="J142" s="4">
        <v>1</v>
      </c>
      <c r="K142" s="4">
        <v>372.3</v>
      </c>
      <c r="L142" s="4">
        <v>44.7</v>
      </c>
      <c r="M142">
        <f t="shared" si="2"/>
        <v>417</v>
      </c>
      <c r="V142" s="4"/>
    </row>
    <row r="143" spans="1:22" ht="15">
      <c r="A143" s="4" t="s">
        <v>236</v>
      </c>
      <c r="B143" s="4">
        <v>1357947</v>
      </c>
      <c r="C143" s="5" t="s">
        <v>18</v>
      </c>
      <c r="D143" s="5" t="s">
        <v>22</v>
      </c>
      <c r="E143" s="4">
        <v>795</v>
      </c>
      <c r="F143" s="4">
        <v>103150</v>
      </c>
      <c r="G143" s="4">
        <v>400024</v>
      </c>
      <c r="H143" s="5" t="s">
        <v>32</v>
      </c>
      <c r="I143" s="5" t="s">
        <v>20</v>
      </c>
      <c r="J143" s="4">
        <v>1</v>
      </c>
      <c r="K143" s="4">
        <v>442</v>
      </c>
      <c r="L143" s="4">
        <v>53</v>
      </c>
      <c r="M143">
        <f t="shared" si="2"/>
        <v>495</v>
      </c>
      <c r="V143" s="4"/>
    </row>
    <row r="144" spans="1:22" ht="15">
      <c r="A144" s="4" t="s">
        <v>237</v>
      </c>
      <c r="B144" s="4">
        <v>1357946</v>
      </c>
      <c r="C144" s="5" t="s">
        <v>18</v>
      </c>
      <c r="D144" s="5" t="s">
        <v>22</v>
      </c>
      <c r="E144" s="4">
        <v>896</v>
      </c>
      <c r="F144" s="4">
        <v>100264</v>
      </c>
      <c r="G144" s="4">
        <v>403507</v>
      </c>
      <c r="H144" s="5" t="s">
        <v>216</v>
      </c>
      <c r="I144" s="5" t="s">
        <v>53</v>
      </c>
      <c r="J144" s="4">
        <v>1</v>
      </c>
      <c r="K144" s="4">
        <v>800</v>
      </c>
      <c r="L144" s="4">
        <v>96</v>
      </c>
      <c r="M144">
        <f t="shared" si="2"/>
        <v>896</v>
      </c>
      <c r="V144" s="4"/>
    </row>
    <row r="145" spans="1:22" ht="15">
      <c r="A145" s="4" t="s">
        <v>237</v>
      </c>
      <c r="B145" s="4">
        <v>1357945</v>
      </c>
      <c r="C145" s="5" t="s">
        <v>18</v>
      </c>
      <c r="D145" s="5" t="s">
        <v>14</v>
      </c>
      <c r="E145" s="4">
        <v>306</v>
      </c>
      <c r="F145" s="4">
        <v>105155</v>
      </c>
      <c r="G145" s="4">
        <v>560068</v>
      </c>
      <c r="H145" s="5" t="s">
        <v>43</v>
      </c>
      <c r="I145" s="5" t="s">
        <v>68</v>
      </c>
      <c r="J145" s="4">
        <v>1</v>
      </c>
      <c r="K145" s="4">
        <v>273.2</v>
      </c>
      <c r="L145" s="4">
        <v>32.799999999999997</v>
      </c>
      <c r="M145">
        <f t="shared" si="2"/>
        <v>306</v>
      </c>
      <c r="V145" s="4"/>
    </row>
    <row r="146" spans="1:22" ht="15">
      <c r="A146" s="4" t="s">
        <v>238</v>
      </c>
      <c r="B146" s="4">
        <v>1357943</v>
      </c>
      <c r="C146" s="5" t="s">
        <v>13</v>
      </c>
      <c r="D146" s="5" t="s">
        <v>22</v>
      </c>
      <c r="E146" s="4">
        <v>378</v>
      </c>
      <c r="F146" s="4">
        <v>100809</v>
      </c>
      <c r="G146" s="4">
        <v>400087</v>
      </c>
      <c r="H146" s="5" t="s">
        <v>32</v>
      </c>
      <c r="I146" s="5" t="s">
        <v>100</v>
      </c>
      <c r="J146" s="4">
        <v>1</v>
      </c>
      <c r="K146" s="4">
        <v>337.5</v>
      </c>
      <c r="L146" s="4">
        <v>40.5</v>
      </c>
      <c r="M146">
        <f t="shared" si="2"/>
        <v>378</v>
      </c>
      <c r="V146" s="4"/>
    </row>
    <row r="147" spans="1:22" ht="15">
      <c r="A147" s="4" t="s">
        <v>239</v>
      </c>
      <c r="B147" s="4">
        <v>1357942</v>
      </c>
      <c r="C147" s="5" t="s">
        <v>13</v>
      </c>
      <c r="D147" s="5" t="s">
        <v>14</v>
      </c>
      <c r="E147" s="4">
        <v>2.2000000000000002</v>
      </c>
      <c r="F147" s="4">
        <v>104295</v>
      </c>
      <c r="G147" s="4">
        <v>600097</v>
      </c>
      <c r="H147" s="5" t="s">
        <v>90</v>
      </c>
      <c r="I147" s="5" t="s">
        <v>34</v>
      </c>
      <c r="J147" s="4">
        <v>1</v>
      </c>
      <c r="K147" s="4">
        <v>2</v>
      </c>
      <c r="L147" s="4">
        <v>0.2</v>
      </c>
      <c r="M147">
        <f t="shared" si="2"/>
        <v>2.2000000000000002</v>
      </c>
      <c r="V147" s="4"/>
    </row>
    <row r="148" spans="1:22" ht="15">
      <c r="A148" s="4" t="s">
        <v>240</v>
      </c>
      <c r="B148" s="4">
        <v>1357941</v>
      </c>
      <c r="C148" s="5" t="s">
        <v>18</v>
      </c>
      <c r="D148" s="6" t="s">
        <v>14</v>
      </c>
      <c r="E148" s="7">
        <v>1522.8</v>
      </c>
      <c r="F148" s="4">
        <v>102652</v>
      </c>
      <c r="G148" s="4">
        <v>324001</v>
      </c>
      <c r="H148" s="5" t="s">
        <v>26</v>
      </c>
      <c r="I148" s="5" t="s">
        <v>217</v>
      </c>
      <c r="J148" s="4">
        <v>2</v>
      </c>
      <c r="K148" s="4">
        <v>670.2</v>
      </c>
      <c r="L148" s="4">
        <v>80.400000000000006</v>
      </c>
      <c r="M148">
        <f t="shared" si="2"/>
        <v>750.6</v>
      </c>
      <c r="V148" s="4"/>
    </row>
    <row r="149" spans="1:22" ht="15">
      <c r="A149" s="4" t="s">
        <v>242</v>
      </c>
      <c r="B149" s="4">
        <v>1357940</v>
      </c>
      <c r="C149" s="5" t="s">
        <v>18</v>
      </c>
      <c r="D149" s="5" t="s">
        <v>14</v>
      </c>
      <c r="E149" s="4">
        <v>440</v>
      </c>
      <c r="F149" s="4">
        <v>103295</v>
      </c>
      <c r="G149" s="4">
        <v>400705</v>
      </c>
      <c r="H149" s="5" t="s">
        <v>32</v>
      </c>
      <c r="I149" s="5" t="s">
        <v>157</v>
      </c>
      <c r="J149" s="4">
        <v>1</v>
      </c>
      <c r="K149" s="4">
        <v>392.9</v>
      </c>
      <c r="L149" s="4">
        <v>47.1</v>
      </c>
      <c r="M149">
        <f t="shared" si="2"/>
        <v>440</v>
      </c>
      <c r="V149" s="4"/>
    </row>
    <row r="150" spans="1:22" ht="15">
      <c r="A150" s="4" t="s">
        <v>243</v>
      </c>
      <c r="B150" s="4">
        <v>1357939</v>
      </c>
      <c r="C150" s="5" t="s">
        <v>13</v>
      </c>
      <c r="D150" s="6" t="s">
        <v>14</v>
      </c>
      <c r="E150" s="7">
        <v>1999</v>
      </c>
      <c r="F150" s="4">
        <v>101095</v>
      </c>
      <c r="G150" s="4">
        <v>517501</v>
      </c>
      <c r="H150" s="5" t="s">
        <v>118</v>
      </c>
      <c r="I150" s="5" t="s">
        <v>55</v>
      </c>
      <c r="J150" s="7">
        <v>1</v>
      </c>
      <c r="K150" s="7">
        <v>1694.1</v>
      </c>
      <c r="L150" s="4">
        <v>304.89999999999998</v>
      </c>
      <c r="M150">
        <f t="shared" si="2"/>
        <v>1999</v>
      </c>
      <c r="V150" s="4"/>
    </row>
    <row r="151" spans="1:22" ht="15">
      <c r="A151" s="4" t="s">
        <v>244</v>
      </c>
      <c r="B151" s="4">
        <v>1357938</v>
      </c>
      <c r="C151" s="5" t="s">
        <v>13</v>
      </c>
      <c r="D151" s="5" t="s">
        <v>22</v>
      </c>
      <c r="E151" s="4">
        <v>572.79999999999995</v>
      </c>
      <c r="F151" s="4">
        <v>102896</v>
      </c>
      <c r="G151" s="4">
        <v>380007</v>
      </c>
      <c r="H151" s="5" t="s">
        <v>110</v>
      </c>
      <c r="I151" s="5" t="s">
        <v>164</v>
      </c>
      <c r="J151" s="4">
        <v>1</v>
      </c>
      <c r="K151" s="4">
        <v>511.4</v>
      </c>
      <c r="L151" s="4">
        <v>61.4</v>
      </c>
      <c r="M151">
        <f t="shared" si="2"/>
        <v>572.79999999999995</v>
      </c>
      <c r="V151" s="4"/>
    </row>
    <row r="152" spans="1:22" ht="15">
      <c r="A152" s="4" t="s">
        <v>245</v>
      </c>
      <c r="B152" s="4">
        <v>1357937</v>
      </c>
      <c r="C152" s="5" t="s">
        <v>18</v>
      </c>
      <c r="D152" s="6" t="s">
        <v>14</v>
      </c>
      <c r="E152" s="7">
        <v>1471.5</v>
      </c>
      <c r="F152" s="4">
        <v>108333</v>
      </c>
      <c r="G152" s="4">
        <v>711302</v>
      </c>
      <c r="H152" s="5" t="s">
        <v>56</v>
      </c>
      <c r="I152" s="5" t="s">
        <v>246</v>
      </c>
      <c r="J152" s="7">
        <v>1</v>
      </c>
      <c r="K152" s="7">
        <v>1024.5999999999999</v>
      </c>
      <c r="L152" s="4">
        <v>122.9</v>
      </c>
      <c r="M152">
        <f t="shared" si="2"/>
        <v>1147.5</v>
      </c>
      <c r="V152" s="4"/>
    </row>
    <row r="153" spans="1:22" ht="15">
      <c r="A153" s="4" t="s">
        <v>247</v>
      </c>
      <c r="B153" s="4">
        <v>1357936</v>
      </c>
      <c r="C153" s="5" t="s">
        <v>13</v>
      </c>
      <c r="D153" s="5" t="s">
        <v>14</v>
      </c>
      <c r="E153" s="4">
        <v>630</v>
      </c>
      <c r="F153" s="4">
        <v>108055</v>
      </c>
      <c r="G153" s="4">
        <v>401202</v>
      </c>
      <c r="H153" s="5" t="s">
        <v>32</v>
      </c>
      <c r="I153" s="5" t="s">
        <v>120</v>
      </c>
      <c r="J153" s="4">
        <v>1</v>
      </c>
      <c r="K153" s="4">
        <v>562.5</v>
      </c>
      <c r="L153" s="4">
        <v>67.5</v>
      </c>
      <c r="M153">
        <f t="shared" si="2"/>
        <v>630</v>
      </c>
      <c r="V153" s="4"/>
    </row>
    <row r="154" spans="1:22" ht="15">
      <c r="A154" s="4" t="s">
        <v>248</v>
      </c>
      <c r="B154" s="4">
        <v>1357935</v>
      </c>
      <c r="C154" s="5" t="s">
        <v>18</v>
      </c>
      <c r="D154" s="6" t="s">
        <v>22</v>
      </c>
      <c r="E154" s="7">
        <v>1215</v>
      </c>
      <c r="F154" s="4">
        <v>107056</v>
      </c>
      <c r="G154" s="4">
        <v>206001</v>
      </c>
      <c r="H154" s="5" t="s">
        <v>59</v>
      </c>
      <c r="I154" s="5" t="s">
        <v>111</v>
      </c>
      <c r="J154" s="7">
        <v>1</v>
      </c>
      <c r="K154" s="7">
        <v>1084.8</v>
      </c>
      <c r="L154" s="4">
        <v>130.19999999999999</v>
      </c>
      <c r="M154">
        <f t="shared" si="2"/>
        <v>1215</v>
      </c>
      <c r="V154" s="4"/>
    </row>
    <row r="155" spans="1:22" ht="15">
      <c r="A155" s="4" t="s">
        <v>249</v>
      </c>
      <c r="B155" s="4">
        <v>1357934</v>
      </c>
      <c r="C155" s="5" t="s">
        <v>18</v>
      </c>
      <c r="D155" s="5" t="s">
        <v>22</v>
      </c>
      <c r="E155" s="4">
        <v>560</v>
      </c>
      <c r="F155" s="4">
        <v>101697</v>
      </c>
      <c r="G155" s="4">
        <v>226012</v>
      </c>
      <c r="H155" s="5" t="s">
        <v>59</v>
      </c>
      <c r="I155" s="5" t="s">
        <v>68</v>
      </c>
      <c r="J155" s="4">
        <v>1</v>
      </c>
      <c r="K155" s="4">
        <v>303.60000000000002</v>
      </c>
      <c r="L155" s="4">
        <v>36.4</v>
      </c>
      <c r="M155">
        <f t="shared" si="2"/>
        <v>340</v>
      </c>
      <c r="V155" s="4"/>
    </row>
    <row r="156" spans="1:22" ht="15">
      <c r="A156" s="4" t="s">
        <v>250</v>
      </c>
      <c r="B156" s="4">
        <v>1357933</v>
      </c>
      <c r="C156" s="5" t="s">
        <v>13</v>
      </c>
      <c r="D156" s="5" t="s">
        <v>14</v>
      </c>
      <c r="E156" s="4">
        <v>504</v>
      </c>
      <c r="F156" s="4">
        <v>103418</v>
      </c>
      <c r="G156" s="4">
        <v>800016</v>
      </c>
      <c r="H156" s="5" t="s">
        <v>15</v>
      </c>
      <c r="I156" s="5" t="s">
        <v>73</v>
      </c>
      <c r="J156" s="4">
        <v>2</v>
      </c>
      <c r="K156" s="4">
        <v>450</v>
      </c>
      <c r="L156" s="4">
        <v>54</v>
      </c>
      <c r="M156">
        <f t="shared" si="2"/>
        <v>504</v>
      </c>
      <c r="V156" s="4"/>
    </row>
    <row r="157" spans="1:22" ht="15">
      <c r="A157" s="4" t="s">
        <v>251</v>
      </c>
      <c r="B157" s="4">
        <v>1357932</v>
      </c>
      <c r="C157" s="5" t="s">
        <v>18</v>
      </c>
      <c r="D157" s="6" t="s">
        <v>14</v>
      </c>
      <c r="E157" s="7">
        <v>2071.5</v>
      </c>
      <c r="F157" s="4">
        <v>108136</v>
      </c>
      <c r="G157" s="4">
        <v>382481</v>
      </c>
      <c r="H157" s="5" t="s">
        <v>110</v>
      </c>
      <c r="I157" s="5" t="s">
        <v>40</v>
      </c>
      <c r="J157" s="4">
        <v>1</v>
      </c>
      <c r="K157" s="4">
        <v>609.4</v>
      </c>
      <c r="L157" s="4">
        <v>73.099999999999994</v>
      </c>
      <c r="M157">
        <f t="shared" si="2"/>
        <v>682.5</v>
      </c>
      <c r="V157" s="4"/>
    </row>
    <row r="158" spans="1:22" ht="15">
      <c r="A158" s="4" t="s">
        <v>252</v>
      </c>
      <c r="B158" s="4">
        <v>1357931</v>
      </c>
      <c r="C158" s="5" t="s">
        <v>13</v>
      </c>
      <c r="D158" s="5" t="s">
        <v>22</v>
      </c>
      <c r="E158" s="4">
        <v>522</v>
      </c>
      <c r="F158" s="4">
        <v>100980</v>
      </c>
      <c r="G158" s="4">
        <v>226020</v>
      </c>
      <c r="H158" s="5" t="s">
        <v>59</v>
      </c>
      <c r="I158" s="5" t="s">
        <v>78</v>
      </c>
      <c r="J158" s="4">
        <v>1</v>
      </c>
      <c r="K158" s="4">
        <v>466.1</v>
      </c>
      <c r="L158" s="4">
        <v>55.9</v>
      </c>
      <c r="M158">
        <f t="shared" si="2"/>
        <v>522</v>
      </c>
      <c r="V158" s="4"/>
    </row>
    <row r="159" spans="1:22" ht="15">
      <c r="A159" s="4" t="s">
        <v>253</v>
      </c>
      <c r="B159" s="4">
        <v>1357930</v>
      </c>
      <c r="C159" s="5" t="s">
        <v>18</v>
      </c>
      <c r="D159" s="5" t="s">
        <v>22</v>
      </c>
      <c r="E159" s="4">
        <v>900</v>
      </c>
      <c r="F159" s="4">
        <v>108488</v>
      </c>
      <c r="G159" s="4">
        <v>201307</v>
      </c>
      <c r="H159" s="5" t="s">
        <v>59</v>
      </c>
      <c r="I159" s="5" t="s">
        <v>36</v>
      </c>
      <c r="J159" s="4">
        <v>1</v>
      </c>
      <c r="K159" s="4">
        <v>803.6</v>
      </c>
      <c r="L159" s="4">
        <v>96.4</v>
      </c>
      <c r="M159">
        <f t="shared" si="2"/>
        <v>900</v>
      </c>
      <c r="V159" s="4"/>
    </row>
    <row r="160" spans="1:22" ht="15">
      <c r="A160" s="4" t="s">
        <v>254</v>
      </c>
      <c r="B160" s="4">
        <v>1357929</v>
      </c>
      <c r="C160" s="5" t="s">
        <v>18</v>
      </c>
      <c r="D160" s="5" t="s">
        <v>14</v>
      </c>
      <c r="E160" s="4">
        <v>765</v>
      </c>
      <c r="F160" s="4">
        <v>101216</v>
      </c>
      <c r="G160" s="4">
        <v>624601</v>
      </c>
      <c r="H160" s="5" t="s">
        <v>90</v>
      </c>
      <c r="I160" s="5" t="s">
        <v>63</v>
      </c>
      <c r="J160" s="4">
        <v>1</v>
      </c>
      <c r="K160" s="4">
        <v>648.29999999999995</v>
      </c>
      <c r="L160" s="4">
        <v>116.7</v>
      </c>
      <c r="M160">
        <f t="shared" si="2"/>
        <v>765</v>
      </c>
      <c r="V160" s="4"/>
    </row>
    <row r="161" spans="1:22" ht="15">
      <c r="A161" s="4" t="s">
        <v>255</v>
      </c>
      <c r="B161" s="4">
        <v>1357928</v>
      </c>
      <c r="C161" s="5" t="s">
        <v>13</v>
      </c>
      <c r="D161" s="5" t="s">
        <v>14</v>
      </c>
      <c r="E161" s="7">
        <v>1164</v>
      </c>
      <c r="F161" s="4">
        <v>101702</v>
      </c>
      <c r="G161" s="4">
        <v>741101</v>
      </c>
      <c r="H161" s="5" t="s">
        <v>56</v>
      </c>
      <c r="I161" s="5" t="s">
        <v>73</v>
      </c>
      <c r="J161" s="4">
        <v>2</v>
      </c>
      <c r="K161" s="4">
        <v>450</v>
      </c>
      <c r="L161" s="4">
        <v>54</v>
      </c>
      <c r="M161">
        <f t="shared" si="2"/>
        <v>504</v>
      </c>
      <c r="V161" s="4"/>
    </row>
    <row r="162" spans="1:22" ht="15">
      <c r="A162" s="4" t="s">
        <v>256</v>
      </c>
      <c r="B162" s="4">
        <v>1357927</v>
      </c>
      <c r="C162" s="5" t="s">
        <v>18</v>
      </c>
      <c r="D162" s="5" t="s">
        <v>14</v>
      </c>
      <c r="E162" s="4">
        <v>800</v>
      </c>
      <c r="F162" s="4">
        <v>100073</v>
      </c>
      <c r="G162" s="4">
        <v>492001</v>
      </c>
      <c r="H162" s="5" t="s">
        <v>177</v>
      </c>
      <c r="I162" s="5" t="s">
        <v>257</v>
      </c>
      <c r="J162" s="4">
        <v>1</v>
      </c>
      <c r="K162" s="4">
        <v>714.3</v>
      </c>
      <c r="L162" s="4">
        <v>85.7</v>
      </c>
      <c r="M162">
        <f t="shared" si="2"/>
        <v>800</v>
      </c>
      <c r="V162" s="4"/>
    </row>
    <row r="163" spans="1:22" ht="15">
      <c r="A163" s="4" t="s">
        <v>258</v>
      </c>
      <c r="B163" s="4">
        <v>1357926</v>
      </c>
      <c r="C163" s="5" t="s">
        <v>18</v>
      </c>
      <c r="D163" s="5" t="s">
        <v>14</v>
      </c>
      <c r="E163" s="7">
        <v>1600</v>
      </c>
      <c r="F163" s="4">
        <v>100693</v>
      </c>
      <c r="G163" s="4">
        <v>400025</v>
      </c>
      <c r="H163" s="5" t="s">
        <v>32</v>
      </c>
      <c r="I163" s="5" t="s">
        <v>66</v>
      </c>
      <c r="J163" s="4">
        <v>2</v>
      </c>
      <c r="K163" s="7">
        <v>1428.6</v>
      </c>
      <c r="L163" s="4">
        <v>171.4</v>
      </c>
      <c r="M163">
        <f t="shared" si="2"/>
        <v>1600</v>
      </c>
      <c r="V163" s="4"/>
    </row>
    <row r="164" spans="1:22" ht="15">
      <c r="A164" s="4" t="s">
        <v>259</v>
      </c>
      <c r="B164" s="4">
        <v>1357925</v>
      </c>
      <c r="C164" s="5" t="s">
        <v>13</v>
      </c>
      <c r="D164" s="5" t="s">
        <v>14</v>
      </c>
      <c r="E164" s="4">
        <v>765</v>
      </c>
      <c r="F164" s="4">
        <v>106196</v>
      </c>
      <c r="G164" s="4">
        <v>624601</v>
      </c>
      <c r="H164" s="5" t="s">
        <v>90</v>
      </c>
      <c r="I164" s="5" t="s">
        <v>63</v>
      </c>
      <c r="J164" s="4">
        <v>1</v>
      </c>
      <c r="K164" s="4">
        <v>648.29999999999995</v>
      </c>
      <c r="L164" s="4">
        <v>116.7</v>
      </c>
      <c r="M164">
        <f t="shared" si="2"/>
        <v>765</v>
      </c>
      <c r="V164" s="4"/>
    </row>
    <row r="165" spans="1:22" ht="15">
      <c r="A165" s="4" t="s">
        <v>260</v>
      </c>
      <c r="B165" s="4">
        <v>1357924</v>
      </c>
      <c r="C165" s="5" t="s">
        <v>13</v>
      </c>
      <c r="D165" s="5" t="s">
        <v>14</v>
      </c>
      <c r="E165" s="4">
        <v>450</v>
      </c>
      <c r="F165" s="4">
        <v>102547</v>
      </c>
      <c r="G165" s="4">
        <v>600020</v>
      </c>
      <c r="H165" s="5" t="s">
        <v>90</v>
      </c>
      <c r="I165" s="5" t="s">
        <v>103</v>
      </c>
      <c r="J165" s="4">
        <v>1</v>
      </c>
      <c r="K165" s="4">
        <v>401.8</v>
      </c>
      <c r="L165" s="4">
        <v>48.2</v>
      </c>
      <c r="M165">
        <f t="shared" si="2"/>
        <v>450</v>
      </c>
      <c r="V165" s="4"/>
    </row>
    <row r="166" spans="1:22" ht="15">
      <c r="A166" s="4" t="s">
        <v>261</v>
      </c>
      <c r="B166" s="4">
        <v>1357923</v>
      </c>
      <c r="C166" s="5" t="s">
        <v>18</v>
      </c>
      <c r="D166" s="5" t="s">
        <v>14</v>
      </c>
      <c r="E166" s="7">
        <v>1008</v>
      </c>
      <c r="F166" s="4">
        <v>103695</v>
      </c>
      <c r="G166" s="4">
        <v>400067</v>
      </c>
      <c r="H166" s="5" t="s">
        <v>32</v>
      </c>
      <c r="I166" s="5" t="s">
        <v>24</v>
      </c>
      <c r="J166" s="4">
        <v>1</v>
      </c>
      <c r="K166" s="4">
        <v>427.1</v>
      </c>
      <c r="L166" s="4">
        <v>76.900000000000006</v>
      </c>
      <c r="M166">
        <f t="shared" si="2"/>
        <v>504</v>
      </c>
      <c r="V166" s="4"/>
    </row>
    <row r="167" spans="1:22" ht="15">
      <c r="A167" s="4" t="s">
        <v>262</v>
      </c>
      <c r="B167" s="4">
        <v>1357922</v>
      </c>
      <c r="C167" s="5" t="s">
        <v>18</v>
      </c>
      <c r="D167" s="5" t="s">
        <v>22</v>
      </c>
      <c r="E167" s="7">
        <v>1149</v>
      </c>
      <c r="F167" s="4">
        <v>108351</v>
      </c>
      <c r="G167" s="4">
        <v>400053</v>
      </c>
      <c r="H167" s="5" t="s">
        <v>32</v>
      </c>
      <c r="I167" s="5" t="s">
        <v>33</v>
      </c>
      <c r="J167" s="4">
        <v>1</v>
      </c>
      <c r="K167" s="4">
        <v>455.4</v>
      </c>
      <c r="L167" s="4">
        <v>54.6</v>
      </c>
      <c r="M167">
        <f t="shared" si="2"/>
        <v>510</v>
      </c>
      <c r="V167" s="4"/>
    </row>
    <row r="168" spans="1:22" ht="15">
      <c r="A168" s="4" t="s">
        <v>263</v>
      </c>
      <c r="B168" s="4">
        <v>1357921</v>
      </c>
      <c r="C168" s="5" t="s">
        <v>18</v>
      </c>
      <c r="D168" s="5" t="s">
        <v>14</v>
      </c>
      <c r="E168" s="7">
        <v>1259</v>
      </c>
      <c r="F168" s="4">
        <v>103141</v>
      </c>
      <c r="G168" s="4">
        <v>400018</v>
      </c>
      <c r="H168" s="5" t="s">
        <v>32</v>
      </c>
      <c r="I168" s="5" t="s">
        <v>33</v>
      </c>
      <c r="J168" s="4">
        <v>1</v>
      </c>
      <c r="K168" s="4">
        <v>409.8</v>
      </c>
      <c r="L168" s="4">
        <v>49.2</v>
      </c>
      <c r="M168">
        <f t="shared" si="2"/>
        <v>459</v>
      </c>
      <c r="V168" s="4"/>
    </row>
    <row r="169" spans="1:22" ht="15">
      <c r="A169" s="4" t="s">
        <v>264</v>
      </c>
      <c r="B169" s="4">
        <v>1357920</v>
      </c>
      <c r="C169" s="5" t="s">
        <v>13</v>
      </c>
      <c r="D169" s="5" t="s">
        <v>14</v>
      </c>
      <c r="E169" s="4">
        <v>598</v>
      </c>
      <c r="F169" s="4">
        <v>107852</v>
      </c>
      <c r="G169" s="4">
        <v>495117</v>
      </c>
      <c r="H169" s="5" t="s">
        <v>177</v>
      </c>
      <c r="I169" s="5" t="s">
        <v>51</v>
      </c>
      <c r="J169" s="4">
        <v>2</v>
      </c>
      <c r="K169" s="4">
        <v>506.8</v>
      </c>
      <c r="L169" s="4">
        <v>91.2</v>
      </c>
      <c r="M169">
        <f t="shared" si="2"/>
        <v>598</v>
      </c>
      <c r="V169" s="4"/>
    </row>
    <row r="170" spans="1:22" ht="15">
      <c r="A170" s="4" t="s">
        <v>265</v>
      </c>
      <c r="B170" s="4">
        <v>1357919</v>
      </c>
      <c r="C170" s="5" t="s">
        <v>18</v>
      </c>
      <c r="D170" s="5" t="s">
        <v>14</v>
      </c>
      <c r="E170" s="7">
        <v>1215</v>
      </c>
      <c r="F170" s="4">
        <v>102854</v>
      </c>
      <c r="G170" s="4">
        <v>700004</v>
      </c>
      <c r="H170" s="5" t="s">
        <v>56</v>
      </c>
      <c r="I170" s="5" t="s">
        <v>111</v>
      </c>
      <c r="J170" s="4">
        <v>1</v>
      </c>
      <c r="K170" s="7">
        <v>1084.8</v>
      </c>
      <c r="L170" s="4">
        <v>130.19999999999999</v>
      </c>
      <c r="M170">
        <f t="shared" si="2"/>
        <v>1215</v>
      </c>
      <c r="V170" s="4"/>
    </row>
    <row r="171" spans="1:22" ht="15">
      <c r="A171" s="4" t="s">
        <v>266</v>
      </c>
      <c r="B171" s="4">
        <v>1357918</v>
      </c>
      <c r="C171" s="5" t="s">
        <v>18</v>
      </c>
      <c r="D171" s="5" t="s">
        <v>14</v>
      </c>
      <c r="E171" s="4">
        <v>766</v>
      </c>
      <c r="F171" s="4">
        <v>103410</v>
      </c>
      <c r="G171" s="4">
        <v>224001</v>
      </c>
      <c r="H171" s="5" t="s">
        <v>59</v>
      </c>
      <c r="I171" s="5" t="s">
        <v>50</v>
      </c>
      <c r="J171" s="4">
        <v>2</v>
      </c>
      <c r="K171" s="4">
        <v>649.20000000000005</v>
      </c>
      <c r="L171" s="4">
        <v>116.8</v>
      </c>
      <c r="M171">
        <f t="shared" si="2"/>
        <v>766</v>
      </c>
      <c r="V171" s="4"/>
    </row>
    <row r="172" spans="1:22" ht="15">
      <c r="A172" s="4" t="s">
        <v>267</v>
      </c>
      <c r="B172" s="4">
        <v>1357916</v>
      </c>
      <c r="C172" s="5" t="s">
        <v>13</v>
      </c>
      <c r="D172" s="5" t="s">
        <v>22</v>
      </c>
      <c r="E172" s="4">
        <v>630</v>
      </c>
      <c r="F172" s="4">
        <v>107556</v>
      </c>
      <c r="G172" s="4">
        <v>781019</v>
      </c>
      <c r="H172" s="5" t="s">
        <v>227</v>
      </c>
      <c r="I172" s="5" t="s">
        <v>120</v>
      </c>
      <c r="J172" s="4">
        <v>1</v>
      </c>
      <c r="K172" s="4">
        <v>562.5</v>
      </c>
      <c r="L172" s="4">
        <v>67.5</v>
      </c>
      <c r="M172">
        <f t="shared" si="2"/>
        <v>630</v>
      </c>
      <c r="V172" s="4"/>
    </row>
    <row r="173" spans="1:22" ht="15">
      <c r="A173" s="4" t="s">
        <v>268</v>
      </c>
      <c r="B173" s="4">
        <v>1357915</v>
      </c>
      <c r="C173" s="5" t="s">
        <v>18</v>
      </c>
      <c r="D173" s="5" t="s">
        <v>14</v>
      </c>
      <c r="E173" s="7">
        <v>2773.6</v>
      </c>
      <c r="F173" s="4">
        <v>104273</v>
      </c>
      <c r="G173" s="4">
        <v>831001</v>
      </c>
      <c r="H173" s="5" t="s">
        <v>150</v>
      </c>
      <c r="I173" s="5" t="s">
        <v>269</v>
      </c>
      <c r="J173" s="4">
        <v>1</v>
      </c>
      <c r="K173" s="4">
        <v>745</v>
      </c>
      <c r="L173" s="4">
        <v>89.4</v>
      </c>
      <c r="M173">
        <f t="shared" si="2"/>
        <v>834.4</v>
      </c>
      <c r="V173" s="4"/>
    </row>
    <row r="174" spans="1:22" ht="15">
      <c r="A174" s="4" t="s">
        <v>271</v>
      </c>
      <c r="B174" s="4">
        <v>1357914</v>
      </c>
      <c r="C174" s="5" t="s">
        <v>18</v>
      </c>
      <c r="D174" s="5" t="s">
        <v>22</v>
      </c>
      <c r="E174" s="7">
        <v>1999</v>
      </c>
      <c r="F174" s="4">
        <v>100865</v>
      </c>
      <c r="G174" s="4">
        <v>560066</v>
      </c>
      <c r="H174" s="5" t="s">
        <v>43</v>
      </c>
      <c r="I174" s="5" t="s">
        <v>55</v>
      </c>
      <c r="J174" s="4">
        <v>1</v>
      </c>
      <c r="K174" s="7">
        <v>1694.1</v>
      </c>
      <c r="L174" s="4">
        <v>304.89999999999998</v>
      </c>
      <c r="M174">
        <f t="shared" si="2"/>
        <v>1999</v>
      </c>
      <c r="V174" s="4"/>
    </row>
    <row r="175" spans="1:22" ht="15">
      <c r="A175" s="4" t="s">
        <v>272</v>
      </c>
      <c r="B175" s="4">
        <v>1357913</v>
      </c>
      <c r="C175" s="5" t="s">
        <v>13</v>
      </c>
      <c r="D175" s="5" t="s">
        <v>22</v>
      </c>
      <c r="E175" s="7">
        <v>4410</v>
      </c>
      <c r="F175" s="4">
        <v>100793</v>
      </c>
      <c r="G175" s="4">
        <v>401403</v>
      </c>
      <c r="H175" s="5" t="s">
        <v>32</v>
      </c>
      <c r="I175" s="5" t="s">
        <v>120</v>
      </c>
      <c r="J175" s="4">
        <v>7</v>
      </c>
      <c r="K175" s="7">
        <v>3937.5</v>
      </c>
      <c r="L175" s="4">
        <v>472.5</v>
      </c>
      <c r="M175">
        <f t="shared" si="2"/>
        <v>4410</v>
      </c>
      <c r="V175" s="4"/>
    </row>
    <row r="176" spans="1:22" ht="15">
      <c r="A176" s="4" t="s">
        <v>273</v>
      </c>
      <c r="B176" s="4">
        <v>1357912</v>
      </c>
      <c r="C176" s="5" t="s">
        <v>13</v>
      </c>
      <c r="D176" s="5" t="s">
        <v>14</v>
      </c>
      <c r="E176" s="4">
        <v>880</v>
      </c>
      <c r="F176" s="4">
        <v>103983</v>
      </c>
      <c r="G176" s="4">
        <v>562125</v>
      </c>
      <c r="H176" s="5" t="s">
        <v>43</v>
      </c>
      <c r="I176" s="5" t="s">
        <v>93</v>
      </c>
      <c r="J176" s="4">
        <v>2</v>
      </c>
      <c r="K176" s="4">
        <v>785.7</v>
      </c>
      <c r="L176" s="4">
        <v>94.3</v>
      </c>
      <c r="M176">
        <f t="shared" si="2"/>
        <v>880</v>
      </c>
      <c r="V176" s="4"/>
    </row>
    <row r="177" spans="1:22" ht="15">
      <c r="A177" s="4" t="s">
        <v>274</v>
      </c>
      <c r="B177" s="4">
        <v>1357911</v>
      </c>
      <c r="C177" s="5" t="s">
        <v>18</v>
      </c>
      <c r="D177" s="5" t="s">
        <v>14</v>
      </c>
      <c r="E177" s="7">
        <v>1008</v>
      </c>
      <c r="F177" s="4">
        <v>107910</v>
      </c>
      <c r="G177" s="4">
        <v>421202</v>
      </c>
      <c r="H177" s="5" t="s">
        <v>32</v>
      </c>
      <c r="I177" s="5" t="s">
        <v>24</v>
      </c>
      <c r="J177" s="4">
        <v>2</v>
      </c>
      <c r="K177" s="4">
        <v>854.2</v>
      </c>
      <c r="L177" s="4">
        <v>153.80000000000001</v>
      </c>
      <c r="M177">
        <f t="shared" si="2"/>
        <v>1008</v>
      </c>
      <c r="V177" s="4"/>
    </row>
    <row r="178" spans="1:22" ht="15">
      <c r="A178" s="4" t="s">
        <v>275</v>
      </c>
      <c r="B178" s="4">
        <v>1357910</v>
      </c>
      <c r="C178" s="5" t="s">
        <v>18</v>
      </c>
      <c r="D178" s="5" t="s">
        <v>14</v>
      </c>
      <c r="E178" s="4">
        <v>336.6</v>
      </c>
      <c r="F178" s="4">
        <v>108835</v>
      </c>
      <c r="G178" s="4">
        <v>226005</v>
      </c>
      <c r="H178" s="5" t="s">
        <v>59</v>
      </c>
      <c r="I178" s="5" t="s">
        <v>276</v>
      </c>
      <c r="J178" s="4">
        <v>1</v>
      </c>
      <c r="K178" s="4">
        <v>300.5</v>
      </c>
      <c r="L178" s="4">
        <v>36.1</v>
      </c>
      <c r="M178">
        <f t="shared" si="2"/>
        <v>336.6</v>
      </c>
      <c r="V178" s="4"/>
    </row>
    <row r="179" spans="1:22" ht="15">
      <c r="A179" s="4" t="s">
        <v>277</v>
      </c>
      <c r="B179" s="4">
        <v>1357909</v>
      </c>
      <c r="C179" s="5" t="s">
        <v>18</v>
      </c>
      <c r="D179" s="5" t="s">
        <v>14</v>
      </c>
      <c r="E179" s="7">
        <v>1800</v>
      </c>
      <c r="F179" s="4">
        <v>103082</v>
      </c>
      <c r="G179" s="4">
        <v>400022</v>
      </c>
      <c r="H179" s="5" t="s">
        <v>32</v>
      </c>
      <c r="I179" s="5" t="s">
        <v>36</v>
      </c>
      <c r="J179" s="4">
        <v>2</v>
      </c>
      <c r="K179" s="7">
        <v>1607.1</v>
      </c>
      <c r="L179" s="4">
        <v>192.9</v>
      </c>
      <c r="M179">
        <f t="shared" si="2"/>
        <v>1800</v>
      </c>
      <c r="V179" s="4"/>
    </row>
    <row r="180" spans="1:22" ht="15">
      <c r="A180" s="4" t="s">
        <v>278</v>
      </c>
      <c r="B180" s="4">
        <v>1357908</v>
      </c>
      <c r="C180" s="5" t="s">
        <v>13</v>
      </c>
      <c r="D180" s="5" t="s">
        <v>14</v>
      </c>
      <c r="E180" s="4">
        <v>858</v>
      </c>
      <c r="F180" s="4">
        <v>105419</v>
      </c>
      <c r="G180" s="4">
        <v>211016</v>
      </c>
      <c r="H180" s="5" t="s">
        <v>59</v>
      </c>
      <c r="I180" s="5" t="s">
        <v>158</v>
      </c>
      <c r="J180" s="4">
        <v>1</v>
      </c>
      <c r="K180" s="4">
        <v>424.1</v>
      </c>
      <c r="L180" s="4">
        <v>50.9</v>
      </c>
      <c r="M180">
        <f t="shared" si="2"/>
        <v>475</v>
      </c>
      <c r="V180" s="4"/>
    </row>
    <row r="181" spans="1:22" ht="15">
      <c r="A181" s="4" t="s">
        <v>279</v>
      </c>
      <c r="B181" s="4">
        <v>1357907</v>
      </c>
      <c r="C181" s="5" t="s">
        <v>18</v>
      </c>
      <c r="D181" s="5" t="s">
        <v>14</v>
      </c>
      <c r="E181" s="7">
        <v>1043</v>
      </c>
      <c r="F181" s="4">
        <v>101513</v>
      </c>
      <c r="G181" s="4">
        <v>160047</v>
      </c>
      <c r="H181" s="5" t="s">
        <v>214</v>
      </c>
      <c r="I181" s="5" t="s">
        <v>269</v>
      </c>
      <c r="J181" s="4">
        <v>1</v>
      </c>
      <c r="K181" s="4">
        <v>931.3</v>
      </c>
      <c r="L181" s="4">
        <v>111.8</v>
      </c>
      <c r="M181">
        <f t="shared" si="2"/>
        <v>1043.0999999999999</v>
      </c>
      <c r="V181" s="4"/>
    </row>
    <row r="182" spans="1:22" ht="15">
      <c r="A182" s="4" t="s">
        <v>280</v>
      </c>
      <c r="B182" s="4">
        <v>1357906</v>
      </c>
      <c r="C182" s="5" t="s">
        <v>18</v>
      </c>
      <c r="D182" s="5" t="s">
        <v>22</v>
      </c>
      <c r="E182" s="4">
        <v>252</v>
      </c>
      <c r="F182" s="4">
        <v>101426</v>
      </c>
      <c r="G182" s="4">
        <v>700026</v>
      </c>
      <c r="H182" s="5" t="s">
        <v>56</v>
      </c>
      <c r="I182" s="5" t="s">
        <v>73</v>
      </c>
      <c r="J182" s="4">
        <v>1</v>
      </c>
      <c r="K182" s="4">
        <v>225</v>
      </c>
      <c r="L182" s="4">
        <v>27</v>
      </c>
      <c r="M182">
        <f t="shared" si="2"/>
        <v>252</v>
      </c>
      <c r="V182" s="4"/>
    </row>
    <row r="183" spans="1:22" ht="15">
      <c r="A183" s="4" t="s">
        <v>281</v>
      </c>
      <c r="B183" s="4">
        <v>1357905</v>
      </c>
      <c r="C183" s="5" t="s">
        <v>282</v>
      </c>
      <c r="D183" s="5" t="s">
        <v>14</v>
      </c>
      <c r="E183" s="4">
        <v>722.5</v>
      </c>
      <c r="F183" s="4">
        <v>107104</v>
      </c>
      <c r="G183" s="4">
        <v>382016</v>
      </c>
      <c r="H183" s="5" t="s">
        <v>110</v>
      </c>
      <c r="I183" s="5" t="s">
        <v>63</v>
      </c>
      <c r="J183" s="4">
        <v>1</v>
      </c>
      <c r="K183" s="4">
        <v>612.29999999999995</v>
      </c>
      <c r="L183" s="4">
        <v>110.2</v>
      </c>
      <c r="M183">
        <f t="shared" si="2"/>
        <v>722.5</v>
      </c>
      <c r="V183" s="4"/>
    </row>
    <row r="184" spans="1:22" ht="15">
      <c r="A184" s="4" t="s">
        <v>283</v>
      </c>
      <c r="B184" s="4">
        <v>1357904</v>
      </c>
      <c r="C184" s="5" t="s">
        <v>13</v>
      </c>
      <c r="D184" s="5" t="s">
        <v>14</v>
      </c>
      <c r="E184" s="7">
        <v>1240</v>
      </c>
      <c r="F184" s="4">
        <v>108097</v>
      </c>
      <c r="G184" s="4">
        <v>400607</v>
      </c>
      <c r="H184" s="5" t="s">
        <v>32</v>
      </c>
      <c r="I184" s="5" t="s">
        <v>257</v>
      </c>
      <c r="J184" s="4">
        <v>1</v>
      </c>
      <c r="K184" s="4">
        <v>714.3</v>
      </c>
      <c r="L184" s="4">
        <v>85.7</v>
      </c>
      <c r="M184">
        <f t="shared" si="2"/>
        <v>800</v>
      </c>
      <c r="V184" s="4"/>
    </row>
    <row r="185" spans="1:22" ht="15">
      <c r="A185" s="4" t="s">
        <v>284</v>
      </c>
      <c r="B185" s="4">
        <v>1357903</v>
      </c>
      <c r="C185" s="5" t="s">
        <v>18</v>
      </c>
      <c r="D185" s="5" t="s">
        <v>14</v>
      </c>
      <c r="E185" s="4">
        <v>475</v>
      </c>
      <c r="F185" s="4">
        <v>101683</v>
      </c>
      <c r="G185" s="4">
        <v>600099</v>
      </c>
      <c r="H185" s="5" t="s">
        <v>90</v>
      </c>
      <c r="I185" s="5" t="s">
        <v>241</v>
      </c>
      <c r="J185" s="4">
        <v>1</v>
      </c>
      <c r="K185" s="4">
        <v>424.1</v>
      </c>
      <c r="L185" s="4">
        <v>50.9</v>
      </c>
      <c r="M185">
        <f t="shared" si="2"/>
        <v>475</v>
      </c>
      <c r="V185" s="4"/>
    </row>
    <row r="186" spans="1:22" ht="15">
      <c r="A186" s="4" t="s">
        <v>285</v>
      </c>
      <c r="B186" s="4">
        <v>1357902</v>
      </c>
      <c r="C186" s="5" t="s">
        <v>13</v>
      </c>
      <c r="D186" s="5" t="s">
        <v>14</v>
      </c>
      <c r="E186" s="7">
        <v>1240</v>
      </c>
      <c r="F186" s="4">
        <v>104369</v>
      </c>
      <c r="G186" s="4">
        <v>400607</v>
      </c>
      <c r="H186" s="5" t="s">
        <v>32</v>
      </c>
      <c r="I186" s="5" t="s">
        <v>257</v>
      </c>
      <c r="J186" s="4">
        <v>1</v>
      </c>
      <c r="K186" s="4">
        <v>714.3</v>
      </c>
      <c r="L186" s="4">
        <v>85.7</v>
      </c>
      <c r="M186">
        <f t="shared" si="2"/>
        <v>800</v>
      </c>
      <c r="V186" s="4"/>
    </row>
    <row r="187" spans="1:22" ht="15">
      <c r="A187" s="4" t="s">
        <v>286</v>
      </c>
      <c r="B187" s="4">
        <v>1357901</v>
      </c>
      <c r="C187" s="5" t="s">
        <v>18</v>
      </c>
      <c r="D187" s="5" t="s">
        <v>14</v>
      </c>
      <c r="E187" s="7">
        <v>1080</v>
      </c>
      <c r="F187" s="4">
        <v>106769</v>
      </c>
      <c r="G187" s="4">
        <v>560071</v>
      </c>
      <c r="H187" s="5" t="s">
        <v>43</v>
      </c>
      <c r="I187" s="5" t="s">
        <v>27</v>
      </c>
      <c r="J187" s="4">
        <v>1</v>
      </c>
      <c r="K187" s="4">
        <v>0</v>
      </c>
      <c r="L187" s="4">
        <v>0</v>
      </c>
      <c r="M187">
        <f t="shared" si="2"/>
        <v>0</v>
      </c>
      <c r="V187" s="4"/>
    </row>
    <row r="188" spans="1:22" ht="15">
      <c r="A188" s="4" t="s">
        <v>288</v>
      </c>
      <c r="B188" s="4">
        <v>1357900</v>
      </c>
      <c r="C188" s="5" t="s">
        <v>13</v>
      </c>
      <c r="D188" s="5" t="s">
        <v>22</v>
      </c>
      <c r="E188" s="4">
        <v>383</v>
      </c>
      <c r="F188" s="4">
        <v>103302</v>
      </c>
      <c r="G188" s="4">
        <v>122018</v>
      </c>
      <c r="H188" s="5" t="s">
        <v>19</v>
      </c>
      <c r="I188" s="5" t="s">
        <v>50</v>
      </c>
      <c r="J188" s="4">
        <v>1</v>
      </c>
      <c r="K188" s="4">
        <v>324.60000000000002</v>
      </c>
      <c r="L188" s="4">
        <v>58.4</v>
      </c>
      <c r="M188">
        <f t="shared" si="2"/>
        <v>383</v>
      </c>
      <c r="V188" s="4"/>
    </row>
    <row r="189" spans="1:22" ht="15">
      <c r="A189" s="4" t="s">
        <v>289</v>
      </c>
      <c r="B189" s="4">
        <v>1357899</v>
      </c>
      <c r="C189" s="5" t="s">
        <v>18</v>
      </c>
      <c r="D189" s="5" t="s">
        <v>14</v>
      </c>
      <c r="E189" s="7">
        <v>1529</v>
      </c>
      <c r="F189" s="4">
        <v>103558</v>
      </c>
      <c r="G189" s="4">
        <v>600083</v>
      </c>
      <c r="H189" s="5" t="s">
        <v>90</v>
      </c>
      <c r="I189" s="5" t="s">
        <v>100</v>
      </c>
      <c r="J189" s="4">
        <v>1</v>
      </c>
      <c r="K189" s="4">
        <v>337.5</v>
      </c>
      <c r="L189" s="4">
        <v>40.5</v>
      </c>
      <c r="M189">
        <f t="shared" si="2"/>
        <v>378</v>
      </c>
      <c r="V189" s="4"/>
    </row>
    <row r="190" spans="1:22" ht="15">
      <c r="A190" s="4" t="s">
        <v>290</v>
      </c>
      <c r="B190" s="4">
        <v>1357898</v>
      </c>
      <c r="C190" s="5" t="s">
        <v>18</v>
      </c>
      <c r="D190" s="5" t="s">
        <v>14</v>
      </c>
      <c r="E190" s="4">
        <v>773.1</v>
      </c>
      <c r="F190" s="4">
        <v>105284</v>
      </c>
      <c r="G190" s="4">
        <v>421301</v>
      </c>
      <c r="H190" s="5" t="s">
        <v>32</v>
      </c>
      <c r="I190" s="5" t="s">
        <v>24</v>
      </c>
      <c r="J190" s="4">
        <v>1</v>
      </c>
      <c r="K190" s="4">
        <v>427.1</v>
      </c>
      <c r="L190" s="4">
        <v>76.900000000000006</v>
      </c>
      <c r="M190">
        <f t="shared" si="2"/>
        <v>504</v>
      </c>
      <c r="V190" s="4"/>
    </row>
    <row r="191" spans="1:22" ht="15">
      <c r="A191" s="4" t="s">
        <v>291</v>
      </c>
      <c r="B191" s="4">
        <v>1357897</v>
      </c>
      <c r="C191" s="5" t="s">
        <v>13</v>
      </c>
      <c r="D191" s="5" t="s">
        <v>14</v>
      </c>
      <c r="E191" s="7">
        <v>2087</v>
      </c>
      <c r="F191" s="4">
        <v>100237</v>
      </c>
      <c r="G191" s="4">
        <v>400050</v>
      </c>
      <c r="H191" s="5" t="s">
        <v>32</v>
      </c>
      <c r="I191" s="5" t="s">
        <v>38</v>
      </c>
      <c r="J191" s="4">
        <v>1</v>
      </c>
      <c r="K191" s="4">
        <v>444.6</v>
      </c>
      <c r="L191" s="4">
        <v>53.4</v>
      </c>
      <c r="M191">
        <f t="shared" si="2"/>
        <v>498</v>
      </c>
      <c r="V191" s="4"/>
    </row>
    <row r="192" spans="1:22" ht="15">
      <c r="A192" s="4" t="s">
        <v>292</v>
      </c>
      <c r="B192" s="4">
        <v>1357896</v>
      </c>
      <c r="C192" s="5" t="s">
        <v>18</v>
      </c>
      <c r="D192" s="5" t="s">
        <v>14</v>
      </c>
      <c r="E192" s="7">
        <v>1280</v>
      </c>
      <c r="F192" s="4">
        <v>101563</v>
      </c>
      <c r="G192" s="4">
        <v>431602</v>
      </c>
      <c r="H192" s="5" t="s">
        <v>32</v>
      </c>
      <c r="I192" s="5" t="s">
        <v>66</v>
      </c>
      <c r="J192" s="4">
        <v>2</v>
      </c>
      <c r="K192" s="7">
        <v>1142.9000000000001</v>
      </c>
      <c r="L192" s="4">
        <v>137.1</v>
      </c>
      <c r="M192">
        <f t="shared" si="2"/>
        <v>1280</v>
      </c>
      <c r="V192" s="4"/>
    </row>
    <row r="193" spans="1:22" ht="15">
      <c r="A193" s="4" t="s">
        <v>293</v>
      </c>
      <c r="B193" s="4">
        <v>1357895</v>
      </c>
      <c r="C193" s="5" t="s">
        <v>18</v>
      </c>
      <c r="D193" s="5" t="s">
        <v>22</v>
      </c>
      <c r="E193" s="4">
        <v>720</v>
      </c>
      <c r="F193" s="4">
        <v>102739</v>
      </c>
      <c r="G193" s="4">
        <v>400015</v>
      </c>
      <c r="H193" s="5" t="s">
        <v>32</v>
      </c>
      <c r="I193" s="5" t="s">
        <v>103</v>
      </c>
      <c r="J193" s="4">
        <v>2</v>
      </c>
      <c r="K193" s="4">
        <v>642.9</v>
      </c>
      <c r="L193" s="4">
        <v>77.099999999999994</v>
      </c>
      <c r="M193">
        <f t="shared" si="2"/>
        <v>720</v>
      </c>
      <c r="V193" s="4"/>
    </row>
    <row r="194" spans="1:22" ht="15">
      <c r="A194" s="4" t="s">
        <v>294</v>
      </c>
      <c r="B194" s="4">
        <v>1357894</v>
      </c>
      <c r="C194" s="5" t="s">
        <v>18</v>
      </c>
      <c r="D194" s="5" t="s">
        <v>14</v>
      </c>
      <c r="E194" s="7">
        <v>1134</v>
      </c>
      <c r="F194" s="4">
        <v>107296</v>
      </c>
      <c r="G194" s="4">
        <v>495001</v>
      </c>
      <c r="H194" s="5" t="s">
        <v>177</v>
      </c>
      <c r="I194" s="5" t="s">
        <v>100</v>
      </c>
      <c r="J194" s="4">
        <v>3</v>
      </c>
      <c r="K194" s="7">
        <v>1012.5</v>
      </c>
      <c r="L194" s="4">
        <v>121.5</v>
      </c>
      <c r="M194">
        <f t="shared" ref="M194:M257" si="3">SUM(K194:L194)</f>
        <v>1134</v>
      </c>
      <c r="V194" s="4"/>
    </row>
    <row r="195" spans="1:22" ht="15">
      <c r="A195" s="4" t="s">
        <v>295</v>
      </c>
      <c r="B195" s="4">
        <v>1357893</v>
      </c>
      <c r="C195" s="5" t="s">
        <v>13</v>
      </c>
      <c r="D195" s="5" t="s">
        <v>14</v>
      </c>
      <c r="E195" s="4">
        <v>398.4</v>
      </c>
      <c r="F195" s="4">
        <v>108331</v>
      </c>
      <c r="G195" s="4">
        <v>148106</v>
      </c>
      <c r="H195" s="5" t="s">
        <v>46</v>
      </c>
      <c r="I195" s="5" t="s">
        <v>38</v>
      </c>
      <c r="J195" s="4">
        <v>1</v>
      </c>
      <c r="K195" s="4">
        <v>355.7</v>
      </c>
      <c r="L195" s="4">
        <v>42.7</v>
      </c>
      <c r="M195">
        <f t="shared" si="3"/>
        <v>398.4</v>
      </c>
      <c r="V195" s="4"/>
    </row>
    <row r="196" spans="1:22" ht="15">
      <c r="A196" s="4" t="s">
        <v>296</v>
      </c>
      <c r="B196" s="4">
        <v>1357892</v>
      </c>
      <c r="C196" s="5" t="s">
        <v>18</v>
      </c>
      <c r="D196" s="5" t="s">
        <v>14</v>
      </c>
      <c r="E196" s="4">
        <v>378</v>
      </c>
      <c r="F196" s="4">
        <v>101285</v>
      </c>
      <c r="G196" s="4">
        <v>400007</v>
      </c>
      <c r="H196" s="5" t="s">
        <v>32</v>
      </c>
      <c r="I196" s="5" t="s">
        <v>100</v>
      </c>
      <c r="J196" s="4">
        <v>1</v>
      </c>
      <c r="K196" s="4">
        <v>337.5</v>
      </c>
      <c r="L196" s="4">
        <v>40.5</v>
      </c>
      <c r="M196">
        <f t="shared" si="3"/>
        <v>378</v>
      </c>
      <c r="V196" s="4"/>
    </row>
    <row r="197" spans="1:22" ht="15">
      <c r="A197" s="4" t="s">
        <v>296</v>
      </c>
      <c r="B197" s="4">
        <v>1357891</v>
      </c>
      <c r="C197" s="5" t="s">
        <v>13</v>
      </c>
      <c r="D197" s="5" t="s">
        <v>22</v>
      </c>
      <c r="E197" s="4">
        <v>896</v>
      </c>
      <c r="F197" s="4">
        <v>104839</v>
      </c>
      <c r="G197" s="4">
        <v>401203</v>
      </c>
      <c r="H197" s="5" t="s">
        <v>32</v>
      </c>
      <c r="I197" s="5" t="s">
        <v>53</v>
      </c>
      <c r="J197" s="4">
        <v>1</v>
      </c>
      <c r="K197" s="4">
        <v>800</v>
      </c>
      <c r="L197" s="4">
        <v>96</v>
      </c>
      <c r="M197">
        <f t="shared" si="3"/>
        <v>896</v>
      </c>
      <c r="V197" s="4"/>
    </row>
    <row r="198" spans="1:22" ht="15">
      <c r="A198" s="4" t="s">
        <v>297</v>
      </c>
      <c r="B198" s="4">
        <v>1357890</v>
      </c>
      <c r="C198" s="5" t="s">
        <v>18</v>
      </c>
      <c r="D198" s="5" t="s">
        <v>14</v>
      </c>
      <c r="E198" s="4">
        <v>582.79999999999995</v>
      </c>
      <c r="F198" s="4">
        <v>101940</v>
      </c>
      <c r="G198" s="4">
        <v>410210</v>
      </c>
      <c r="H198" s="5" t="s">
        <v>32</v>
      </c>
      <c r="I198" s="5" t="s">
        <v>87</v>
      </c>
      <c r="J198" s="4">
        <v>1</v>
      </c>
      <c r="K198" s="4">
        <v>241.1</v>
      </c>
      <c r="L198" s="4">
        <v>28.9</v>
      </c>
      <c r="M198">
        <f t="shared" si="3"/>
        <v>270</v>
      </c>
      <c r="V198" s="4"/>
    </row>
    <row r="199" spans="1:22" ht="15">
      <c r="A199" s="4" t="s">
        <v>298</v>
      </c>
      <c r="B199" s="4">
        <v>1357889</v>
      </c>
      <c r="C199" s="5" t="s">
        <v>18</v>
      </c>
      <c r="D199" s="5" t="s">
        <v>14</v>
      </c>
      <c r="E199" s="7">
        <v>2068</v>
      </c>
      <c r="F199" s="4">
        <v>108348</v>
      </c>
      <c r="G199" s="4">
        <v>380015</v>
      </c>
      <c r="H199" s="5" t="s">
        <v>110</v>
      </c>
      <c r="I199" s="5" t="s">
        <v>100</v>
      </c>
      <c r="J199" s="4">
        <v>2</v>
      </c>
      <c r="K199" s="4">
        <v>675</v>
      </c>
      <c r="L199" s="4">
        <v>81</v>
      </c>
      <c r="M199">
        <f t="shared" si="3"/>
        <v>756</v>
      </c>
      <c r="V199" s="4"/>
    </row>
    <row r="200" spans="1:22" ht="15">
      <c r="A200" s="4" t="s">
        <v>299</v>
      </c>
      <c r="B200" s="4">
        <v>1357888</v>
      </c>
      <c r="C200" s="5" t="s">
        <v>18</v>
      </c>
      <c r="D200" s="5" t="s">
        <v>22</v>
      </c>
      <c r="E200" s="7">
        <v>1209.5999999999999</v>
      </c>
      <c r="F200" s="4">
        <v>107926</v>
      </c>
      <c r="G200" s="4">
        <v>577228</v>
      </c>
      <c r="H200" s="5" t="s">
        <v>43</v>
      </c>
      <c r="I200" s="5" t="s">
        <v>36</v>
      </c>
      <c r="J200" s="4">
        <v>1</v>
      </c>
      <c r="K200" s="4">
        <v>642.9</v>
      </c>
      <c r="L200" s="4">
        <v>77.099999999999994</v>
      </c>
      <c r="M200">
        <f t="shared" si="3"/>
        <v>720</v>
      </c>
      <c r="V200" s="4"/>
    </row>
    <row r="201" spans="1:22" ht="15">
      <c r="A201" s="4" t="s">
        <v>300</v>
      </c>
      <c r="B201" s="4">
        <v>1357887</v>
      </c>
      <c r="C201" s="5" t="s">
        <v>13</v>
      </c>
      <c r="D201" s="5" t="s">
        <v>14</v>
      </c>
      <c r="E201" s="7">
        <v>1494</v>
      </c>
      <c r="F201" s="4">
        <v>103524</v>
      </c>
      <c r="G201" s="4">
        <v>524002</v>
      </c>
      <c r="H201" s="5" t="s">
        <v>118</v>
      </c>
      <c r="I201" s="5" t="s">
        <v>53</v>
      </c>
      <c r="J201" s="4">
        <v>1</v>
      </c>
      <c r="K201" s="4">
        <v>800</v>
      </c>
      <c r="L201" s="4">
        <v>96</v>
      </c>
      <c r="M201">
        <f t="shared" si="3"/>
        <v>896</v>
      </c>
      <c r="V201" s="4"/>
    </row>
    <row r="202" spans="1:22" ht="15">
      <c r="A202" s="4" t="s">
        <v>301</v>
      </c>
      <c r="B202" s="4">
        <v>1357886</v>
      </c>
      <c r="C202" s="5" t="s">
        <v>18</v>
      </c>
      <c r="D202" s="5" t="s">
        <v>22</v>
      </c>
      <c r="E202" s="4">
        <v>520</v>
      </c>
      <c r="F202" s="4">
        <v>101332</v>
      </c>
      <c r="G202" s="4">
        <v>560060</v>
      </c>
      <c r="H202" s="5" t="s">
        <v>43</v>
      </c>
      <c r="I202" s="5" t="s">
        <v>34</v>
      </c>
      <c r="J202" s="4">
        <v>1</v>
      </c>
      <c r="K202" s="4">
        <v>196.4</v>
      </c>
      <c r="L202" s="4">
        <v>23.6</v>
      </c>
      <c r="M202">
        <f t="shared" si="3"/>
        <v>220</v>
      </c>
      <c r="V202" s="4"/>
    </row>
    <row r="203" spans="1:22" ht="15">
      <c r="A203" s="4" t="s">
        <v>302</v>
      </c>
      <c r="B203" s="4">
        <v>1357885</v>
      </c>
      <c r="C203" s="5" t="s">
        <v>13</v>
      </c>
      <c r="D203" s="5" t="s">
        <v>22</v>
      </c>
      <c r="E203" s="4">
        <v>423</v>
      </c>
      <c r="F203" s="4">
        <v>105197</v>
      </c>
      <c r="G203" s="4">
        <v>416410</v>
      </c>
      <c r="H203" s="5" t="s">
        <v>32</v>
      </c>
      <c r="I203" s="5" t="s">
        <v>85</v>
      </c>
      <c r="J203" s="4">
        <v>2</v>
      </c>
      <c r="K203" s="4">
        <v>377.7</v>
      </c>
      <c r="L203" s="4">
        <v>45.3</v>
      </c>
      <c r="M203">
        <f t="shared" si="3"/>
        <v>423</v>
      </c>
      <c r="V203" s="4"/>
    </row>
    <row r="204" spans="1:22" ht="15">
      <c r="A204" s="4" t="s">
        <v>303</v>
      </c>
      <c r="B204" s="4">
        <v>1357884</v>
      </c>
      <c r="C204" s="5" t="s">
        <v>18</v>
      </c>
      <c r="D204" s="5" t="s">
        <v>14</v>
      </c>
      <c r="E204" s="7">
        <v>1043</v>
      </c>
      <c r="F204" s="4">
        <v>106340</v>
      </c>
      <c r="G204" s="4">
        <v>482001</v>
      </c>
      <c r="H204" s="5" t="s">
        <v>181</v>
      </c>
      <c r="I204" s="5" t="s">
        <v>269</v>
      </c>
      <c r="J204" s="4">
        <v>1</v>
      </c>
      <c r="K204" s="4">
        <v>931.3</v>
      </c>
      <c r="L204" s="4">
        <v>111.8</v>
      </c>
      <c r="M204">
        <f t="shared" si="3"/>
        <v>1043.0999999999999</v>
      </c>
      <c r="V204" s="4"/>
    </row>
    <row r="205" spans="1:22" ht="15">
      <c r="A205" s="4" t="s">
        <v>304</v>
      </c>
      <c r="B205" s="4">
        <v>1357883</v>
      </c>
      <c r="C205" s="5" t="s">
        <v>13</v>
      </c>
      <c r="D205" s="5" t="s">
        <v>14</v>
      </c>
      <c r="E205" s="4">
        <v>661</v>
      </c>
      <c r="F205" s="4">
        <v>104252</v>
      </c>
      <c r="G205" s="4">
        <v>411027</v>
      </c>
      <c r="H205" s="5" t="s">
        <v>32</v>
      </c>
      <c r="I205" s="5" t="s">
        <v>47</v>
      </c>
      <c r="J205" s="4">
        <v>1</v>
      </c>
      <c r="K205" s="4">
        <v>390.2</v>
      </c>
      <c r="L205" s="4">
        <v>46.8</v>
      </c>
      <c r="M205">
        <f t="shared" si="3"/>
        <v>437</v>
      </c>
      <c r="V205" s="4"/>
    </row>
    <row r="206" spans="1:22" ht="15">
      <c r="A206" s="4" t="s">
        <v>305</v>
      </c>
      <c r="B206" s="4">
        <v>1357882</v>
      </c>
      <c r="C206" s="5" t="s">
        <v>18</v>
      </c>
      <c r="D206" s="5" t="s">
        <v>14</v>
      </c>
      <c r="E206" s="4">
        <v>450</v>
      </c>
      <c r="F206" s="4">
        <v>106111</v>
      </c>
      <c r="G206" s="4">
        <v>396145</v>
      </c>
      <c r="H206" s="5" t="s">
        <v>110</v>
      </c>
      <c r="I206" s="5" t="s">
        <v>103</v>
      </c>
      <c r="J206" s="4">
        <v>1</v>
      </c>
      <c r="K206" s="4">
        <v>401.8</v>
      </c>
      <c r="L206" s="4">
        <v>48.2</v>
      </c>
      <c r="M206">
        <f t="shared" si="3"/>
        <v>450</v>
      </c>
      <c r="V206" s="4"/>
    </row>
    <row r="207" spans="1:22" ht="15">
      <c r="A207" s="4" t="s">
        <v>306</v>
      </c>
      <c r="B207" s="4">
        <v>1357881</v>
      </c>
      <c r="C207" s="5" t="s">
        <v>18</v>
      </c>
      <c r="D207" s="5" t="s">
        <v>14</v>
      </c>
      <c r="E207" s="4">
        <v>667.2</v>
      </c>
      <c r="F207" s="4">
        <v>107713</v>
      </c>
      <c r="G207" s="4">
        <v>804408</v>
      </c>
      <c r="H207" s="5" t="s">
        <v>15</v>
      </c>
      <c r="I207" s="5" t="s">
        <v>217</v>
      </c>
      <c r="J207" s="4">
        <v>2</v>
      </c>
      <c r="K207" s="4">
        <v>595.70000000000005</v>
      </c>
      <c r="L207" s="4">
        <v>71.5</v>
      </c>
      <c r="M207">
        <f t="shared" si="3"/>
        <v>667.2</v>
      </c>
      <c r="V207" s="4"/>
    </row>
    <row r="208" spans="1:22" ht="15">
      <c r="A208" s="4" t="s">
        <v>307</v>
      </c>
      <c r="B208" s="4">
        <v>1357880</v>
      </c>
      <c r="C208" s="5" t="s">
        <v>18</v>
      </c>
      <c r="D208" s="5" t="s">
        <v>14</v>
      </c>
      <c r="E208" s="4">
        <v>425</v>
      </c>
      <c r="F208" s="4">
        <v>103151</v>
      </c>
      <c r="G208" s="4">
        <v>500084</v>
      </c>
      <c r="H208" s="5" t="s">
        <v>170</v>
      </c>
      <c r="I208" s="5" t="s">
        <v>148</v>
      </c>
      <c r="J208" s="4">
        <v>1</v>
      </c>
      <c r="K208" s="4">
        <v>360.2</v>
      </c>
      <c r="L208" s="4">
        <v>64.8</v>
      </c>
      <c r="M208">
        <f t="shared" si="3"/>
        <v>425</v>
      </c>
      <c r="V208" s="4"/>
    </row>
    <row r="209" spans="1:22" ht="15">
      <c r="A209" s="4" t="s">
        <v>308</v>
      </c>
      <c r="B209" s="4">
        <v>1357879</v>
      </c>
      <c r="C209" s="5" t="s">
        <v>18</v>
      </c>
      <c r="D209" s="5" t="s">
        <v>22</v>
      </c>
      <c r="E209" s="4">
        <v>340</v>
      </c>
      <c r="F209" s="4">
        <v>100303</v>
      </c>
      <c r="G209" s="4">
        <v>700132</v>
      </c>
      <c r="H209" s="5" t="s">
        <v>56</v>
      </c>
      <c r="I209" s="5" t="s">
        <v>68</v>
      </c>
      <c r="J209" s="4">
        <v>1</v>
      </c>
      <c r="K209" s="4">
        <v>303.60000000000002</v>
      </c>
      <c r="L209" s="4">
        <v>36.4</v>
      </c>
      <c r="M209">
        <f t="shared" si="3"/>
        <v>340</v>
      </c>
      <c r="V209" s="4"/>
    </row>
    <row r="210" spans="1:22" ht="15">
      <c r="A210" s="4" t="s">
        <v>309</v>
      </c>
      <c r="B210" s="4">
        <v>1357878</v>
      </c>
      <c r="C210" s="5" t="s">
        <v>282</v>
      </c>
      <c r="D210" s="5" t="s">
        <v>14</v>
      </c>
      <c r="E210" s="4">
        <v>630</v>
      </c>
      <c r="F210" s="4">
        <v>105605</v>
      </c>
      <c r="G210" s="4">
        <v>450331</v>
      </c>
      <c r="H210" s="5" t="s">
        <v>181</v>
      </c>
      <c r="I210" s="5" t="s">
        <v>120</v>
      </c>
      <c r="J210" s="4">
        <v>1</v>
      </c>
      <c r="K210" s="4">
        <v>562.5</v>
      </c>
      <c r="L210" s="4">
        <v>67.5</v>
      </c>
      <c r="M210">
        <f t="shared" si="3"/>
        <v>630</v>
      </c>
      <c r="V210" s="4"/>
    </row>
    <row r="211" spans="1:22" ht="15">
      <c r="A211" s="4" t="s">
        <v>310</v>
      </c>
      <c r="B211" s="4">
        <v>1357877</v>
      </c>
      <c r="C211" s="5" t="s">
        <v>18</v>
      </c>
      <c r="D211" s="5" t="s">
        <v>14</v>
      </c>
      <c r="E211" s="4">
        <v>504</v>
      </c>
      <c r="F211" s="4">
        <v>103148</v>
      </c>
      <c r="G211" s="4">
        <v>110065</v>
      </c>
      <c r="H211" s="5" t="s">
        <v>23</v>
      </c>
      <c r="I211" s="5" t="s">
        <v>24</v>
      </c>
      <c r="J211" s="4">
        <v>1</v>
      </c>
      <c r="K211" s="4">
        <v>427.1</v>
      </c>
      <c r="L211" s="4">
        <v>76.900000000000006</v>
      </c>
      <c r="M211">
        <f t="shared" si="3"/>
        <v>504</v>
      </c>
      <c r="V211" s="4"/>
    </row>
    <row r="212" spans="1:22" ht="15">
      <c r="A212" s="4" t="s">
        <v>311</v>
      </c>
      <c r="B212" s="4">
        <v>1357876</v>
      </c>
      <c r="C212" s="5" t="s">
        <v>18</v>
      </c>
      <c r="D212" s="5" t="s">
        <v>22</v>
      </c>
      <c r="E212" s="4">
        <v>763.2</v>
      </c>
      <c r="F212" s="4">
        <v>106739</v>
      </c>
      <c r="G212" s="4">
        <v>560073</v>
      </c>
      <c r="H212" s="5" t="s">
        <v>43</v>
      </c>
      <c r="I212" s="5" t="s">
        <v>31</v>
      </c>
      <c r="J212" s="4">
        <v>1</v>
      </c>
      <c r="K212" s="4">
        <v>681.4</v>
      </c>
      <c r="L212" s="4">
        <v>81.8</v>
      </c>
      <c r="M212">
        <f t="shared" si="3"/>
        <v>763.19999999999993</v>
      </c>
      <c r="V212" s="4"/>
    </row>
    <row r="213" spans="1:22" ht="15">
      <c r="A213" s="4" t="s">
        <v>312</v>
      </c>
      <c r="B213" s="4">
        <v>1357875</v>
      </c>
      <c r="C213" s="5" t="s">
        <v>18</v>
      </c>
      <c r="D213" s="5" t="s">
        <v>22</v>
      </c>
      <c r="E213" s="4">
        <v>374</v>
      </c>
      <c r="F213" s="4">
        <v>104729</v>
      </c>
      <c r="G213" s="4">
        <v>638301</v>
      </c>
      <c r="H213" s="5" t="s">
        <v>90</v>
      </c>
      <c r="I213" s="5" t="s">
        <v>276</v>
      </c>
      <c r="J213" s="4">
        <v>1</v>
      </c>
      <c r="K213" s="4">
        <v>333.9</v>
      </c>
      <c r="L213" s="4">
        <v>40.1</v>
      </c>
      <c r="M213">
        <f t="shared" si="3"/>
        <v>374</v>
      </c>
      <c r="V213" s="4"/>
    </row>
    <row r="214" spans="1:22" ht="15">
      <c r="A214" s="4" t="s">
        <v>313</v>
      </c>
      <c r="B214" s="4">
        <v>1357874</v>
      </c>
      <c r="C214" s="5" t="s">
        <v>18</v>
      </c>
      <c r="D214" s="5" t="s">
        <v>22</v>
      </c>
      <c r="E214" s="4">
        <v>560</v>
      </c>
      <c r="F214" s="4">
        <v>101299</v>
      </c>
      <c r="G214" s="4">
        <v>700156</v>
      </c>
      <c r="H214" s="5" t="s">
        <v>56</v>
      </c>
      <c r="I214" s="5" t="s">
        <v>68</v>
      </c>
      <c r="J214" s="4">
        <v>1</v>
      </c>
      <c r="K214" s="4">
        <v>303.60000000000002</v>
      </c>
      <c r="L214" s="4">
        <v>36.4</v>
      </c>
      <c r="M214">
        <f t="shared" si="3"/>
        <v>340</v>
      </c>
      <c r="V214" s="4"/>
    </row>
    <row r="215" spans="1:22" ht="15">
      <c r="A215" s="4" t="s">
        <v>314</v>
      </c>
      <c r="B215" s="4">
        <v>1357873</v>
      </c>
      <c r="C215" s="5" t="s">
        <v>18</v>
      </c>
      <c r="D215" s="5" t="s">
        <v>22</v>
      </c>
      <c r="E215" s="7">
        <v>1008</v>
      </c>
      <c r="F215" s="4">
        <v>100952</v>
      </c>
      <c r="G215" s="4">
        <v>500056</v>
      </c>
      <c r="H215" s="5" t="s">
        <v>32</v>
      </c>
      <c r="I215" s="5" t="s">
        <v>120</v>
      </c>
      <c r="J215" s="4">
        <v>2</v>
      </c>
      <c r="K215" s="4">
        <v>900</v>
      </c>
      <c r="L215" s="4">
        <v>108</v>
      </c>
      <c r="M215">
        <f t="shared" si="3"/>
        <v>1008</v>
      </c>
      <c r="V215" s="4"/>
    </row>
    <row r="216" spans="1:22" ht="15">
      <c r="A216" s="4" t="s">
        <v>315</v>
      </c>
      <c r="B216" s="4">
        <v>1357872</v>
      </c>
      <c r="C216" s="5" t="s">
        <v>13</v>
      </c>
      <c r="D216" s="5" t="s">
        <v>22</v>
      </c>
      <c r="E216" s="4">
        <v>450</v>
      </c>
      <c r="F216" s="4">
        <v>104579</v>
      </c>
      <c r="G216" s="4">
        <v>110018</v>
      </c>
      <c r="H216" s="5" t="s">
        <v>23</v>
      </c>
      <c r="I216" s="5" t="s">
        <v>316</v>
      </c>
      <c r="J216" s="4">
        <v>1</v>
      </c>
      <c r="K216" s="4">
        <v>401.8</v>
      </c>
      <c r="L216" s="4">
        <v>48.2</v>
      </c>
      <c r="M216">
        <f t="shared" si="3"/>
        <v>450</v>
      </c>
      <c r="V216" s="4"/>
    </row>
    <row r="217" spans="1:22" ht="15">
      <c r="A217" s="4" t="s">
        <v>317</v>
      </c>
      <c r="B217" s="4">
        <v>1357871</v>
      </c>
      <c r="C217" s="5" t="s">
        <v>18</v>
      </c>
      <c r="D217" s="5" t="s">
        <v>14</v>
      </c>
      <c r="E217" s="7">
        <v>1215</v>
      </c>
      <c r="F217" s="4">
        <v>102813</v>
      </c>
      <c r="G217" s="4">
        <v>751006</v>
      </c>
      <c r="H217" s="5" t="s">
        <v>49</v>
      </c>
      <c r="I217" s="5" t="s">
        <v>111</v>
      </c>
      <c r="J217" s="4">
        <v>1</v>
      </c>
      <c r="K217" s="7">
        <v>1084.8</v>
      </c>
      <c r="L217" s="4">
        <v>130.19999999999999</v>
      </c>
      <c r="M217">
        <f t="shared" si="3"/>
        <v>1215</v>
      </c>
      <c r="V217" s="4"/>
    </row>
    <row r="218" spans="1:22" ht="15">
      <c r="A218" s="4" t="s">
        <v>318</v>
      </c>
      <c r="B218" s="4">
        <v>1357870</v>
      </c>
      <c r="C218" s="5" t="s">
        <v>13</v>
      </c>
      <c r="D218" s="5" t="s">
        <v>22</v>
      </c>
      <c r="E218" s="4">
        <v>680</v>
      </c>
      <c r="F218" s="4">
        <v>100364</v>
      </c>
      <c r="G218" s="4">
        <v>751024</v>
      </c>
      <c r="H218" s="5" t="s">
        <v>49</v>
      </c>
      <c r="I218" s="5" t="s">
        <v>68</v>
      </c>
      <c r="J218" s="4">
        <v>2</v>
      </c>
      <c r="K218" s="4">
        <v>607.1</v>
      </c>
      <c r="L218" s="4">
        <v>72.900000000000006</v>
      </c>
      <c r="M218">
        <f t="shared" si="3"/>
        <v>680</v>
      </c>
      <c r="V218" s="4"/>
    </row>
    <row r="219" spans="1:22" ht="15">
      <c r="A219" s="4" t="s">
        <v>319</v>
      </c>
      <c r="B219" s="4">
        <v>1357869</v>
      </c>
      <c r="C219" s="5" t="s">
        <v>13</v>
      </c>
      <c r="D219" s="5" t="s">
        <v>14</v>
      </c>
      <c r="E219" s="4">
        <v>984.6</v>
      </c>
      <c r="F219" s="4">
        <v>101832</v>
      </c>
      <c r="G219" s="4">
        <v>846001</v>
      </c>
      <c r="H219" s="5" t="s">
        <v>15</v>
      </c>
      <c r="I219" s="5" t="s">
        <v>320</v>
      </c>
      <c r="J219" s="4">
        <v>1</v>
      </c>
      <c r="K219" s="4">
        <v>517.5</v>
      </c>
      <c r="L219" s="4">
        <v>62.1</v>
      </c>
      <c r="M219">
        <f t="shared" si="3"/>
        <v>579.6</v>
      </c>
      <c r="V219" s="4"/>
    </row>
    <row r="220" spans="1:22" ht="15">
      <c r="A220" s="4" t="s">
        <v>321</v>
      </c>
      <c r="B220" s="4">
        <v>1357868</v>
      </c>
      <c r="C220" s="5" t="s">
        <v>13</v>
      </c>
      <c r="D220" s="5" t="s">
        <v>22</v>
      </c>
      <c r="E220" s="4">
        <v>563.20000000000005</v>
      </c>
      <c r="F220" s="4">
        <v>101506</v>
      </c>
      <c r="G220" s="4">
        <v>122051</v>
      </c>
      <c r="H220" s="5" t="s">
        <v>19</v>
      </c>
      <c r="I220" s="5" t="s">
        <v>29</v>
      </c>
      <c r="J220" s="4">
        <v>1</v>
      </c>
      <c r="K220" s="4">
        <v>160</v>
      </c>
      <c r="L220" s="4">
        <v>19.2</v>
      </c>
      <c r="M220">
        <f t="shared" si="3"/>
        <v>179.2</v>
      </c>
      <c r="V220" s="4"/>
    </row>
    <row r="221" spans="1:22" ht="15">
      <c r="A221" s="4" t="s">
        <v>322</v>
      </c>
      <c r="B221" s="4">
        <v>1357867</v>
      </c>
      <c r="C221" s="5" t="s">
        <v>13</v>
      </c>
      <c r="D221" s="5" t="s">
        <v>22</v>
      </c>
      <c r="E221" s="4">
        <v>576</v>
      </c>
      <c r="F221" s="4">
        <v>107860</v>
      </c>
      <c r="G221" s="4">
        <v>380013</v>
      </c>
      <c r="H221" s="5" t="s">
        <v>110</v>
      </c>
      <c r="I221" s="5" t="s">
        <v>132</v>
      </c>
      <c r="J221" s="4">
        <v>1</v>
      </c>
      <c r="K221" s="4">
        <v>488.1</v>
      </c>
      <c r="L221" s="4">
        <v>87.9</v>
      </c>
      <c r="M221">
        <f t="shared" si="3"/>
        <v>576</v>
      </c>
      <c r="V221" s="4"/>
    </row>
    <row r="222" spans="1:22" ht="15">
      <c r="A222" s="4" t="s">
        <v>323</v>
      </c>
      <c r="B222" s="4">
        <v>1357866</v>
      </c>
      <c r="C222" s="5" t="s">
        <v>18</v>
      </c>
      <c r="D222" s="5" t="s">
        <v>22</v>
      </c>
      <c r="E222" s="4">
        <v>504</v>
      </c>
      <c r="F222" s="4">
        <v>104871</v>
      </c>
      <c r="G222" s="4">
        <v>400049</v>
      </c>
      <c r="H222" s="5" t="s">
        <v>32</v>
      </c>
      <c r="I222" s="5" t="s">
        <v>120</v>
      </c>
      <c r="J222" s="4">
        <v>1</v>
      </c>
      <c r="K222" s="4">
        <v>450</v>
      </c>
      <c r="L222" s="4">
        <v>54</v>
      </c>
      <c r="M222">
        <f t="shared" si="3"/>
        <v>504</v>
      </c>
      <c r="V222" s="4"/>
    </row>
    <row r="223" spans="1:22" ht="15">
      <c r="A223" s="4" t="s">
        <v>323</v>
      </c>
      <c r="B223" s="4">
        <v>1357865</v>
      </c>
      <c r="C223" s="5" t="s">
        <v>18</v>
      </c>
      <c r="D223" s="5" t="s">
        <v>14</v>
      </c>
      <c r="E223" s="4">
        <v>450</v>
      </c>
      <c r="F223" s="4">
        <v>105526</v>
      </c>
      <c r="G223" s="4">
        <v>785622</v>
      </c>
      <c r="H223" s="5" t="s">
        <v>227</v>
      </c>
      <c r="I223" s="5" t="s">
        <v>103</v>
      </c>
      <c r="J223" s="4">
        <v>1</v>
      </c>
      <c r="K223" s="4">
        <v>401.8</v>
      </c>
      <c r="L223" s="4">
        <v>48.2</v>
      </c>
      <c r="M223">
        <f t="shared" si="3"/>
        <v>450</v>
      </c>
      <c r="V223" s="4"/>
    </row>
    <row r="224" spans="1:22" ht="15">
      <c r="A224" s="4" t="s">
        <v>324</v>
      </c>
      <c r="B224" s="4">
        <v>1357864</v>
      </c>
      <c r="C224" s="5" t="s">
        <v>18</v>
      </c>
      <c r="D224" s="5" t="s">
        <v>22</v>
      </c>
      <c r="E224" s="4">
        <v>846</v>
      </c>
      <c r="F224" s="4">
        <v>107285</v>
      </c>
      <c r="G224" s="4">
        <v>785622</v>
      </c>
      <c r="H224" s="5" t="s">
        <v>227</v>
      </c>
      <c r="I224" s="5" t="s">
        <v>325</v>
      </c>
      <c r="J224" s="4">
        <v>1</v>
      </c>
      <c r="K224" s="4">
        <v>755.4</v>
      </c>
      <c r="L224" s="4">
        <v>90.6</v>
      </c>
      <c r="M224">
        <f t="shared" si="3"/>
        <v>846</v>
      </c>
      <c r="V224" s="4"/>
    </row>
    <row r="225" spans="1:22" ht="15">
      <c r="A225" s="4" t="s">
        <v>326</v>
      </c>
      <c r="B225" s="4">
        <v>1357863</v>
      </c>
      <c r="C225" s="5" t="s">
        <v>13</v>
      </c>
      <c r="D225" s="5" t="s">
        <v>22</v>
      </c>
      <c r="E225" s="4">
        <v>630</v>
      </c>
      <c r="F225" s="4">
        <v>107712</v>
      </c>
      <c r="G225" s="4">
        <v>400049</v>
      </c>
      <c r="H225" s="5" t="s">
        <v>32</v>
      </c>
      <c r="I225" s="5" t="s">
        <v>120</v>
      </c>
      <c r="J225" s="4">
        <v>1</v>
      </c>
      <c r="K225" s="4">
        <v>562.5</v>
      </c>
      <c r="L225" s="4">
        <v>67.5</v>
      </c>
      <c r="M225">
        <f t="shared" si="3"/>
        <v>630</v>
      </c>
      <c r="V225" s="4"/>
    </row>
    <row r="226" spans="1:22" ht="15">
      <c r="A226" s="4" t="s">
        <v>327</v>
      </c>
      <c r="B226" s="4">
        <v>1357862</v>
      </c>
      <c r="C226" s="5" t="s">
        <v>13</v>
      </c>
      <c r="D226" s="5" t="s">
        <v>14</v>
      </c>
      <c r="E226" s="4">
        <v>750.6</v>
      </c>
      <c r="F226" s="4">
        <v>101925</v>
      </c>
      <c r="G226" s="4">
        <v>201014</v>
      </c>
      <c r="H226" s="5" t="s">
        <v>59</v>
      </c>
      <c r="I226" s="5" t="s">
        <v>217</v>
      </c>
      <c r="J226" s="4">
        <v>2</v>
      </c>
      <c r="K226" s="4">
        <v>670.2</v>
      </c>
      <c r="L226" s="4">
        <v>80.400000000000006</v>
      </c>
      <c r="M226">
        <f t="shared" si="3"/>
        <v>750.6</v>
      </c>
      <c r="V226" s="4"/>
    </row>
    <row r="227" spans="1:22" ht="15">
      <c r="A227" s="4" t="s">
        <v>328</v>
      </c>
      <c r="B227" s="4">
        <v>1357861</v>
      </c>
      <c r="C227" s="5" t="s">
        <v>18</v>
      </c>
      <c r="D227" s="5" t="s">
        <v>14</v>
      </c>
      <c r="E227" s="4">
        <v>450</v>
      </c>
      <c r="F227" s="4">
        <v>106394</v>
      </c>
      <c r="G227" s="4">
        <v>785622</v>
      </c>
      <c r="H227" s="5" t="s">
        <v>227</v>
      </c>
      <c r="I227" s="5" t="s">
        <v>103</v>
      </c>
      <c r="J227" s="4">
        <v>1</v>
      </c>
      <c r="K227" s="4">
        <v>401.8</v>
      </c>
      <c r="L227" s="4">
        <v>48.2</v>
      </c>
      <c r="M227">
        <f t="shared" si="3"/>
        <v>450</v>
      </c>
      <c r="V227" s="4"/>
    </row>
    <row r="228" spans="1:22" ht="15">
      <c r="A228" s="4" t="s">
        <v>329</v>
      </c>
      <c r="B228" s="4">
        <v>1357860</v>
      </c>
      <c r="C228" s="5" t="s">
        <v>18</v>
      </c>
      <c r="D228" s="5" t="s">
        <v>14</v>
      </c>
      <c r="E228" s="4">
        <v>950</v>
      </c>
      <c r="F228" s="4">
        <v>104203</v>
      </c>
      <c r="G228" s="4">
        <v>785622</v>
      </c>
      <c r="H228" s="5" t="s">
        <v>227</v>
      </c>
      <c r="I228" s="5" t="s">
        <v>241</v>
      </c>
      <c r="J228" s="4">
        <v>2</v>
      </c>
      <c r="K228" s="4">
        <v>848.2</v>
      </c>
      <c r="L228" s="4">
        <v>101.8</v>
      </c>
      <c r="M228">
        <f t="shared" si="3"/>
        <v>950</v>
      </c>
      <c r="V228" s="4"/>
    </row>
    <row r="229" spans="1:22" ht="15">
      <c r="A229" s="4" t="s">
        <v>330</v>
      </c>
      <c r="B229" s="4">
        <v>1357859</v>
      </c>
      <c r="C229" s="5" t="s">
        <v>18</v>
      </c>
      <c r="D229" s="5" t="s">
        <v>14</v>
      </c>
      <c r="E229" s="4">
        <v>567</v>
      </c>
      <c r="F229" s="4">
        <v>106462</v>
      </c>
      <c r="G229" s="4">
        <v>402104</v>
      </c>
      <c r="H229" s="5" t="s">
        <v>32</v>
      </c>
      <c r="I229" s="5" t="s">
        <v>120</v>
      </c>
      <c r="J229" s="4">
        <v>1</v>
      </c>
      <c r="K229" s="4">
        <v>506.3</v>
      </c>
      <c r="L229" s="4">
        <v>60.8</v>
      </c>
      <c r="M229">
        <f t="shared" si="3"/>
        <v>567.1</v>
      </c>
      <c r="V229" s="4"/>
    </row>
    <row r="230" spans="1:22" ht="15">
      <c r="A230" s="4" t="s">
        <v>331</v>
      </c>
      <c r="B230" s="4">
        <v>1357858</v>
      </c>
      <c r="C230" s="5" t="s">
        <v>18</v>
      </c>
      <c r="D230" s="5" t="s">
        <v>14</v>
      </c>
      <c r="E230" s="4">
        <v>472</v>
      </c>
      <c r="F230" s="4">
        <v>108634</v>
      </c>
      <c r="G230" s="4">
        <v>208001</v>
      </c>
      <c r="H230" s="5" t="s">
        <v>59</v>
      </c>
      <c r="I230" s="5" t="s">
        <v>73</v>
      </c>
      <c r="J230" s="4">
        <v>1</v>
      </c>
      <c r="K230" s="4">
        <v>225</v>
      </c>
      <c r="L230" s="4">
        <v>27</v>
      </c>
      <c r="M230">
        <f t="shared" si="3"/>
        <v>252</v>
      </c>
      <c r="V230" s="4"/>
    </row>
    <row r="231" spans="1:22" ht="15">
      <c r="A231" s="4" t="s">
        <v>331</v>
      </c>
      <c r="B231" s="4">
        <v>1357857</v>
      </c>
      <c r="C231" s="5" t="s">
        <v>18</v>
      </c>
      <c r="D231" s="5" t="s">
        <v>14</v>
      </c>
      <c r="E231" s="4">
        <v>340</v>
      </c>
      <c r="F231" s="4">
        <v>105809</v>
      </c>
      <c r="G231" s="4">
        <v>201309</v>
      </c>
      <c r="H231" s="5" t="s">
        <v>59</v>
      </c>
      <c r="I231" s="5" t="s">
        <v>68</v>
      </c>
      <c r="J231" s="4">
        <v>1</v>
      </c>
      <c r="K231" s="4">
        <v>303.60000000000002</v>
      </c>
      <c r="L231" s="4">
        <v>36.4</v>
      </c>
      <c r="M231">
        <f t="shared" si="3"/>
        <v>340</v>
      </c>
      <c r="V231" s="4"/>
    </row>
    <row r="232" spans="1:22" ht="15">
      <c r="A232" s="4" t="s">
        <v>332</v>
      </c>
      <c r="B232" s="4">
        <v>1357856</v>
      </c>
      <c r="C232" s="5" t="s">
        <v>13</v>
      </c>
      <c r="D232" s="5" t="s">
        <v>22</v>
      </c>
      <c r="E232" s="4">
        <v>360</v>
      </c>
      <c r="F232" s="4">
        <v>104585</v>
      </c>
      <c r="G232" s="4">
        <v>141001</v>
      </c>
      <c r="H232" s="5" t="s">
        <v>46</v>
      </c>
      <c r="I232" s="5" t="s">
        <v>333</v>
      </c>
      <c r="J232" s="4">
        <v>2</v>
      </c>
      <c r="K232" s="4">
        <v>321.39999999999998</v>
      </c>
      <c r="L232" s="4">
        <v>38.6</v>
      </c>
      <c r="M232">
        <f t="shared" si="3"/>
        <v>360</v>
      </c>
      <c r="V232" s="4"/>
    </row>
    <row r="233" spans="1:22" ht="15">
      <c r="A233" s="4" t="s">
        <v>334</v>
      </c>
      <c r="B233" s="4">
        <v>1357855</v>
      </c>
      <c r="C233" s="5" t="s">
        <v>18</v>
      </c>
      <c r="D233" s="5" t="s">
        <v>22</v>
      </c>
      <c r="E233" s="4">
        <v>756</v>
      </c>
      <c r="F233" s="4">
        <v>108261</v>
      </c>
      <c r="G233" s="4">
        <v>160009</v>
      </c>
      <c r="H233" s="5" t="s">
        <v>214</v>
      </c>
      <c r="I233" s="5" t="s">
        <v>100</v>
      </c>
      <c r="J233" s="4">
        <v>2</v>
      </c>
      <c r="K233" s="4">
        <v>675</v>
      </c>
      <c r="L233" s="4">
        <v>81</v>
      </c>
      <c r="M233">
        <f t="shared" si="3"/>
        <v>756</v>
      </c>
      <c r="V233" s="4"/>
    </row>
    <row r="234" spans="1:22" ht="15">
      <c r="A234" s="4" t="s">
        <v>335</v>
      </c>
      <c r="B234" s="4">
        <v>1357854</v>
      </c>
      <c r="C234" s="5" t="s">
        <v>18</v>
      </c>
      <c r="D234" s="5" t="s">
        <v>14</v>
      </c>
      <c r="E234" s="4">
        <v>670</v>
      </c>
      <c r="F234" s="4">
        <v>108380</v>
      </c>
      <c r="G234" s="4">
        <v>302021</v>
      </c>
      <c r="H234" s="5" t="s">
        <v>26</v>
      </c>
      <c r="I234" s="5" t="s">
        <v>34</v>
      </c>
      <c r="J234" s="4">
        <v>1</v>
      </c>
      <c r="K234" s="4">
        <v>196.4</v>
      </c>
      <c r="L234" s="4">
        <v>23.6</v>
      </c>
      <c r="M234">
        <f t="shared" si="3"/>
        <v>220</v>
      </c>
      <c r="V234" s="4"/>
    </row>
    <row r="235" spans="1:22" ht="15">
      <c r="A235" s="4" t="s">
        <v>336</v>
      </c>
      <c r="B235" s="4">
        <v>1357853</v>
      </c>
      <c r="C235" s="5" t="s">
        <v>18</v>
      </c>
      <c r="D235" s="5" t="s">
        <v>14</v>
      </c>
      <c r="E235" s="4">
        <v>896</v>
      </c>
      <c r="F235" s="4">
        <v>104542</v>
      </c>
      <c r="G235" s="4">
        <v>400706</v>
      </c>
      <c r="H235" s="5" t="s">
        <v>32</v>
      </c>
      <c r="I235" s="5" t="s">
        <v>53</v>
      </c>
      <c r="J235" s="4">
        <v>1</v>
      </c>
      <c r="K235" s="4">
        <v>800</v>
      </c>
      <c r="L235" s="4">
        <v>96</v>
      </c>
      <c r="M235">
        <f t="shared" si="3"/>
        <v>896</v>
      </c>
      <c r="V235" s="4"/>
    </row>
    <row r="236" spans="1:22" ht="15">
      <c r="A236" s="4" t="s">
        <v>337</v>
      </c>
      <c r="B236" s="4">
        <v>1357852</v>
      </c>
      <c r="C236" s="5" t="s">
        <v>13</v>
      </c>
      <c r="D236" s="5" t="s">
        <v>22</v>
      </c>
      <c r="E236" s="7">
        <v>1094</v>
      </c>
      <c r="F236" s="4">
        <v>101419</v>
      </c>
      <c r="G236" s="4">
        <v>842004</v>
      </c>
      <c r="H236" s="5" t="s">
        <v>15</v>
      </c>
      <c r="I236" s="5" t="s">
        <v>320</v>
      </c>
      <c r="J236" s="4">
        <v>1</v>
      </c>
      <c r="K236" s="4">
        <v>575</v>
      </c>
      <c r="L236" s="4">
        <v>69</v>
      </c>
      <c r="M236">
        <f t="shared" si="3"/>
        <v>644</v>
      </c>
      <c r="V236" s="4"/>
    </row>
    <row r="237" spans="1:22" ht="15">
      <c r="A237" s="4" t="s">
        <v>338</v>
      </c>
      <c r="B237" s="4">
        <v>1357851</v>
      </c>
      <c r="C237" s="5" t="s">
        <v>18</v>
      </c>
      <c r="D237" s="5" t="s">
        <v>14</v>
      </c>
      <c r="E237" s="7">
        <v>1019.2</v>
      </c>
      <c r="F237" s="4">
        <v>106799</v>
      </c>
      <c r="G237" s="4">
        <v>324007</v>
      </c>
      <c r="H237" s="5" t="s">
        <v>26</v>
      </c>
      <c r="I237" s="5" t="s">
        <v>53</v>
      </c>
      <c r="J237" s="4">
        <v>1</v>
      </c>
      <c r="K237" s="4">
        <v>640</v>
      </c>
      <c r="L237" s="4">
        <v>76.8</v>
      </c>
      <c r="M237">
        <f t="shared" si="3"/>
        <v>716.8</v>
      </c>
      <c r="V237" s="4"/>
    </row>
    <row r="238" spans="1:22" ht="15">
      <c r="A238" s="4" t="s">
        <v>339</v>
      </c>
      <c r="B238" s="4">
        <v>1357850</v>
      </c>
      <c r="C238" s="5" t="s">
        <v>18</v>
      </c>
      <c r="D238" s="5" t="s">
        <v>14</v>
      </c>
      <c r="E238" s="4">
        <v>896</v>
      </c>
      <c r="F238" s="4">
        <v>107218</v>
      </c>
      <c r="G238" s="4">
        <v>400076</v>
      </c>
      <c r="H238" s="5" t="s">
        <v>32</v>
      </c>
      <c r="I238" s="5" t="s">
        <v>53</v>
      </c>
      <c r="J238" s="4">
        <v>1</v>
      </c>
      <c r="K238" s="4">
        <v>800</v>
      </c>
      <c r="L238" s="4">
        <v>96</v>
      </c>
      <c r="M238">
        <f t="shared" si="3"/>
        <v>896</v>
      </c>
      <c r="V238" s="4"/>
    </row>
    <row r="239" spans="1:22" ht="15">
      <c r="A239" s="4" t="s">
        <v>340</v>
      </c>
      <c r="B239" s="4">
        <v>1357849</v>
      </c>
      <c r="C239" s="5" t="s">
        <v>18</v>
      </c>
      <c r="D239" s="5" t="s">
        <v>14</v>
      </c>
      <c r="E239" s="4">
        <v>848</v>
      </c>
      <c r="F239" s="4">
        <v>101740</v>
      </c>
      <c r="G239" s="4">
        <v>201013</v>
      </c>
      <c r="H239" s="5" t="s">
        <v>59</v>
      </c>
      <c r="I239" s="5" t="s">
        <v>31</v>
      </c>
      <c r="J239" s="4">
        <v>1</v>
      </c>
      <c r="K239" s="4">
        <v>757.1</v>
      </c>
      <c r="L239" s="4">
        <v>90.9</v>
      </c>
      <c r="M239">
        <f t="shared" si="3"/>
        <v>848</v>
      </c>
      <c r="V239" s="4"/>
    </row>
    <row r="240" spans="1:22" ht="15">
      <c r="A240" s="4" t="s">
        <v>341</v>
      </c>
      <c r="B240" s="4">
        <v>1357848</v>
      </c>
      <c r="C240" s="5" t="s">
        <v>18</v>
      </c>
      <c r="D240" s="5" t="s">
        <v>14</v>
      </c>
      <c r="E240" s="4">
        <v>503</v>
      </c>
      <c r="F240" s="4">
        <v>103723</v>
      </c>
      <c r="G240" s="4">
        <v>412207</v>
      </c>
      <c r="H240" s="5" t="s">
        <v>32</v>
      </c>
      <c r="I240" s="5" t="s">
        <v>51</v>
      </c>
      <c r="J240" s="4">
        <v>1</v>
      </c>
      <c r="K240" s="4">
        <v>253.4</v>
      </c>
      <c r="L240" s="4">
        <v>45.6</v>
      </c>
      <c r="M240">
        <f t="shared" si="3"/>
        <v>299</v>
      </c>
      <c r="V240" s="4"/>
    </row>
    <row r="241" spans="1:22" ht="15">
      <c r="A241" s="4" t="s">
        <v>342</v>
      </c>
      <c r="B241" s="4">
        <v>1357847</v>
      </c>
      <c r="C241" s="5" t="s">
        <v>13</v>
      </c>
      <c r="D241" s="5" t="s">
        <v>22</v>
      </c>
      <c r="E241" s="4">
        <v>383</v>
      </c>
      <c r="F241" s="4">
        <v>108085</v>
      </c>
      <c r="G241" s="4">
        <v>781039</v>
      </c>
      <c r="H241" s="5" t="s">
        <v>227</v>
      </c>
      <c r="I241" s="5" t="s">
        <v>50</v>
      </c>
      <c r="J241" s="4">
        <v>1</v>
      </c>
      <c r="K241" s="4">
        <v>324.60000000000002</v>
      </c>
      <c r="L241" s="4">
        <v>58.4</v>
      </c>
      <c r="M241">
        <f t="shared" si="3"/>
        <v>383</v>
      </c>
      <c r="V241" s="4"/>
    </row>
    <row r="242" spans="1:22" ht="15">
      <c r="A242" s="4" t="s">
        <v>343</v>
      </c>
      <c r="B242" s="4">
        <v>1357846</v>
      </c>
      <c r="C242" s="5" t="s">
        <v>18</v>
      </c>
      <c r="D242" s="5" t="s">
        <v>14</v>
      </c>
      <c r="E242" s="7">
        <v>1413</v>
      </c>
      <c r="F242" s="4">
        <v>104470</v>
      </c>
      <c r="G242" s="4">
        <v>560016</v>
      </c>
      <c r="H242" s="5" t="s">
        <v>43</v>
      </c>
      <c r="I242" s="5" t="s">
        <v>66</v>
      </c>
      <c r="J242" s="4">
        <v>1</v>
      </c>
      <c r="K242" s="4">
        <v>714.3</v>
      </c>
      <c r="L242" s="4">
        <v>85.7</v>
      </c>
      <c r="M242">
        <f t="shared" si="3"/>
        <v>800</v>
      </c>
      <c r="V242" s="4"/>
    </row>
    <row r="243" spans="1:22" ht="15">
      <c r="A243" s="4" t="s">
        <v>344</v>
      </c>
      <c r="B243" s="4">
        <v>1357845</v>
      </c>
      <c r="C243" s="5" t="s">
        <v>18</v>
      </c>
      <c r="D243" s="5" t="s">
        <v>14</v>
      </c>
      <c r="E243" s="7">
        <v>1890</v>
      </c>
      <c r="F243" s="4">
        <v>105625</v>
      </c>
      <c r="G243" s="4">
        <v>761020</v>
      </c>
      <c r="H243" s="5" t="s">
        <v>49</v>
      </c>
      <c r="I243" s="5" t="s">
        <v>345</v>
      </c>
      <c r="J243" s="4">
        <v>1</v>
      </c>
      <c r="K243" s="7">
        <v>1687.5</v>
      </c>
      <c r="L243" s="4">
        <v>202.5</v>
      </c>
      <c r="M243">
        <f t="shared" si="3"/>
        <v>1890</v>
      </c>
      <c r="V243" s="4"/>
    </row>
    <row r="244" spans="1:22" ht="15">
      <c r="A244" s="4" t="s">
        <v>346</v>
      </c>
      <c r="B244" s="4">
        <v>1357844</v>
      </c>
      <c r="C244" s="5" t="s">
        <v>18</v>
      </c>
      <c r="D244" s="5" t="s">
        <v>14</v>
      </c>
      <c r="E244" s="7">
        <v>1969</v>
      </c>
      <c r="F244" s="4">
        <v>104243</v>
      </c>
      <c r="G244" s="4">
        <v>761020</v>
      </c>
      <c r="H244" s="5" t="s">
        <v>49</v>
      </c>
      <c r="I244" s="5" t="s">
        <v>347</v>
      </c>
      <c r="J244" s="4">
        <v>1</v>
      </c>
      <c r="K244" s="7">
        <v>1333.9</v>
      </c>
      <c r="L244" s="4">
        <v>160.1</v>
      </c>
      <c r="M244">
        <f t="shared" si="3"/>
        <v>1494</v>
      </c>
      <c r="V244" s="4"/>
    </row>
    <row r="245" spans="1:22" ht="15">
      <c r="A245" s="4" t="s">
        <v>348</v>
      </c>
      <c r="B245" s="4">
        <v>1357843</v>
      </c>
      <c r="C245" s="5" t="s">
        <v>18</v>
      </c>
      <c r="D245" s="5" t="s">
        <v>22</v>
      </c>
      <c r="E245" s="4">
        <v>705</v>
      </c>
      <c r="F245" s="4">
        <v>101430</v>
      </c>
      <c r="G245" s="4">
        <v>421204</v>
      </c>
      <c r="H245" s="5" t="s">
        <v>32</v>
      </c>
      <c r="I245" s="5" t="s">
        <v>85</v>
      </c>
      <c r="J245" s="4">
        <v>3</v>
      </c>
      <c r="K245" s="4">
        <v>629.5</v>
      </c>
      <c r="L245" s="4">
        <v>75.5</v>
      </c>
      <c r="M245">
        <f t="shared" si="3"/>
        <v>705</v>
      </c>
      <c r="V245" s="4"/>
    </row>
    <row r="246" spans="1:22" ht="15">
      <c r="A246" s="4" t="s">
        <v>349</v>
      </c>
      <c r="B246" s="4">
        <v>1357842</v>
      </c>
      <c r="C246" s="5" t="s">
        <v>13</v>
      </c>
      <c r="D246" s="5" t="s">
        <v>14</v>
      </c>
      <c r="E246" s="4">
        <v>763.2</v>
      </c>
      <c r="F246" s="4">
        <v>103067</v>
      </c>
      <c r="G246" s="4">
        <v>570029</v>
      </c>
      <c r="H246" s="5" t="s">
        <v>43</v>
      </c>
      <c r="I246" s="5" t="s">
        <v>31</v>
      </c>
      <c r="J246" s="4">
        <v>1</v>
      </c>
      <c r="K246" s="4">
        <v>681.4</v>
      </c>
      <c r="L246" s="4">
        <v>81.8</v>
      </c>
      <c r="M246">
        <f t="shared" si="3"/>
        <v>763.19999999999993</v>
      </c>
      <c r="V246" s="4"/>
    </row>
    <row r="247" spans="1:22" ht="15">
      <c r="A247" s="4" t="s">
        <v>349</v>
      </c>
      <c r="B247" s="4">
        <v>1357841</v>
      </c>
      <c r="C247" s="5" t="s">
        <v>18</v>
      </c>
      <c r="D247" s="5" t="s">
        <v>14</v>
      </c>
      <c r="E247" s="7">
        <v>1114</v>
      </c>
      <c r="F247" s="4">
        <v>101706</v>
      </c>
      <c r="G247" s="4">
        <v>110015</v>
      </c>
      <c r="H247" s="5" t="s">
        <v>23</v>
      </c>
      <c r="I247" s="5" t="s">
        <v>100</v>
      </c>
      <c r="J247" s="4">
        <v>1</v>
      </c>
      <c r="K247" s="4">
        <v>337.5</v>
      </c>
      <c r="L247" s="4">
        <v>40.5</v>
      </c>
      <c r="M247">
        <f t="shared" si="3"/>
        <v>378</v>
      </c>
      <c r="V247" s="4"/>
    </row>
    <row r="248" spans="1:22" ht="15">
      <c r="A248" s="4" t="s">
        <v>350</v>
      </c>
      <c r="B248" s="4">
        <v>1357840</v>
      </c>
      <c r="C248" s="5" t="s">
        <v>13</v>
      </c>
      <c r="D248" s="5" t="s">
        <v>22</v>
      </c>
      <c r="E248" s="4">
        <v>980.1</v>
      </c>
      <c r="F248" s="4">
        <v>105310</v>
      </c>
      <c r="G248" s="4">
        <v>500044</v>
      </c>
      <c r="H248" s="5" t="s">
        <v>118</v>
      </c>
      <c r="I248" s="5" t="s">
        <v>24</v>
      </c>
      <c r="J248" s="4">
        <v>1</v>
      </c>
      <c r="K248" s="4">
        <v>427.1</v>
      </c>
      <c r="L248" s="4">
        <v>76.900000000000006</v>
      </c>
      <c r="M248">
        <f t="shared" si="3"/>
        <v>504</v>
      </c>
      <c r="V248" s="4"/>
    </row>
    <row r="249" spans="1:22" ht="15">
      <c r="A249" s="4" t="s">
        <v>352</v>
      </c>
      <c r="B249" s="4">
        <v>1357839</v>
      </c>
      <c r="C249" s="5" t="s">
        <v>13</v>
      </c>
      <c r="D249" s="5" t="s">
        <v>14</v>
      </c>
      <c r="E249" s="7">
        <v>1251</v>
      </c>
      <c r="F249" s="4">
        <v>103892</v>
      </c>
      <c r="G249" s="4">
        <v>700112</v>
      </c>
      <c r="H249" s="5" t="s">
        <v>56</v>
      </c>
      <c r="I249" s="5" t="s">
        <v>217</v>
      </c>
      <c r="J249" s="4">
        <v>3</v>
      </c>
      <c r="K249" s="7">
        <v>1117</v>
      </c>
      <c r="L249" s="4">
        <v>134</v>
      </c>
      <c r="M249">
        <f t="shared" si="3"/>
        <v>1251</v>
      </c>
      <c r="V249" s="4"/>
    </row>
    <row r="250" spans="1:22" ht="15">
      <c r="A250" s="4" t="s">
        <v>353</v>
      </c>
      <c r="B250" s="4">
        <v>1357838</v>
      </c>
      <c r="C250" s="5" t="s">
        <v>13</v>
      </c>
      <c r="D250" s="5" t="s">
        <v>14</v>
      </c>
      <c r="E250" s="4">
        <v>874</v>
      </c>
      <c r="F250" s="4">
        <v>104484</v>
      </c>
      <c r="G250" s="4">
        <v>400077</v>
      </c>
      <c r="H250" s="5" t="s">
        <v>32</v>
      </c>
      <c r="I250" s="5" t="s">
        <v>47</v>
      </c>
      <c r="J250" s="4">
        <v>2</v>
      </c>
      <c r="K250" s="4">
        <v>780.4</v>
      </c>
      <c r="L250" s="4">
        <v>93.6</v>
      </c>
      <c r="M250">
        <f t="shared" si="3"/>
        <v>874</v>
      </c>
      <c r="V250" s="4"/>
    </row>
    <row r="251" spans="1:22" ht="15">
      <c r="A251" s="4" t="s">
        <v>354</v>
      </c>
      <c r="B251" s="4">
        <v>1357837</v>
      </c>
      <c r="C251" s="5" t="s">
        <v>13</v>
      </c>
      <c r="D251" s="5" t="s">
        <v>14</v>
      </c>
      <c r="E251" s="4">
        <v>999</v>
      </c>
      <c r="F251" s="4">
        <v>103637</v>
      </c>
      <c r="G251" s="4">
        <v>500092</v>
      </c>
      <c r="H251" s="5" t="s">
        <v>170</v>
      </c>
      <c r="I251" s="5" t="s">
        <v>195</v>
      </c>
      <c r="J251" s="4">
        <v>1</v>
      </c>
      <c r="K251" s="4">
        <v>892</v>
      </c>
      <c r="L251" s="4">
        <v>107</v>
      </c>
      <c r="M251">
        <f t="shared" si="3"/>
        <v>999</v>
      </c>
      <c r="V251" s="4"/>
    </row>
    <row r="252" spans="1:22" ht="15">
      <c r="A252" s="4" t="s">
        <v>355</v>
      </c>
      <c r="B252" s="4">
        <v>1357836</v>
      </c>
      <c r="C252" s="5" t="s">
        <v>13</v>
      </c>
      <c r="D252" s="5" t="s">
        <v>14</v>
      </c>
      <c r="E252" s="4">
        <v>476</v>
      </c>
      <c r="F252" s="4">
        <v>106225</v>
      </c>
      <c r="G252" s="4">
        <v>110045</v>
      </c>
      <c r="H252" s="5" t="s">
        <v>23</v>
      </c>
      <c r="I252" s="5" t="s">
        <v>146</v>
      </c>
      <c r="J252" s="4">
        <v>2</v>
      </c>
      <c r="K252" s="4">
        <v>425</v>
      </c>
      <c r="L252" s="4">
        <v>51</v>
      </c>
      <c r="M252">
        <f t="shared" si="3"/>
        <v>476</v>
      </c>
      <c r="V252" s="4"/>
    </row>
    <row r="253" spans="1:22" ht="15">
      <c r="A253" s="4" t="s">
        <v>356</v>
      </c>
      <c r="B253" s="4">
        <v>1357835</v>
      </c>
      <c r="C253" s="5" t="s">
        <v>18</v>
      </c>
      <c r="D253" s="5" t="s">
        <v>14</v>
      </c>
      <c r="E253" s="4">
        <v>450</v>
      </c>
      <c r="F253" s="4">
        <v>102757</v>
      </c>
      <c r="G253" s="4">
        <v>700136</v>
      </c>
      <c r="H253" s="5" t="s">
        <v>56</v>
      </c>
      <c r="I253" s="5" t="s">
        <v>103</v>
      </c>
      <c r="J253" s="4">
        <v>1</v>
      </c>
      <c r="K253" s="4">
        <v>401.8</v>
      </c>
      <c r="L253" s="4">
        <v>48.2</v>
      </c>
      <c r="M253">
        <f t="shared" si="3"/>
        <v>450</v>
      </c>
      <c r="V253" s="4"/>
    </row>
    <row r="254" spans="1:22" ht="15">
      <c r="A254" s="4" t="s">
        <v>356</v>
      </c>
      <c r="B254" s="4">
        <v>1357834</v>
      </c>
      <c r="C254" s="5" t="s">
        <v>18</v>
      </c>
      <c r="D254" s="5" t="s">
        <v>14</v>
      </c>
      <c r="E254" s="4">
        <v>650.4</v>
      </c>
      <c r="F254" s="4">
        <v>104466</v>
      </c>
      <c r="G254" s="4">
        <v>600130</v>
      </c>
      <c r="H254" s="5" t="s">
        <v>90</v>
      </c>
      <c r="I254" s="5" t="s">
        <v>182</v>
      </c>
      <c r="J254" s="4">
        <v>2</v>
      </c>
      <c r="K254" s="4">
        <v>580.70000000000005</v>
      </c>
      <c r="L254" s="4">
        <v>69.7</v>
      </c>
      <c r="M254">
        <f t="shared" si="3"/>
        <v>650.40000000000009</v>
      </c>
      <c r="V254" s="4"/>
    </row>
    <row r="255" spans="1:22" ht="15">
      <c r="A255" s="4" t="s">
        <v>357</v>
      </c>
      <c r="B255" s="4">
        <v>1357833</v>
      </c>
      <c r="C255" s="5" t="s">
        <v>18</v>
      </c>
      <c r="D255" s="5" t="s">
        <v>14</v>
      </c>
      <c r="E255" s="7">
        <v>1684</v>
      </c>
      <c r="F255" s="4">
        <v>101893</v>
      </c>
      <c r="G255" s="4">
        <v>600130</v>
      </c>
      <c r="H255" s="5" t="s">
        <v>90</v>
      </c>
      <c r="I255" s="5" t="s">
        <v>358</v>
      </c>
      <c r="J255" s="4">
        <v>1</v>
      </c>
      <c r="K255" s="7">
        <v>1012.5</v>
      </c>
      <c r="L255" s="4">
        <v>121.5</v>
      </c>
      <c r="M255">
        <f t="shared" si="3"/>
        <v>1134</v>
      </c>
      <c r="V255" s="4"/>
    </row>
    <row r="256" spans="1:22" ht="15">
      <c r="A256" s="4" t="s">
        <v>359</v>
      </c>
      <c r="B256" s="4">
        <v>1357832</v>
      </c>
      <c r="C256" s="5" t="s">
        <v>13</v>
      </c>
      <c r="D256" s="5" t="s">
        <v>22</v>
      </c>
      <c r="E256" s="4">
        <v>450</v>
      </c>
      <c r="F256" s="4">
        <v>101435</v>
      </c>
      <c r="G256" s="4">
        <v>600020</v>
      </c>
      <c r="H256" s="5" t="s">
        <v>90</v>
      </c>
      <c r="I256" s="5" t="s">
        <v>103</v>
      </c>
      <c r="J256" s="4">
        <v>1</v>
      </c>
      <c r="K256" s="4">
        <v>401.8</v>
      </c>
      <c r="L256" s="4">
        <v>48.2</v>
      </c>
      <c r="M256">
        <f t="shared" si="3"/>
        <v>450</v>
      </c>
      <c r="V256" s="4"/>
    </row>
    <row r="257" spans="1:22" ht="15">
      <c r="A257" s="4" t="s">
        <v>360</v>
      </c>
      <c r="B257" s="4">
        <v>1357831</v>
      </c>
      <c r="C257" s="5" t="s">
        <v>13</v>
      </c>
      <c r="D257" s="5" t="s">
        <v>14</v>
      </c>
      <c r="E257" s="4">
        <v>600</v>
      </c>
      <c r="F257" s="4">
        <v>104142</v>
      </c>
      <c r="G257" s="4">
        <v>110033</v>
      </c>
      <c r="H257" s="5" t="s">
        <v>23</v>
      </c>
      <c r="I257" s="5" t="s">
        <v>57</v>
      </c>
      <c r="J257" s="4">
        <v>2</v>
      </c>
      <c r="K257" s="4">
        <v>535.70000000000005</v>
      </c>
      <c r="L257" s="4">
        <v>64.3</v>
      </c>
      <c r="M257">
        <f t="shared" si="3"/>
        <v>600</v>
      </c>
      <c r="V257" s="4"/>
    </row>
    <row r="258" spans="1:22" ht="15">
      <c r="A258" s="4" t="s">
        <v>361</v>
      </c>
      <c r="B258" s="4">
        <v>1357830</v>
      </c>
      <c r="C258" s="5" t="s">
        <v>18</v>
      </c>
      <c r="D258" s="5" t="s">
        <v>22</v>
      </c>
      <c r="E258" s="4">
        <v>612</v>
      </c>
      <c r="F258" s="4">
        <v>102327</v>
      </c>
      <c r="G258" s="4">
        <v>400019</v>
      </c>
      <c r="H258" s="5" t="s">
        <v>32</v>
      </c>
      <c r="I258" s="5" t="s">
        <v>68</v>
      </c>
      <c r="J258" s="4">
        <v>2</v>
      </c>
      <c r="K258" s="4">
        <v>546.4</v>
      </c>
      <c r="L258" s="4">
        <v>65.599999999999994</v>
      </c>
      <c r="M258">
        <f t="shared" ref="M258:M321" si="4">SUM(K258:L258)</f>
        <v>612</v>
      </c>
      <c r="V258" s="4"/>
    </row>
    <row r="259" spans="1:22" ht="15">
      <c r="A259" s="4" t="s">
        <v>362</v>
      </c>
      <c r="B259" s="4">
        <v>1357829</v>
      </c>
      <c r="C259" s="5" t="s">
        <v>18</v>
      </c>
      <c r="D259" s="5" t="s">
        <v>22</v>
      </c>
      <c r="E259" s="4">
        <v>740</v>
      </c>
      <c r="F259" s="4">
        <v>106919</v>
      </c>
      <c r="G259" s="4">
        <v>457001</v>
      </c>
      <c r="H259" s="5" t="s">
        <v>181</v>
      </c>
      <c r="I259" s="5" t="s">
        <v>363</v>
      </c>
      <c r="J259" s="4">
        <v>1</v>
      </c>
      <c r="K259" s="4">
        <v>660.7</v>
      </c>
      <c r="L259" s="4">
        <v>79.3</v>
      </c>
      <c r="M259">
        <f t="shared" si="4"/>
        <v>740</v>
      </c>
      <c r="V259" s="4"/>
    </row>
    <row r="260" spans="1:22" ht="15">
      <c r="A260" s="4" t="s">
        <v>362</v>
      </c>
      <c r="B260" s="4">
        <v>1357828</v>
      </c>
      <c r="C260" s="5" t="s">
        <v>13</v>
      </c>
      <c r="D260" s="5" t="s">
        <v>22</v>
      </c>
      <c r="E260" s="7">
        <v>1458</v>
      </c>
      <c r="F260" s="4">
        <v>107405</v>
      </c>
      <c r="G260" s="4">
        <v>400053</v>
      </c>
      <c r="H260" s="5" t="s">
        <v>32</v>
      </c>
      <c r="I260" s="5" t="s">
        <v>107</v>
      </c>
      <c r="J260" s="4">
        <v>1</v>
      </c>
      <c r="K260" s="4">
        <v>433.9</v>
      </c>
      <c r="L260" s="4">
        <v>52.1</v>
      </c>
      <c r="M260">
        <f t="shared" si="4"/>
        <v>486</v>
      </c>
      <c r="V260" s="4"/>
    </row>
    <row r="261" spans="1:22" ht="15">
      <c r="A261" s="4" t="s">
        <v>364</v>
      </c>
      <c r="B261" s="4">
        <v>1357827</v>
      </c>
      <c r="C261" s="5" t="s">
        <v>18</v>
      </c>
      <c r="D261" s="5" t="s">
        <v>14</v>
      </c>
      <c r="E261" s="4">
        <v>542</v>
      </c>
      <c r="F261" s="4">
        <v>107974</v>
      </c>
      <c r="G261" s="4">
        <v>560073</v>
      </c>
      <c r="H261" s="5" t="s">
        <v>43</v>
      </c>
      <c r="I261" s="5" t="s">
        <v>182</v>
      </c>
      <c r="J261" s="4">
        <v>1</v>
      </c>
      <c r="K261" s="4">
        <v>483.9</v>
      </c>
      <c r="L261" s="4">
        <v>58.1</v>
      </c>
      <c r="M261">
        <f t="shared" si="4"/>
        <v>542</v>
      </c>
      <c r="V261" s="4"/>
    </row>
    <row r="262" spans="1:22" ht="15">
      <c r="A262" s="4" t="s">
        <v>365</v>
      </c>
      <c r="B262" s="4">
        <v>1357826</v>
      </c>
      <c r="C262" s="5" t="s">
        <v>18</v>
      </c>
      <c r="D262" s="5" t="s">
        <v>14</v>
      </c>
      <c r="E262" s="7">
        <v>1249</v>
      </c>
      <c r="F262" s="4">
        <v>101313</v>
      </c>
      <c r="G262" s="4">
        <v>497778</v>
      </c>
      <c r="H262" s="5" t="s">
        <v>177</v>
      </c>
      <c r="I262" s="5" t="s">
        <v>351</v>
      </c>
      <c r="J262" s="4">
        <v>1</v>
      </c>
      <c r="K262" s="4">
        <v>237.1</v>
      </c>
      <c r="L262" s="4">
        <v>11.9</v>
      </c>
      <c r="M262">
        <f t="shared" si="4"/>
        <v>249</v>
      </c>
      <c r="V262" s="4"/>
    </row>
    <row r="263" spans="1:22" ht="15">
      <c r="A263" s="4" t="s">
        <v>365</v>
      </c>
      <c r="B263" s="4">
        <v>1357825</v>
      </c>
      <c r="C263" s="5" t="s">
        <v>18</v>
      </c>
      <c r="D263" s="5" t="s">
        <v>14</v>
      </c>
      <c r="E263" s="4">
        <v>270</v>
      </c>
      <c r="F263" s="4">
        <v>103039</v>
      </c>
      <c r="G263" s="4">
        <v>560084</v>
      </c>
      <c r="H263" s="5" t="s">
        <v>43</v>
      </c>
      <c r="I263" s="5" t="s">
        <v>57</v>
      </c>
      <c r="J263" s="4">
        <v>1</v>
      </c>
      <c r="K263" s="4">
        <v>241.1</v>
      </c>
      <c r="L263" s="4">
        <v>28.9</v>
      </c>
      <c r="M263">
        <f t="shared" si="4"/>
        <v>270</v>
      </c>
      <c r="V263" s="4"/>
    </row>
    <row r="264" spans="1:22" ht="15">
      <c r="A264" s="4" t="s">
        <v>366</v>
      </c>
      <c r="B264" s="4">
        <v>1357824</v>
      </c>
      <c r="C264" s="5" t="s">
        <v>18</v>
      </c>
      <c r="D264" s="5" t="s">
        <v>22</v>
      </c>
      <c r="E264" s="4">
        <v>556</v>
      </c>
      <c r="F264" s="4">
        <v>107345</v>
      </c>
      <c r="G264" s="4">
        <v>226012</v>
      </c>
      <c r="H264" s="5" t="s">
        <v>59</v>
      </c>
      <c r="I264" s="5" t="s">
        <v>57</v>
      </c>
      <c r="J264" s="4">
        <v>1</v>
      </c>
      <c r="K264" s="4">
        <v>267.89999999999998</v>
      </c>
      <c r="L264" s="4">
        <v>32.1</v>
      </c>
      <c r="M264">
        <f t="shared" si="4"/>
        <v>300</v>
      </c>
      <c r="V264" s="4"/>
    </row>
    <row r="265" spans="1:22" ht="15">
      <c r="A265" s="4" t="s">
        <v>367</v>
      </c>
      <c r="B265" s="4">
        <v>1357823</v>
      </c>
      <c r="C265" s="5" t="s">
        <v>18</v>
      </c>
      <c r="D265" s="5" t="s">
        <v>14</v>
      </c>
      <c r="E265" s="4">
        <v>848</v>
      </c>
      <c r="F265" s="4">
        <v>101964</v>
      </c>
      <c r="G265" s="4">
        <v>560064</v>
      </c>
      <c r="H265" s="5" t="s">
        <v>43</v>
      </c>
      <c r="I265" s="5" t="s">
        <v>31</v>
      </c>
      <c r="J265" s="4">
        <v>1</v>
      </c>
      <c r="K265" s="4">
        <v>757.1</v>
      </c>
      <c r="L265" s="4">
        <v>90.9</v>
      </c>
      <c r="M265">
        <f t="shared" si="4"/>
        <v>848</v>
      </c>
      <c r="V265" s="4"/>
    </row>
    <row r="266" spans="1:22" ht="15">
      <c r="A266" s="4" t="s">
        <v>368</v>
      </c>
      <c r="B266" s="4">
        <v>1357822</v>
      </c>
      <c r="C266" s="5" t="s">
        <v>18</v>
      </c>
      <c r="D266" s="5" t="s">
        <v>14</v>
      </c>
      <c r="E266" s="7">
        <v>1000</v>
      </c>
      <c r="F266" s="4">
        <v>108815</v>
      </c>
      <c r="G266" s="4">
        <v>560079</v>
      </c>
      <c r="H266" s="5" t="s">
        <v>43</v>
      </c>
      <c r="I266" s="5" t="s">
        <v>369</v>
      </c>
      <c r="J266" s="4">
        <v>1</v>
      </c>
      <c r="K266" s="4">
        <v>280.7</v>
      </c>
      <c r="L266" s="4">
        <v>50.5</v>
      </c>
      <c r="M266">
        <f t="shared" si="4"/>
        <v>331.2</v>
      </c>
      <c r="V266" s="4"/>
    </row>
    <row r="267" spans="1:22" ht="15">
      <c r="A267" s="4" t="s">
        <v>370</v>
      </c>
      <c r="B267" s="4">
        <v>1357821</v>
      </c>
      <c r="C267" s="5" t="s">
        <v>13</v>
      </c>
      <c r="D267" s="5" t="s">
        <v>22</v>
      </c>
      <c r="E267" s="7">
        <v>1251</v>
      </c>
      <c r="F267" s="4">
        <v>100076</v>
      </c>
      <c r="G267" s="4">
        <v>700112</v>
      </c>
      <c r="H267" s="5" t="s">
        <v>56</v>
      </c>
      <c r="I267" s="5" t="s">
        <v>217</v>
      </c>
      <c r="J267" s="4">
        <v>3</v>
      </c>
      <c r="K267" s="7">
        <v>1117</v>
      </c>
      <c r="L267" s="4">
        <v>134</v>
      </c>
      <c r="M267">
        <f t="shared" si="4"/>
        <v>1251</v>
      </c>
      <c r="V267" s="4"/>
    </row>
    <row r="268" spans="1:22" ht="15">
      <c r="A268" s="4" t="s">
        <v>371</v>
      </c>
      <c r="B268" s="4">
        <v>1357820</v>
      </c>
      <c r="C268" s="5" t="s">
        <v>18</v>
      </c>
      <c r="D268" s="5" t="s">
        <v>14</v>
      </c>
      <c r="E268" s="7">
        <v>1304</v>
      </c>
      <c r="F268" s="4">
        <v>103050</v>
      </c>
      <c r="G268" s="4">
        <v>497778</v>
      </c>
      <c r="H268" s="5" t="s">
        <v>177</v>
      </c>
      <c r="I268" s="5" t="s">
        <v>29</v>
      </c>
      <c r="J268" s="4">
        <v>1</v>
      </c>
      <c r="K268" s="4">
        <v>200</v>
      </c>
      <c r="L268" s="4">
        <v>24</v>
      </c>
      <c r="M268">
        <f t="shared" si="4"/>
        <v>224</v>
      </c>
      <c r="V268" s="4"/>
    </row>
    <row r="269" spans="1:22" ht="15">
      <c r="A269" s="4" t="s">
        <v>372</v>
      </c>
      <c r="B269" s="4">
        <v>1357819</v>
      </c>
      <c r="C269" s="5" t="s">
        <v>18</v>
      </c>
      <c r="D269" s="5" t="s">
        <v>14</v>
      </c>
      <c r="E269" s="4">
        <v>740</v>
      </c>
      <c r="F269" s="4">
        <v>101985</v>
      </c>
      <c r="G269" s="4">
        <v>400086</v>
      </c>
      <c r="H269" s="5" t="s">
        <v>32</v>
      </c>
      <c r="I269" s="5" t="s">
        <v>363</v>
      </c>
      <c r="J269" s="4">
        <v>1</v>
      </c>
      <c r="K269" s="4">
        <v>660.7</v>
      </c>
      <c r="L269" s="4">
        <v>79.3</v>
      </c>
      <c r="M269">
        <f t="shared" si="4"/>
        <v>740</v>
      </c>
      <c r="V269" s="4"/>
    </row>
    <row r="270" spans="1:22" ht="15">
      <c r="A270" s="4" t="s">
        <v>373</v>
      </c>
      <c r="B270" s="4">
        <v>1357818</v>
      </c>
      <c r="C270" s="5" t="s">
        <v>18</v>
      </c>
      <c r="D270" s="5" t="s">
        <v>14</v>
      </c>
      <c r="E270" s="4">
        <v>576</v>
      </c>
      <c r="F270" s="4">
        <v>105087</v>
      </c>
      <c r="G270" s="4">
        <v>380015</v>
      </c>
      <c r="H270" s="5" t="s">
        <v>110</v>
      </c>
      <c r="I270" s="5" t="s">
        <v>132</v>
      </c>
      <c r="J270" s="4">
        <v>1</v>
      </c>
      <c r="K270" s="4">
        <v>488.1</v>
      </c>
      <c r="L270" s="4">
        <v>87.9</v>
      </c>
      <c r="M270">
        <f t="shared" si="4"/>
        <v>576</v>
      </c>
      <c r="V270" s="4"/>
    </row>
    <row r="271" spans="1:22" ht="15">
      <c r="A271" s="4" t="s">
        <v>374</v>
      </c>
      <c r="B271" s="4">
        <v>1357817</v>
      </c>
      <c r="C271" s="5" t="s">
        <v>13</v>
      </c>
      <c r="D271" s="5" t="s">
        <v>14</v>
      </c>
      <c r="E271" s="7">
        <v>1251</v>
      </c>
      <c r="F271" s="4">
        <v>102133</v>
      </c>
      <c r="G271" s="4">
        <v>700112</v>
      </c>
      <c r="H271" s="5" t="s">
        <v>56</v>
      </c>
      <c r="I271" s="5" t="s">
        <v>217</v>
      </c>
      <c r="J271" s="4">
        <v>3</v>
      </c>
      <c r="K271" s="7">
        <v>1117</v>
      </c>
      <c r="L271" s="4">
        <v>134</v>
      </c>
      <c r="M271">
        <f t="shared" si="4"/>
        <v>1251</v>
      </c>
      <c r="V271" s="4"/>
    </row>
    <row r="272" spans="1:22" ht="15">
      <c r="A272" s="4" t="s">
        <v>375</v>
      </c>
      <c r="B272" s="4">
        <v>1357816</v>
      </c>
      <c r="C272" s="5" t="s">
        <v>13</v>
      </c>
      <c r="D272" s="5" t="s">
        <v>14</v>
      </c>
      <c r="E272" s="7">
        <v>1134</v>
      </c>
      <c r="F272" s="4">
        <v>105997</v>
      </c>
      <c r="G272" s="4">
        <v>122001</v>
      </c>
      <c r="H272" s="5" t="s">
        <v>19</v>
      </c>
      <c r="I272" s="5" t="s">
        <v>376</v>
      </c>
      <c r="J272" s="4">
        <v>1</v>
      </c>
      <c r="K272" s="7">
        <v>1012.5</v>
      </c>
      <c r="L272" s="4">
        <v>121.5</v>
      </c>
      <c r="M272">
        <f t="shared" si="4"/>
        <v>1134</v>
      </c>
      <c r="V272" s="4"/>
    </row>
    <row r="273" spans="1:22" ht="15">
      <c r="A273" s="4" t="s">
        <v>377</v>
      </c>
      <c r="B273" s="4">
        <v>1357815</v>
      </c>
      <c r="C273" s="5" t="s">
        <v>13</v>
      </c>
      <c r="D273" s="5" t="s">
        <v>22</v>
      </c>
      <c r="E273" s="4">
        <v>378</v>
      </c>
      <c r="F273" s="4">
        <v>100585</v>
      </c>
      <c r="G273" s="4">
        <v>250406</v>
      </c>
      <c r="H273" s="5" t="s">
        <v>59</v>
      </c>
      <c r="I273" s="5" t="s">
        <v>100</v>
      </c>
      <c r="J273" s="4">
        <v>1</v>
      </c>
      <c r="K273" s="4">
        <v>337.5</v>
      </c>
      <c r="L273" s="4">
        <v>40.5</v>
      </c>
      <c r="M273">
        <f t="shared" si="4"/>
        <v>378</v>
      </c>
      <c r="V273" s="4"/>
    </row>
    <row r="274" spans="1:22" ht="15">
      <c r="A274" s="4" t="s">
        <v>378</v>
      </c>
      <c r="B274" s="4">
        <v>1357814</v>
      </c>
      <c r="C274" s="5" t="s">
        <v>18</v>
      </c>
      <c r="D274" s="5" t="s">
        <v>14</v>
      </c>
      <c r="E274" s="4">
        <v>607.5</v>
      </c>
      <c r="F274" s="4">
        <v>106434</v>
      </c>
      <c r="G274" s="4">
        <v>123501</v>
      </c>
      <c r="H274" s="5" t="s">
        <v>19</v>
      </c>
      <c r="I274" s="5" t="s">
        <v>379</v>
      </c>
      <c r="J274" s="4">
        <v>1</v>
      </c>
      <c r="K274" s="4">
        <v>353.6</v>
      </c>
      <c r="L274" s="4">
        <v>42.4</v>
      </c>
      <c r="M274">
        <f t="shared" si="4"/>
        <v>396</v>
      </c>
      <c r="V274" s="4"/>
    </row>
    <row r="275" spans="1:22" ht="15">
      <c r="A275" s="4" t="s">
        <v>380</v>
      </c>
      <c r="B275" s="4">
        <v>1357813</v>
      </c>
      <c r="C275" s="5" t="s">
        <v>13</v>
      </c>
      <c r="D275" s="5" t="s">
        <v>14</v>
      </c>
      <c r="E275" s="7">
        <v>1251</v>
      </c>
      <c r="F275" s="4">
        <v>103161</v>
      </c>
      <c r="G275" s="4">
        <v>700112</v>
      </c>
      <c r="H275" s="5" t="s">
        <v>56</v>
      </c>
      <c r="I275" s="5" t="s">
        <v>217</v>
      </c>
      <c r="J275" s="4">
        <v>3</v>
      </c>
      <c r="K275" s="7">
        <v>1117</v>
      </c>
      <c r="L275" s="4">
        <v>134</v>
      </c>
      <c r="M275">
        <f t="shared" si="4"/>
        <v>1251</v>
      </c>
      <c r="V275" s="4"/>
    </row>
    <row r="276" spans="1:22" ht="15">
      <c r="A276" s="4" t="s">
        <v>381</v>
      </c>
      <c r="B276" s="4">
        <v>1357812</v>
      </c>
      <c r="C276" s="5" t="s">
        <v>13</v>
      </c>
      <c r="D276" s="5" t="s">
        <v>14</v>
      </c>
      <c r="E276" s="4">
        <v>560</v>
      </c>
      <c r="F276" s="4">
        <v>102720</v>
      </c>
      <c r="G276" s="4">
        <v>560078</v>
      </c>
      <c r="H276" s="5" t="s">
        <v>43</v>
      </c>
      <c r="I276" s="5" t="s">
        <v>24</v>
      </c>
      <c r="J276" s="4">
        <v>1</v>
      </c>
      <c r="K276" s="4">
        <v>474.6</v>
      </c>
      <c r="L276" s="4">
        <v>85.4</v>
      </c>
      <c r="M276">
        <f t="shared" si="4"/>
        <v>560</v>
      </c>
      <c r="V276" s="4"/>
    </row>
    <row r="277" spans="1:22" ht="15">
      <c r="A277" s="4" t="s">
        <v>382</v>
      </c>
      <c r="B277" s="4">
        <v>1357811</v>
      </c>
      <c r="C277" s="5" t="s">
        <v>18</v>
      </c>
      <c r="D277" s="5" t="s">
        <v>14</v>
      </c>
      <c r="E277" s="4">
        <v>977.6</v>
      </c>
      <c r="F277" s="4">
        <v>105827</v>
      </c>
      <c r="G277" s="4">
        <v>851218</v>
      </c>
      <c r="H277" s="5" t="s">
        <v>15</v>
      </c>
      <c r="I277" s="5" t="s">
        <v>29</v>
      </c>
      <c r="J277" s="4">
        <v>1</v>
      </c>
      <c r="K277" s="4">
        <v>180</v>
      </c>
      <c r="L277" s="4">
        <v>21.6</v>
      </c>
      <c r="M277">
        <f t="shared" si="4"/>
        <v>201.6</v>
      </c>
      <c r="V277" s="4"/>
    </row>
    <row r="278" spans="1:22" ht="15">
      <c r="A278" s="4" t="s">
        <v>383</v>
      </c>
      <c r="B278" s="4">
        <v>1357810</v>
      </c>
      <c r="C278" s="5" t="s">
        <v>13</v>
      </c>
      <c r="D278" s="5" t="s">
        <v>14</v>
      </c>
      <c r="E278" s="4">
        <v>680</v>
      </c>
      <c r="F278" s="4">
        <v>100416</v>
      </c>
      <c r="G278" s="4">
        <v>400076</v>
      </c>
      <c r="H278" s="5" t="s">
        <v>32</v>
      </c>
      <c r="I278" s="5" t="s">
        <v>68</v>
      </c>
      <c r="J278" s="4">
        <v>2</v>
      </c>
      <c r="K278" s="4">
        <v>607.1</v>
      </c>
      <c r="L278" s="4">
        <v>72.900000000000006</v>
      </c>
      <c r="M278">
        <f t="shared" si="4"/>
        <v>680</v>
      </c>
      <c r="V278" s="4"/>
    </row>
    <row r="279" spans="1:22" ht="15">
      <c r="A279" s="4" t="s">
        <v>384</v>
      </c>
      <c r="B279" s="4">
        <v>1357809</v>
      </c>
      <c r="C279" s="5" t="s">
        <v>13</v>
      </c>
      <c r="D279" s="5" t="s">
        <v>14</v>
      </c>
      <c r="E279" s="4">
        <v>630</v>
      </c>
      <c r="F279" s="4">
        <v>108368</v>
      </c>
      <c r="G279" s="4">
        <v>425001</v>
      </c>
      <c r="H279" s="5" t="s">
        <v>32</v>
      </c>
      <c r="I279" s="5" t="s">
        <v>120</v>
      </c>
      <c r="J279" s="4">
        <v>1</v>
      </c>
      <c r="K279" s="4">
        <v>562.5</v>
      </c>
      <c r="L279" s="4">
        <v>67.5</v>
      </c>
      <c r="M279">
        <f t="shared" si="4"/>
        <v>630</v>
      </c>
      <c r="V279" s="4"/>
    </row>
    <row r="280" spans="1:22" ht="15">
      <c r="A280" s="4" t="s">
        <v>385</v>
      </c>
      <c r="B280" s="4">
        <v>1357808</v>
      </c>
      <c r="C280" s="5" t="s">
        <v>18</v>
      </c>
      <c r="D280" s="5" t="s">
        <v>14</v>
      </c>
      <c r="E280" s="7">
        <v>1421.1</v>
      </c>
      <c r="F280" s="4">
        <v>106407</v>
      </c>
      <c r="G280" s="4">
        <v>462003</v>
      </c>
      <c r="H280" s="5" t="s">
        <v>181</v>
      </c>
      <c r="I280" s="5" t="s">
        <v>57</v>
      </c>
      <c r="J280" s="4">
        <v>1</v>
      </c>
      <c r="K280" s="4">
        <v>241.1</v>
      </c>
      <c r="L280" s="4">
        <v>28.9</v>
      </c>
      <c r="M280">
        <f t="shared" si="4"/>
        <v>270</v>
      </c>
      <c r="V280" s="4"/>
    </row>
    <row r="281" spans="1:22" ht="15">
      <c r="A281" s="4" t="s">
        <v>385</v>
      </c>
      <c r="B281" s="4">
        <v>1357807</v>
      </c>
      <c r="C281" s="5" t="s">
        <v>18</v>
      </c>
      <c r="D281" s="5" t="s">
        <v>22</v>
      </c>
      <c r="E281" s="7">
        <v>1699.2</v>
      </c>
      <c r="F281" s="4">
        <v>108381</v>
      </c>
      <c r="G281" s="4">
        <v>577004</v>
      </c>
      <c r="H281" s="5" t="s">
        <v>43</v>
      </c>
      <c r="I281" s="5" t="s">
        <v>55</v>
      </c>
      <c r="J281" s="4">
        <v>1</v>
      </c>
      <c r="K281" s="7">
        <v>1440</v>
      </c>
      <c r="L281" s="4">
        <v>259.2</v>
      </c>
      <c r="M281">
        <f t="shared" si="4"/>
        <v>1699.2</v>
      </c>
      <c r="V281" s="4"/>
    </row>
    <row r="282" spans="1:22" ht="15">
      <c r="A282" s="4" t="s">
        <v>386</v>
      </c>
      <c r="B282" s="4">
        <v>1357806</v>
      </c>
      <c r="C282" s="5" t="s">
        <v>18</v>
      </c>
      <c r="D282" s="5" t="s">
        <v>14</v>
      </c>
      <c r="E282" s="4">
        <v>699.2</v>
      </c>
      <c r="F282" s="4">
        <v>106353</v>
      </c>
      <c r="G282" s="4">
        <v>700063</v>
      </c>
      <c r="H282" s="5" t="s">
        <v>56</v>
      </c>
      <c r="I282" s="5" t="s">
        <v>47</v>
      </c>
      <c r="J282" s="4">
        <v>2</v>
      </c>
      <c r="K282" s="4">
        <v>624.29999999999995</v>
      </c>
      <c r="L282" s="4">
        <v>74.900000000000006</v>
      </c>
      <c r="M282">
        <f t="shared" si="4"/>
        <v>699.19999999999993</v>
      </c>
      <c r="V282" s="4"/>
    </row>
    <row r="283" spans="1:22" ht="15">
      <c r="A283" s="4" t="s">
        <v>386</v>
      </c>
      <c r="B283" s="4">
        <v>1357805</v>
      </c>
      <c r="C283" s="5" t="s">
        <v>18</v>
      </c>
      <c r="D283" s="5" t="s">
        <v>22</v>
      </c>
      <c r="E283" s="7">
        <v>1022.4</v>
      </c>
      <c r="F283" s="4">
        <v>104175</v>
      </c>
      <c r="G283" s="4">
        <v>140603</v>
      </c>
      <c r="H283" s="5" t="s">
        <v>46</v>
      </c>
      <c r="I283" s="5" t="s">
        <v>57</v>
      </c>
      <c r="J283" s="4">
        <v>1</v>
      </c>
      <c r="K283" s="4">
        <v>241.1</v>
      </c>
      <c r="L283" s="4">
        <v>28.9</v>
      </c>
      <c r="M283">
        <f t="shared" si="4"/>
        <v>270</v>
      </c>
      <c r="V283" s="4"/>
    </row>
    <row r="284" spans="1:22" ht="15">
      <c r="A284" s="4" t="s">
        <v>387</v>
      </c>
      <c r="B284" s="4">
        <v>1357804</v>
      </c>
      <c r="C284" s="5" t="s">
        <v>13</v>
      </c>
      <c r="D284" s="5" t="s">
        <v>14</v>
      </c>
      <c r="E284" s="7">
        <v>1499</v>
      </c>
      <c r="F284" s="4">
        <v>104738</v>
      </c>
      <c r="G284" s="4">
        <v>400068</v>
      </c>
      <c r="H284" s="5" t="s">
        <v>32</v>
      </c>
      <c r="I284" s="5" t="s">
        <v>160</v>
      </c>
      <c r="J284" s="4">
        <v>1</v>
      </c>
      <c r="K284" s="7">
        <v>1338.4</v>
      </c>
      <c r="L284" s="4">
        <v>160.6</v>
      </c>
      <c r="M284">
        <f t="shared" si="4"/>
        <v>1499</v>
      </c>
      <c r="V284" s="4"/>
    </row>
    <row r="285" spans="1:22" ht="15">
      <c r="A285" s="4" t="s">
        <v>388</v>
      </c>
      <c r="B285" s="4">
        <v>1357803</v>
      </c>
      <c r="C285" s="5" t="s">
        <v>13</v>
      </c>
      <c r="D285" s="5" t="s">
        <v>14</v>
      </c>
      <c r="E285" s="7">
        <v>1350</v>
      </c>
      <c r="F285" s="4">
        <v>106021</v>
      </c>
      <c r="G285" s="4">
        <v>831017</v>
      </c>
      <c r="H285" s="5" t="s">
        <v>150</v>
      </c>
      <c r="I285" s="5" t="s">
        <v>111</v>
      </c>
      <c r="J285" s="4">
        <v>1</v>
      </c>
      <c r="K285" s="7">
        <v>1205.4000000000001</v>
      </c>
      <c r="L285" s="4">
        <v>144.6</v>
      </c>
      <c r="M285">
        <f t="shared" si="4"/>
        <v>1350</v>
      </c>
      <c r="V285" s="4"/>
    </row>
    <row r="286" spans="1:22" ht="15">
      <c r="A286" s="4" t="s">
        <v>389</v>
      </c>
      <c r="B286" s="4">
        <v>1357802</v>
      </c>
      <c r="C286" s="5" t="s">
        <v>13</v>
      </c>
      <c r="D286" s="5" t="s">
        <v>14</v>
      </c>
      <c r="E286" s="7">
        <v>1421.1</v>
      </c>
      <c r="F286" s="4">
        <v>100159</v>
      </c>
      <c r="G286" s="4">
        <v>462003</v>
      </c>
      <c r="H286" s="5" t="s">
        <v>181</v>
      </c>
      <c r="I286" s="5" t="s">
        <v>40</v>
      </c>
      <c r="J286" s="4">
        <v>1</v>
      </c>
      <c r="K286" s="4">
        <v>645.29999999999995</v>
      </c>
      <c r="L286" s="4">
        <v>77.400000000000006</v>
      </c>
      <c r="M286">
        <f t="shared" si="4"/>
        <v>722.69999999999993</v>
      </c>
      <c r="V286" s="4"/>
    </row>
    <row r="287" spans="1:22" ht="15">
      <c r="A287" s="4" t="s">
        <v>390</v>
      </c>
      <c r="B287" s="4">
        <v>1357801</v>
      </c>
      <c r="C287" s="5" t="s">
        <v>18</v>
      </c>
      <c r="D287" s="5" t="s">
        <v>22</v>
      </c>
      <c r="E287" s="4">
        <v>604</v>
      </c>
      <c r="F287" s="4">
        <v>103158</v>
      </c>
      <c r="G287" s="4">
        <v>831017</v>
      </c>
      <c r="H287" s="5" t="s">
        <v>150</v>
      </c>
      <c r="I287" s="5" t="s">
        <v>104</v>
      </c>
      <c r="J287" s="4">
        <v>1</v>
      </c>
      <c r="K287" s="4">
        <v>171.4</v>
      </c>
      <c r="L287" s="4">
        <v>8.6</v>
      </c>
      <c r="M287">
        <f t="shared" si="4"/>
        <v>180</v>
      </c>
      <c r="V287" s="4"/>
    </row>
    <row r="288" spans="1:22" ht="15">
      <c r="A288" s="4" t="s">
        <v>391</v>
      </c>
      <c r="B288" s="4">
        <v>1357800</v>
      </c>
      <c r="C288" s="5" t="s">
        <v>13</v>
      </c>
      <c r="D288" s="5" t="s">
        <v>14</v>
      </c>
      <c r="E288" s="4">
        <v>774</v>
      </c>
      <c r="F288" s="4">
        <v>102183</v>
      </c>
      <c r="G288" s="4">
        <v>831017</v>
      </c>
      <c r="H288" s="5" t="s">
        <v>150</v>
      </c>
      <c r="I288" s="5" t="s">
        <v>104</v>
      </c>
      <c r="J288" s="4">
        <v>1</v>
      </c>
      <c r="K288" s="4">
        <v>257.10000000000002</v>
      </c>
      <c r="L288" s="4">
        <v>12.9</v>
      </c>
      <c r="M288">
        <f t="shared" si="4"/>
        <v>270</v>
      </c>
      <c r="V288" s="4"/>
    </row>
    <row r="289" spans="1:22" ht="15">
      <c r="A289" s="4" t="s">
        <v>392</v>
      </c>
      <c r="B289" s="4">
        <v>1357799</v>
      </c>
      <c r="C289" s="5" t="s">
        <v>18</v>
      </c>
      <c r="D289" s="5" t="s">
        <v>14</v>
      </c>
      <c r="E289" s="7">
        <v>2400</v>
      </c>
      <c r="F289" s="4">
        <v>104748</v>
      </c>
      <c r="G289" s="4">
        <v>390006</v>
      </c>
      <c r="H289" s="5" t="s">
        <v>110</v>
      </c>
      <c r="I289" s="5" t="s">
        <v>66</v>
      </c>
      <c r="J289" s="4">
        <v>3</v>
      </c>
      <c r="K289" s="7">
        <v>2142.9</v>
      </c>
      <c r="L289" s="4">
        <v>257.10000000000002</v>
      </c>
      <c r="M289">
        <f t="shared" si="4"/>
        <v>2400</v>
      </c>
      <c r="V289" s="4"/>
    </row>
    <row r="290" spans="1:22" ht="15">
      <c r="A290" s="4" t="s">
        <v>393</v>
      </c>
      <c r="B290" s="4">
        <v>1357798</v>
      </c>
      <c r="C290" s="5" t="s">
        <v>13</v>
      </c>
      <c r="D290" s="5" t="s">
        <v>22</v>
      </c>
      <c r="E290" s="4">
        <v>539</v>
      </c>
      <c r="F290" s="4">
        <v>103352</v>
      </c>
      <c r="G290" s="4">
        <v>741202</v>
      </c>
      <c r="H290" s="5" t="s">
        <v>32</v>
      </c>
      <c r="I290" s="5" t="s">
        <v>44</v>
      </c>
      <c r="J290" s="4">
        <v>1</v>
      </c>
      <c r="K290" s="4">
        <v>456.8</v>
      </c>
      <c r="L290" s="4">
        <v>82.2</v>
      </c>
      <c r="M290">
        <f t="shared" si="4"/>
        <v>539</v>
      </c>
      <c r="V290" s="4"/>
    </row>
    <row r="291" spans="1:22" ht="15">
      <c r="A291" s="4" t="s">
        <v>394</v>
      </c>
      <c r="B291" s="4">
        <v>1357797</v>
      </c>
      <c r="C291" s="5" t="s">
        <v>18</v>
      </c>
      <c r="D291" s="5" t="s">
        <v>22</v>
      </c>
      <c r="E291" s="4">
        <v>360</v>
      </c>
      <c r="F291" s="4">
        <v>102750</v>
      </c>
      <c r="G291" s="4">
        <v>815316</v>
      </c>
      <c r="H291" s="5" t="s">
        <v>177</v>
      </c>
      <c r="I291" s="5" t="s">
        <v>316</v>
      </c>
      <c r="J291" s="4">
        <v>1</v>
      </c>
      <c r="K291" s="4">
        <v>321.39999999999998</v>
      </c>
      <c r="L291" s="4">
        <v>38.6</v>
      </c>
      <c r="M291">
        <f t="shared" si="4"/>
        <v>360</v>
      </c>
      <c r="V291" s="4"/>
    </row>
    <row r="292" spans="1:22" ht="15">
      <c r="A292" s="4" t="s">
        <v>395</v>
      </c>
      <c r="B292" s="4">
        <v>1357796</v>
      </c>
      <c r="C292" s="5" t="s">
        <v>18</v>
      </c>
      <c r="D292" s="5" t="s">
        <v>14</v>
      </c>
      <c r="E292" s="4">
        <v>701.8</v>
      </c>
      <c r="F292" s="4">
        <v>101125</v>
      </c>
      <c r="G292" s="4">
        <v>722183</v>
      </c>
      <c r="H292" s="5" t="s">
        <v>56</v>
      </c>
      <c r="I292" s="5" t="s">
        <v>158</v>
      </c>
      <c r="J292" s="4">
        <v>1</v>
      </c>
      <c r="K292" s="4">
        <v>424.1</v>
      </c>
      <c r="L292" s="4">
        <v>50.9</v>
      </c>
      <c r="M292">
        <f t="shared" si="4"/>
        <v>475</v>
      </c>
      <c r="V292" s="4"/>
    </row>
    <row r="293" spans="1:22" ht="15">
      <c r="A293" s="4" t="s">
        <v>396</v>
      </c>
      <c r="B293" s="4">
        <v>1357795</v>
      </c>
      <c r="C293" s="5" t="s">
        <v>13</v>
      </c>
      <c r="D293" s="5" t="s">
        <v>14</v>
      </c>
      <c r="E293" s="4">
        <v>448.2</v>
      </c>
      <c r="F293" s="4">
        <v>106346</v>
      </c>
      <c r="G293" s="4">
        <v>444303</v>
      </c>
      <c r="H293" s="5" t="s">
        <v>32</v>
      </c>
      <c r="I293" s="5" t="s">
        <v>38</v>
      </c>
      <c r="J293" s="4">
        <v>1</v>
      </c>
      <c r="K293" s="4">
        <v>400.2</v>
      </c>
      <c r="L293" s="4">
        <v>48</v>
      </c>
      <c r="M293">
        <f t="shared" si="4"/>
        <v>448.2</v>
      </c>
      <c r="V293" s="4"/>
    </row>
    <row r="294" spans="1:22" ht="15">
      <c r="A294" s="4" t="s">
        <v>397</v>
      </c>
      <c r="B294" s="4">
        <v>1357794</v>
      </c>
      <c r="C294" s="5" t="s">
        <v>13</v>
      </c>
      <c r="D294" s="5" t="s">
        <v>14</v>
      </c>
      <c r="E294" s="4">
        <v>450</v>
      </c>
      <c r="F294" s="4">
        <v>108083</v>
      </c>
      <c r="G294" s="4">
        <v>110056</v>
      </c>
      <c r="H294" s="5" t="s">
        <v>181</v>
      </c>
      <c r="I294" s="5" t="s">
        <v>316</v>
      </c>
      <c r="J294" s="4">
        <v>1</v>
      </c>
      <c r="K294" s="4">
        <v>401.8</v>
      </c>
      <c r="L294" s="4">
        <v>48.2</v>
      </c>
      <c r="M294">
        <f t="shared" si="4"/>
        <v>450</v>
      </c>
      <c r="V294" s="4"/>
    </row>
    <row r="295" spans="1:22" ht="15">
      <c r="A295" s="4" t="s">
        <v>398</v>
      </c>
      <c r="B295" s="4">
        <v>1357793</v>
      </c>
      <c r="C295" s="5" t="s">
        <v>18</v>
      </c>
      <c r="D295" s="5" t="s">
        <v>14</v>
      </c>
      <c r="E295" s="7">
        <v>1464</v>
      </c>
      <c r="F295" s="4">
        <v>106285</v>
      </c>
      <c r="G295" s="4">
        <v>125050</v>
      </c>
      <c r="H295" s="5" t="s">
        <v>19</v>
      </c>
      <c r="I295" s="5" t="s">
        <v>84</v>
      </c>
      <c r="J295" s="4">
        <v>1</v>
      </c>
      <c r="K295" s="4">
        <v>365.7</v>
      </c>
      <c r="L295" s="4">
        <v>18.3</v>
      </c>
      <c r="M295">
        <f t="shared" si="4"/>
        <v>384</v>
      </c>
      <c r="V295" s="4"/>
    </row>
    <row r="296" spans="1:22" ht="15">
      <c r="A296" s="4" t="s">
        <v>399</v>
      </c>
      <c r="B296" s="4">
        <v>1357792</v>
      </c>
      <c r="C296" s="5" t="s">
        <v>18</v>
      </c>
      <c r="D296" s="5" t="s">
        <v>22</v>
      </c>
      <c r="E296" s="7">
        <v>1080</v>
      </c>
      <c r="F296" s="4">
        <v>105655</v>
      </c>
      <c r="G296" s="4">
        <v>500073</v>
      </c>
      <c r="H296" s="5" t="s">
        <v>170</v>
      </c>
      <c r="I296" s="5" t="s">
        <v>111</v>
      </c>
      <c r="J296" s="4">
        <v>1</v>
      </c>
      <c r="K296" s="4">
        <v>964.3</v>
      </c>
      <c r="L296" s="4">
        <v>115.7</v>
      </c>
      <c r="M296">
        <f t="shared" si="4"/>
        <v>1080</v>
      </c>
      <c r="V296" s="4"/>
    </row>
    <row r="297" spans="1:22" ht="15">
      <c r="A297" s="4" t="s">
        <v>400</v>
      </c>
      <c r="B297" s="4">
        <v>1357791</v>
      </c>
      <c r="C297" s="5" t="s">
        <v>18</v>
      </c>
      <c r="D297" s="5" t="s">
        <v>22</v>
      </c>
      <c r="E297" s="4">
        <v>684.9</v>
      </c>
      <c r="F297" s="4">
        <v>103689</v>
      </c>
      <c r="G297" s="4">
        <v>421003</v>
      </c>
      <c r="H297" s="5" t="s">
        <v>32</v>
      </c>
      <c r="I297" s="5" t="s">
        <v>100</v>
      </c>
      <c r="J297" s="4">
        <v>1</v>
      </c>
      <c r="K297" s="4">
        <v>303.8</v>
      </c>
      <c r="L297" s="4">
        <v>36.5</v>
      </c>
      <c r="M297">
        <f t="shared" si="4"/>
        <v>340.3</v>
      </c>
      <c r="V297" s="4"/>
    </row>
    <row r="298" spans="1:22" ht="15">
      <c r="A298" s="4" t="s">
        <v>401</v>
      </c>
      <c r="B298" s="4">
        <v>1357790</v>
      </c>
      <c r="C298" s="5" t="s">
        <v>18</v>
      </c>
      <c r="D298" s="5" t="s">
        <v>14</v>
      </c>
      <c r="E298" s="4">
        <v>874</v>
      </c>
      <c r="F298" s="4">
        <v>101249</v>
      </c>
      <c r="G298" s="4">
        <v>410218</v>
      </c>
      <c r="H298" s="5" t="s">
        <v>32</v>
      </c>
      <c r="I298" s="5" t="s">
        <v>47</v>
      </c>
      <c r="J298" s="4">
        <v>2</v>
      </c>
      <c r="K298" s="4">
        <v>780.4</v>
      </c>
      <c r="L298" s="4">
        <v>93.6</v>
      </c>
      <c r="M298">
        <f t="shared" si="4"/>
        <v>874</v>
      </c>
      <c r="V298" s="4"/>
    </row>
    <row r="299" spans="1:22" ht="15">
      <c r="A299" s="4" t="s">
        <v>402</v>
      </c>
      <c r="B299" s="4">
        <v>1357789</v>
      </c>
      <c r="C299" s="5" t="s">
        <v>18</v>
      </c>
      <c r="D299" s="5" t="s">
        <v>22</v>
      </c>
      <c r="E299" s="4">
        <v>176</v>
      </c>
      <c r="F299" s="4">
        <v>104213</v>
      </c>
      <c r="G299" s="4">
        <v>422013</v>
      </c>
      <c r="H299" s="5" t="s">
        <v>32</v>
      </c>
      <c r="I299" s="5" t="s">
        <v>34</v>
      </c>
      <c r="J299" s="4">
        <v>1</v>
      </c>
      <c r="K299" s="4">
        <v>157.1</v>
      </c>
      <c r="L299" s="4">
        <v>18.899999999999999</v>
      </c>
      <c r="M299">
        <f t="shared" si="4"/>
        <v>176</v>
      </c>
      <c r="V299" s="4"/>
    </row>
    <row r="300" spans="1:22" ht="15">
      <c r="A300" s="4" t="s">
        <v>403</v>
      </c>
      <c r="B300" s="4">
        <v>1357788</v>
      </c>
      <c r="C300" s="5" t="s">
        <v>18</v>
      </c>
      <c r="D300" s="5" t="s">
        <v>14</v>
      </c>
      <c r="E300" s="7">
        <v>1328</v>
      </c>
      <c r="F300" s="4">
        <v>101450</v>
      </c>
      <c r="G300" s="4">
        <v>411030</v>
      </c>
      <c r="H300" s="5" t="s">
        <v>32</v>
      </c>
      <c r="I300" s="5" t="s">
        <v>84</v>
      </c>
      <c r="J300" s="4">
        <v>1</v>
      </c>
      <c r="K300" s="4">
        <v>457.1</v>
      </c>
      <c r="L300" s="4">
        <v>22.9</v>
      </c>
      <c r="M300">
        <f t="shared" si="4"/>
        <v>480</v>
      </c>
      <c r="V300" s="4"/>
    </row>
    <row r="301" spans="1:22" ht="15">
      <c r="A301" s="4" t="s">
        <v>404</v>
      </c>
      <c r="B301" s="4">
        <v>1357787</v>
      </c>
      <c r="C301" s="5" t="s">
        <v>18</v>
      </c>
      <c r="D301" s="5" t="s">
        <v>14</v>
      </c>
      <c r="E301" s="4">
        <v>504</v>
      </c>
      <c r="F301" s="4">
        <v>106496</v>
      </c>
      <c r="G301" s="4">
        <v>400101</v>
      </c>
      <c r="H301" s="5" t="s">
        <v>32</v>
      </c>
      <c r="I301" s="5" t="s">
        <v>73</v>
      </c>
      <c r="J301" s="4">
        <v>2</v>
      </c>
      <c r="K301" s="4">
        <v>450</v>
      </c>
      <c r="L301" s="4">
        <v>54</v>
      </c>
      <c r="M301">
        <f t="shared" si="4"/>
        <v>504</v>
      </c>
      <c r="V301" s="4"/>
    </row>
    <row r="302" spans="1:22" ht="15">
      <c r="A302" s="4" t="s">
        <v>405</v>
      </c>
      <c r="B302" s="4">
        <v>1357786</v>
      </c>
      <c r="C302" s="5" t="s">
        <v>18</v>
      </c>
      <c r="D302" s="5" t="s">
        <v>14</v>
      </c>
      <c r="E302" s="4">
        <v>603</v>
      </c>
      <c r="F302" s="4">
        <v>106080</v>
      </c>
      <c r="G302" s="4">
        <v>413501</v>
      </c>
      <c r="H302" s="5" t="s">
        <v>32</v>
      </c>
      <c r="I302" s="5" t="s">
        <v>50</v>
      </c>
      <c r="J302" s="4">
        <v>1</v>
      </c>
      <c r="K302" s="4">
        <v>324.60000000000002</v>
      </c>
      <c r="L302" s="4">
        <v>58.4</v>
      </c>
      <c r="M302">
        <f t="shared" si="4"/>
        <v>383</v>
      </c>
      <c r="V302" s="4"/>
    </row>
    <row r="303" spans="1:22" ht="15">
      <c r="A303" s="4" t="s">
        <v>406</v>
      </c>
      <c r="B303" s="4">
        <v>1357785</v>
      </c>
      <c r="C303" s="5" t="s">
        <v>13</v>
      </c>
      <c r="D303" s="5" t="s">
        <v>14</v>
      </c>
      <c r="E303" s="4">
        <v>340</v>
      </c>
      <c r="F303" s="4">
        <v>100611</v>
      </c>
      <c r="G303" s="4">
        <v>421605</v>
      </c>
      <c r="H303" s="5" t="s">
        <v>32</v>
      </c>
      <c r="I303" s="5" t="s">
        <v>68</v>
      </c>
      <c r="J303" s="4">
        <v>1</v>
      </c>
      <c r="K303" s="4">
        <v>303.60000000000002</v>
      </c>
      <c r="L303" s="4">
        <v>36.4</v>
      </c>
      <c r="M303">
        <f t="shared" si="4"/>
        <v>340</v>
      </c>
      <c r="V303" s="4"/>
    </row>
    <row r="304" spans="1:22" ht="15">
      <c r="A304" s="4" t="s">
        <v>407</v>
      </c>
      <c r="B304" s="4">
        <v>1357784</v>
      </c>
      <c r="C304" s="5" t="s">
        <v>13</v>
      </c>
      <c r="D304" s="5" t="s">
        <v>14</v>
      </c>
      <c r="E304" s="4">
        <v>220</v>
      </c>
      <c r="F304" s="4">
        <v>101578</v>
      </c>
      <c r="G304" s="4">
        <v>413501</v>
      </c>
      <c r="H304" s="5" t="s">
        <v>32</v>
      </c>
      <c r="I304" s="5" t="s">
        <v>34</v>
      </c>
      <c r="J304" s="4">
        <v>1</v>
      </c>
      <c r="K304" s="4">
        <v>196.4</v>
      </c>
      <c r="L304" s="4">
        <v>23.6</v>
      </c>
      <c r="M304">
        <f t="shared" si="4"/>
        <v>220</v>
      </c>
      <c r="V304" s="4"/>
    </row>
    <row r="305" spans="1:22" ht="15">
      <c r="A305" s="4" t="s">
        <v>408</v>
      </c>
      <c r="B305" s="4">
        <v>1357783</v>
      </c>
      <c r="C305" s="5" t="s">
        <v>18</v>
      </c>
      <c r="D305" s="5" t="s">
        <v>14</v>
      </c>
      <c r="E305" s="4">
        <v>448</v>
      </c>
      <c r="F305" s="4">
        <v>100757</v>
      </c>
      <c r="G305" s="4">
        <v>400091</v>
      </c>
      <c r="H305" s="5" t="s">
        <v>32</v>
      </c>
      <c r="I305" s="5" t="s">
        <v>24</v>
      </c>
      <c r="J305" s="4">
        <v>1</v>
      </c>
      <c r="K305" s="4">
        <v>379.7</v>
      </c>
      <c r="L305" s="4">
        <v>68.3</v>
      </c>
      <c r="M305">
        <f t="shared" si="4"/>
        <v>448</v>
      </c>
      <c r="V305" s="4"/>
    </row>
    <row r="306" spans="1:22" ht="15">
      <c r="A306" s="4" t="s">
        <v>409</v>
      </c>
      <c r="B306" s="4">
        <v>1357781</v>
      </c>
      <c r="C306" s="5" t="s">
        <v>18</v>
      </c>
      <c r="D306" s="5" t="s">
        <v>22</v>
      </c>
      <c r="E306" s="7">
        <v>1100</v>
      </c>
      <c r="F306" s="4">
        <v>101620</v>
      </c>
      <c r="G306" s="4">
        <v>560043</v>
      </c>
      <c r="H306" s="5" t="s">
        <v>43</v>
      </c>
      <c r="I306" s="5" t="s">
        <v>68</v>
      </c>
      <c r="J306" s="4">
        <v>1</v>
      </c>
      <c r="K306" s="4">
        <v>303.60000000000002</v>
      </c>
      <c r="L306" s="4">
        <v>36.4</v>
      </c>
      <c r="M306">
        <f t="shared" si="4"/>
        <v>340</v>
      </c>
      <c r="V306" s="4"/>
    </row>
    <row r="307" spans="1:22" ht="15">
      <c r="A307" s="4" t="s">
        <v>410</v>
      </c>
      <c r="B307" s="4">
        <v>1357780</v>
      </c>
      <c r="C307" s="5" t="s">
        <v>18</v>
      </c>
      <c r="D307" s="5" t="s">
        <v>14</v>
      </c>
      <c r="E307" s="4">
        <v>396</v>
      </c>
      <c r="F307" s="4">
        <v>103107</v>
      </c>
      <c r="G307" s="4">
        <v>530027</v>
      </c>
      <c r="H307" s="5" t="s">
        <v>118</v>
      </c>
      <c r="I307" s="5" t="s">
        <v>157</v>
      </c>
      <c r="J307" s="4">
        <v>1</v>
      </c>
      <c r="K307" s="4">
        <v>353.6</v>
      </c>
      <c r="L307" s="4">
        <v>42.4</v>
      </c>
      <c r="M307">
        <f t="shared" si="4"/>
        <v>396</v>
      </c>
      <c r="V307" s="4"/>
    </row>
    <row r="308" spans="1:22" ht="15">
      <c r="A308" s="4" t="s">
        <v>411</v>
      </c>
      <c r="B308" s="4">
        <v>1357779</v>
      </c>
      <c r="C308" s="5" t="s">
        <v>18</v>
      </c>
      <c r="D308" s="5" t="s">
        <v>22</v>
      </c>
      <c r="E308" s="4">
        <v>450</v>
      </c>
      <c r="F308" s="4">
        <v>106065</v>
      </c>
      <c r="G308" s="4">
        <v>683565</v>
      </c>
      <c r="H308" s="5" t="s">
        <v>166</v>
      </c>
      <c r="I308" s="5" t="s">
        <v>103</v>
      </c>
      <c r="J308" s="4">
        <v>1</v>
      </c>
      <c r="K308" s="4">
        <v>401.8</v>
      </c>
      <c r="L308" s="4">
        <v>48.2</v>
      </c>
      <c r="M308">
        <f t="shared" si="4"/>
        <v>450</v>
      </c>
      <c r="V308" s="4"/>
    </row>
    <row r="309" spans="1:22" ht="15">
      <c r="A309" s="4" t="s">
        <v>412</v>
      </c>
      <c r="B309" s="4">
        <v>1357778</v>
      </c>
      <c r="C309" s="5" t="s">
        <v>18</v>
      </c>
      <c r="D309" s="5" t="s">
        <v>14</v>
      </c>
      <c r="E309" s="4">
        <v>640</v>
      </c>
      <c r="F309" s="4">
        <v>104036</v>
      </c>
      <c r="G309" s="4">
        <v>781103</v>
      </c>
      <c r="H309" s="5" t="s">
        <v>227</v>
      </c>
      <c r="I309" s="5" t="s">
        <v>60</v>
      </c>
      <c r="J309" s="4">
        <v>1</v>
      </c>
      <c r="K309" s="4">
        <v>571.4</v>
      </c>
      <c r="L309" s="4">
        <v>68.599999999999994</v>
      </c>
      <c r="M309">
        <f t="shared" si="4"/>
        <v>640</v>
      </c>
      <c r="V309" s="4"/>
    </row>
    <row r="310" spans="1:22" ht="15">
      <c r="A310" s="4" t="s">
        <v>413</v>
      </c>
      <c r="B310" s="4">
        <v>1357777</v>
      </c>
      <c r="C310" s="5" t="s">
        <v>18</v>
      </c>
      <c r="D310" s="5" t="s">
        <v>14</v>
      </c>
      <c r="E310" s="4">
        <v>536</v>
      </c>
      <c r="F310" s="4">
        <v>102493</v>
      </c>
      <c r="G310" s="4">
        <v>400615</v>
      </c>
      <c r="H310" s="5" t="s">
        <v>32</v>
      </c>
      <c r="I310" s="5" t="s">
        <v>34</v>
      </c>
      <c r="J310" s="4">
        <v>1</v>
      </c>
      <c r="K310" s="4">
        <v>157.1</v>
      </c>
      <c r="L310" s="4">
        <v>18.899999999999999</v>
      </c>
      <c r="M310">
        <f t="shared" si="4"/>
        <v>176</v>
      </c>
      <c r="V310" s="4"/>
    </row>
    <row r="311" spans="1:22" ht="15">
      <c r="A311" s="4" t="s">
        <v>414</v>
      </c>
      <c r="B311" s="4">
        <v>1357776</v>
      </c>
      <c r="C311" s="5" t="s">
        <v>18</v>
      </c>
      <c r="D311" s="5" t="s">
        <v>14</v>
      </c>
      <c r="E311" s="7">
        <v>1042.2</v>
      </c>
      <c r="F311" s="4">
        <v>100960</v>
      </c>
      <c r="G311" s="4">
        <v>400054</v>
      </c>
      <c r="H311" s="5" t="s">
        <v>32</v>
      </c>
      <c r="I311" s="5" t="s">
        <v>415</v>
      </c>
      <c r="J311" s="4">
        <v>1</v>
      </c>
      <c r="K311" s="4">
        <v>530.4</v>
      </c>
      <c r="L311" s="4">
        <v>63.6</v>
      </c>
      <c r="M311">
        <f t="shared" si="4"/>
        <v>594</v>
      </c>
      <c r="V311" s="4"/>
    </row>
    <row r="312" spans="1:22" ht="15">
      <c r="A312" s="4" t="s">
        <v>414</v>
      </c>
      <c r="B312" s="4">
        <v>1357775</v>
      </c>
      <c r="C312" s="5" t="s">
        <v>18</v>
      </c>
      <c r="D312" s="5" t="s">
        <v>14</v>
      </c>
      <c r="E312" s="7">
        <v>1387</v>
      </c>
      <c r="F312" s="4">
        <v>106178</v>
      </c>
      <c r="G312" s="4">
        <v>500028</v>
      </c>
      <c r="H312" s="5" t="s">
        <v>170</v>
      </c>
      <c r="I312" s="5" t="s">
        <v>20</v>
      </c>
      <c r="J312" s="4">
        <v>1</v>
      </c>
      <c r="K312" s="4">
        <v>442</v>
      </c>
      <c r="L312" s="4">
        <v>53</v>
      </c>
      <c r="M312">
        <f t="shared" si="4"/>
        <v>495</v>
      </c>
      <c r="V312" s="4"/>
    </row>
    <row r="313" spans="1:22" ht="15">
      <c r="A313" s="4" t="s">
        <v>416</v>
      </c>
      <c r="B313" s="4">
        <v>1357774</v>
      </c>
      <c r="C313" s="5" t="s">
        <v>13</v>
      </c>
      <c r="D313" s="5" t="s">
        <v>22</v>
      </c>
      <c r="E313" s="4">
        <v>756</v>
      </c>
      <c r="F313" s="4">
        <v>107876</v>
      </c>
      <c r="G313" s="4">
        <v>110032</v>
      </c>
      <c r="H313" s="5" t="s">
        <v>23</v>
      </c>
      <c r="I313" s="5" t="s">
        <v>100</v>
      </c>
      <c r="J313" s="4">
        <v>2</v>
      </c>
      <c r="K313" s="4">
        <v>675</v>
      </c>
      <c r="L313" s="4">
        <v>81</v>
      </c>
      <c r="M313">
        <f t="shared" si="4"/>
        <v>756</v>
      </c>
      <c r="V313" s="4"/>
    </row>
    <row r="314" spans="1:22" ht="15">
      <c r="A314" s="4" t="s">
        <v>417</v>
      </c>
      <c r="B314" s="4">
        <v>1357773</v>
      </c>
      <c r="C314" s="5" t="s">
        <v>13</v>
      </c>
      <c r="D314" s="5" t="s">
        <v>14</v>
      </c>
      <c r="E314" s="7">
        <v>1043</v>
      </c>
      <c r="F314" s="4">
        <v>107489</v>
      </c>
      <c r="G314" s="4">
        <v>144601</v>
      </c>
      <c r="H314" s="5" t="s">
        <v>46</v>
      </c>
      <c r="I314" s="5" t="s">
        <v>27</v>
      </c>
      <c r="J314" s="4">
        <v>1</v>
      </c>
      <c r="K314" s="4">
        <v>0</v>
      </c>
      <c r="L314" s="4">
        <v>0</v>
      </c>
      <c r="M314">
        <f t="shared" si="4"/>
        <v>0</v>
      </c>
      <c r="V314" s="4"/>
    </row>
    <row r="315" spans="1:22" ht="15">
      <c r="A315" s="4" t="s">
        <v>418</v>
      </c>
      <c r="B315" s="4">
        <v>1357772</v>
      </c>
      <c r="C315" s="5" t="s">
        <v>18</v>
      </c>
      <c r="D315" s="5" t="s">
        <v>22</v>
      </c>
      <c r="E315" s="4">
        <v>943.2</v>
      </c>
      <c r="F315" s="4">
        <v>108372</v>
      </c>
      <c r="G315" s="4">
        <v>110024</v>
      </c>
      <c r="H315" s="5" t="s">
        <v>23</v>
      </c>
      <c r="I315" s="5" t="s">
        <v>419</v>
      </c>
      <c r="J315" s="4">
        <v>1</v>
      </c>
      <c r="K315" s="4">
        <v>842.1</v>
      </c>
      <c r="L315" s="4">
        <v>101.1</v>
      </c>
      <c r="M315">
        <f t="shared" si="4"/>
        <v>943.2</v>
      </c>
      <c r="V315" s="4"/>
    </row>
    <row r="316" spans="1:22" ht="15">
      <c r="A316" s="4" t="s">
        <v>420</v>
      </c>
      <c r="B316" s="4">
        <v>1357771</v>
      </c>
      <c r="C316" s="5" t="s">
        <v>18</v>
      </c>
      <c r="D316" s="5" t="s">
        <v>14</v>
      </c>
      <c r="E316" s="4">
        <v>848</v>
      </c>
      <c r="F316" s="4">
        <v>103196</v>
      </c>
      <c r="G316" s="4">
        <v>440034</v>
      </c>
      <c r="H316" s="5" t="s">
        <v>32</v>
      </c>
      <c r="I316" s="5" t="s">
        <v>171</v>
      </c>
      <c r="J316" s="4">
        <v>1</v>
      </c>
      <c r="K316" s="4">
        <v>757.1</v>
      </c>
      <c r="L316" s="4">
        <v>90.9</v>
      </c>
      <c r="M316">
        <f t="shared" si="4"/>
        <v>848</v>
      </c>
      <c r="V316" s="4"/>
    </row>
    <row r="317" spans="1:22" ht="15">
      <c r="A317" s="4" t="s">
        <v>421</v>
      </c>
      <c r="B317" s="4">
        <v>1357770</v>
      </c>
      <c r="C317" s="5" t="s">
        <v>18</v>
      </c>
      <c r="D317" s="5" t="s">
        <v>14</v>
      </c>
      <c r="E317" s="7">
        <v>1521.9</v>
      </c>
      <c r="F317" s="4">
        <v>100952</v>
      </c>
      <c r="G317" s="4">
        <v>560078</v>
      </c>
      <c r="H317" s="5" t="s">
        <v>43</v>
      </c>
      <c r="I317" s="5" t="s">
        <v>53</v>
      </c>
      <c r="J317" s="4">
        <v>1</v>
      </c>
      <c r="K317" s="4">
        <v>720</v>
      </c>
      <c r="L317" s="4">
        <v>86.4</v>
      </c>
      <c r="M317">
        <f t="shared" si="4"/>
        <v>806.4</v>
      </c>
      <c r="V317" s="4"/>
    </row>
    <row r="318" spans="1:22" ht="15">
      <c r="A318" s="4" t="s">
        <v>422</v>
      </c>
      <c r="B318" s="4">
        <v>1357769</v>
      </c>
      <c r="C318" s="5" t="s">
        <v>18</v>
      </c>
      <c r="D318" s="5" t="s">
        <v>22</v>
      </c>
      <c r="E318" s="4">
        <v>640</v>
      </c>
      <c r="F318" s="4">
        <v>106542</v>
      </c>
      <c r="G318" s="4">
        <v>421004</v>
      </c>
      <c r="H318" s="5" t="s">
        <v>32</v>
      </c>
      <c r="I318" s="5" t="s">
        <v>66</v>
      </c>
      <c r="J318" s="4">
        <v>1</v>
      </c>
      <c r="K318" s="4">
        <v>571.4</v>
      </c>
      <c r="L318" s="4">
        <v>68.599999999999994</v>
      </c>
      <c r="M318">
        <f t="shared" si="4"/>
        <v>640</v>
      </c>
      <c r="V318" s="4"/>
    </row>
    <row r="319" spans="1:22" ht="15">
      <c r="A319" s="4" t="s">
        <v>423</v>
      </c>
      <c r="B319" s="4">
        <v>1357768</v>
      </c>
      <c r="C319" s="5" t="s">
        <v>18</v>
      </c>
      <c r="D319" s="5" t="s">
        <v>14</v>
      </c>
      <c r="E319" s="4">
        <v>475</v>
      </c>
      <c r="F319" s="4">
        <v>108831</v>
      </c>
      <c r="G319" s="4">
        <v>560094</v>
      </c>
      <c r="H319" s="5" t="s">
        <v>43</v>
      </c>
      <c r="I319" s="5" t="s">
        <v>241</v>
      </c>
      <c r="J319" s="4">
        <v>1</v>
      </c>
      <c r="K319" s="4">
        <v>424.1</v>
      </c>
      <c r="L319" s="4">
        <v>50.9</v>
      </c>
      <c r="M319">
        <f t="shared" si="4"/>
        <v>475</v>
      </c>
      <c r="V319" s="4"/>
    </row>
    <row r="320" spans="1:22" ht="15">
      <c r="A320" s="4" t="s">
        <v>424</v>
      </c>
      <c r="B320" s="4">
        <v>1357767</v>
      </c>
      <c r="C320" s="5" t="s">
        <v>18</v>
      </c>
      <c r="D320" s="5" t="s">
        <v>14</v>
      </c>
      <c r="E320" s="4">
        <v>947</v>
      </c>
      <c r="F320" s="4">
        <v>106496</v>
      </c>
      <c r="G320" s="4">
        <v>110027</v>
      </c>
      <c r="H320" s="5" t="s">
        <v>23</v>
      </c>
      <c r="I320" s="5" t="s">
        <v>186</v>
      </c>
      <c r="J320" s="4">
        <v>1</v>
      </c>
      <c r="K320" s="4">
        <v>379.5</v>
      </c>
      <c r="L320" s="4">
        <v>45.5</v>
      </c>
      <c r="M320">
        <f t="shared" si="4"/>
        <v>425</v>
      </c>
      <c r="V320" s="4"/>
    </row>
    <row r="321" spans="1:22" ht="15">
      <c r="A321" s="4" t="s">
        <v>425</v>
      </c>
      <c r="B321" s="4">
        <v>1357766</v>
      </c>
      <c r="C321" s="5" t="s">
        <v>18</v>
      </c>
      <c r="D321" s="5" t="s">
        <v>14</v>
      </c>
      <c r="E321" s="4">
        <v>979.2</v>
      </c>
      <c r="F321" s="4">
        <v>100124</v>
      </c>
      <c r="G321" s="4">
        <v>411045</v>
      </c>
      <c r="H321" s="5" t="s">
        <v>32</v>
      </c>
      <c r="I321" s="5" t="s">
        <v>316</v>
      </c>
      <c r="J321" s="4">
        <v>1</v>
      </c>
      <c r="K321" s="4">
        <v>361.6</v>
      </c>
      <c r="L321" s="4">
        <v>43.4</v>
      </c>
      <c r="M321">
        <f t="shared" si="4"/>
        <v>405</v>
      </c>
      <c r="V321" s="4"/>
    </row>
    <row r="322" spans="1:22" ht="15">
      <c r="A322" s="4" t="s">
        <v>427</v>
      </c>
      <c r="B322" s="4">
        <v>1357765</v>
      </c>
      <c r="C322" s="5" t="s">
        <v>18</v>
      </c>
      <c r="D322" s="5" t="s">
        <v>14</v>
      </c>
      <c r="E322" s="4">
        <v>840</v>
      </c>
      <c r="F322" s="4">
        <v>108005</v>
      </c>
      <c r="G322" s="4">
        <v>700132</v>
      </c>
      <c r="H322" s="5" t="s">
        <v>56</v>
      </c>
      <c r="I322" s="5" t="s">
        <v>131</v>
      </c>
      <c r="J322" s="4">
        <v>1</v>
      </c>
      <c r="K322" s="4">
        <v>750</v>
      </c>
      <c r="L322" s="4">
        <v>90</v>
      </c>
      <c r="M322">
        <f t="shared" ref="M322:M385" si="5">SUM(K322:L322)</f>
        <v>840</v>
      </c>
      <c r="V322" s="4"/>
    </row>
    <row r="323" spans="1:22" ht="15">
      <c r="A323" s="4" t="s">
        <v>428</v>
      </c>
      <c r="B323" s="4">
        <v>1357764</v>
      </c>
      <c r="C323" s="5" t="s">
        <v>18</v>
      </c>
      <c r="D323" s="5" t="s">
        <v>14</v>
      </c>
      <c r="E323" s="7">
        <v>1138.5</v>
      </c>
      <c r="F323" s="4">
        <v>100702</v>
      </c>
      <c r="G323" s="4">
        <v>110043</v>
      </c>
      <c r="H323" s="5" t="s">
        <v>23</v>
      </c>
      <c r="I323" s="5" t="s">
        <v>316</v>
      </c>
      <c r="J323" s="4">
        <v>1</v>
      </c>
      <c r="K323" s="4">
        <v>361.6</v>
      </c>
      <c r="L323" s="4">
        <v>43.4</v>
      </c>
      <c r="M323">
        <f t="shared" si="5"/>
        <v>405</v>
      </c>
      <c r="V323" s="4"/>
    </row>
    <row r="324" spans="1:22" ht="15">
      <c r="A324" s="4" t="s">
        <v>429</v>
      </c>
      <c r="B324" s="4">
        <v>1357763</v>
      </c>
      <c r="C324" s="5" t="s">
        <v>13</v>
      </c>
      <c r="D324" s="5" t="s">
        <v>22</v>
      </c>
      <c r="E324" s="7">
        <v>1152</v>
      </c>
      <c r="F324" s="4">
        <v>108396</v>
      </c>
      <c r="G324" s="4">
        <v>110001</v>
      </c>
      <c r="H324" s="5" t="s">
        <v>23</v>
      </c>
      <c r="I324" s="5" t="s">
        <v>36</v>
      </c>
      <c r="J324" s="4">
        <v>1</v>
      </c>
      <c r="K324" s="4">
        <v>803.6</v>
      </c>
      <c r="L324" s="4">
        <v>96.4</v>
      </c>
      <c r="M324">
        <f t="shared" si="5"/>
        <v>900</v>
      </c>
      <c r="V324" s="4"/>
    </row>
    <row r="325" spans="1:22" ht="15">
      <c r="A325" s="4" t="s">
        <v>429</v>
      </c>
      <c r="B325" s="4">
        <v>1357762</v>
      </c>
      <c r="C325" s="5" t="s">
        <v>18</v>
      </c>
      <c r="D325" s="5" t="s">
        <v>14</v>
      </c>
      <c r="E325" s="4">
        <v>716</v>
      </c>
      <c r="F325" s="4">
        <v>102054</v>
      </c>
      <c r="G325" s="4">
        <v>211002</v>
      </c>
      <c r="H325" s="5" t="s">
        <v>59</v>
      </c>
      <c r="I325" s="5" t="s">
        <v>164</v>
      </c>
      <c r="J325" s="4">
        <v>1</v>
      </c>
      <c r="K325" s="4">
        <v>639.29999999999995</v>
      </c>
      <c r="L325" s="4">
        <v>76.7</v>
      </c>
      <c r="M325">
        <f t="shared" si="5"/>
        <v>716</v>
      </c>
      <c r="V325" s="4"/>
    </row>
    <row r="326" spans="1:22" ht="15">
      <c r="A326" s="4" t="s">
        <v>430</v>
      </c>
      <c r="B326" s="4">
        <v>1357761</v>
      </c>
      <c r="C326" s="5" t="s">
        <v>13</v>
      </c>
      <c r="D326" s="5" t="s">
        <v>14</v>
      </c>
      <c r="E326" s="4">
        <v>10.1</v>
      </c>
      <c r="F326" s="4">
        <v>100763</v>
      </c>
      <c r="G326" s="4">
        <v>600097</v>
      </c>
      <c r="H326" s="5" t="s">
        <v>90</v>
      </c>
      <c r="I326" s="5" t="s">
        <v>431</v>
      </c>
      <c r="J326" s="4">
        <v>1</v>
      </c>
      <c r="K326" s="4">
        <v>9</v>
      </c>
      <c r="L326" s="4">
        <v>1.1000000000000001</v>
      </c>
      <c r="M326">
        <f t="shared" si="5"/>
        <v>10.1</v>
      </c>
      <c r="V326" s="4"/>
    </row>
    <row r="327" spans="1:22" ht="15">
      <c r="A327" s="4" t="s">
        <v>432</v>
      </c>
      <c r="B327" s="4">
        <v>1357760</v>
      </c>
      <c r="C327" s="5" t="s">
        <v>13</v>
      </c>
      <c r="D327" s="5" t="s">
        <v>14</v>
      </c>
      <c r="E327" s="7">
        <v>1328</v>
      </c>
      <c r="F327" s="4">
        <v>107911</v>
      </c>
      <c r="G327" s="4">
        <v>411030</v>
      </c>
      <c r="H327" s="5" t="s">
        <v>32</v>
      </c>
      <c r="I327" s="5" t="s">
        <v>84</v>
      </c>
      <c r="J327" s="4">
        <v>1</v>
      </c>
      <c r="K327" s="4">
        <v>457.1</v>
      </c>
      <c r="L327" s="4">
        <v>22.9</v>
      </c>
      <c r="M327">
        <f t="shared" si="5"/>
        <v>480</v>
      </c>
      <c r="V327" s="4"/>
    </row>
    <row r="328" spans="1:22" ht="15">
      <c r="A328" s="4" t="s">
        <v>432</v>
      </c>
      <c r="B328" s="4">
        <v>1357759</v>
      </c>
      <c r="C328" s="5" t="s">
        <v>18</v>
      </c>
      <c r="D328" s="5" t="s">
        <v>14</v>
      </c>
      <c r="E328" s="4">
        <v>896</v>
      </c>
      <c r="F328" s="4">
        <v>103110</v>
      </c>
      <c r="G328" s="4">
        <v>783370</v>
      </c>
      <c r="H328" s="5" t="s">
        <v>227</v>
      </c>
      <c r="I328" s="5" t="s">
        <v>53</v>
      </c>
      <c r="J328" s="4">
        <v>1</v>
      </c>
      <c r="K328" s="4">
        <v>800</v>
      </c>
      <c r="L328" s="4">
        <v>96</v>
      </c>
      <c r="M328">
        <f t="shared" si="5"/>
        <v>896</v>
      </c>
      <c r="V328" s="4"/>
    </row>
    <row r="329" spans="1:22" ht="15">
      <c r="A329" s="4" t="s">
        <v>433</v>
      </c>
      <c r="B329" s="4">
        <v>1357757</v>
      </c>
      <c r="C329" s="5" t="s">
        <v>13</v>
      </c>
      <c r="D329" s="5" t="s">
        <v>14</v>
      </c>
      <c r="E329" s="4">
        <v>763.2</v>
      </c>
      <c r="F329" s="4">
        <v>100004</v>
      </c>
      <c r="G329" s="4">
        <v>400003</v>
      </c>
      <c r="H329" s="5" t="s">
        <v>32</v>
      </c>
      <c r="I329" s="5" t="s">
        <v>31</v>
      </c>
      <c r="J329" s="4">
        <v>1</v>
      </c>
      <c r="K329" s="4">
        <v>681.4</v>
      </c>
      <c r="L329" s="4">
        <v>81.8</v>
      </c>
      <c r="M329">
        <f t="shared" si="5"/>
        <v>763.19999999999993</v>
      </c>
      <c r="V329" s="4"/>
    </row>
    <row r="330" spans="1:22" ht="15">
      <c r="A330" s="4" t="s">
        <v>434</v>
      </c>
      <c r="B330" s="4">
        <v>1357756</v>
      </c>
      <c r="C330" s="5" t="s">
        <v>18</v>
      </c>
      <c r="D330" s="5" t="s">
        <v>14</v>
      </c>
      <c r="E330" s="7">
        <v>2006</v>
      </c>
      <c r="F330" s="4">
        <v>101654</v>
      </c>
      <c r="G330" s="4">
        <v>201306</v>
      </c>
      <c r="H330" s="5" t="s">
        <v>59</v>
      </c>
      <c r="I330" s="5" t="s">
        <v>363</v>
      </c>
      <c r="J330" s="4">
        <v>1</v>
      </c>
      <c r="K330" s="4">
        <v>561.6</v>
      </c>
      <c r="L330" s="4">
        <v>67.400000000000006</v>
      </c>
      <c r="M330">
        <f t="shared" si="5"/>
        <v>629</v>
      </c>
      <c r="V330" s="4"/>
    </row>
    <row r="331" spans="1:22" ht="15">
      <c r="A331" s="4" t="s">
        <v>435</v>
      </c>
      <c r="B331" s="4">
        <v>1357755</v>
      </c>
      <c r="C331" s="5" t="s">
        <v>13</v>
      </c>
      <c r="D331" s="5" t="s">
        <v>22</v>
      </c>
      <c r="E331" s="7">
        <v>1044</v>
      </c>
      <c r="F331" s="4">
        <v>104533</v>
      </c>
      <c r="G331" s="4">
        <v>401107</v>
      </c>
      <c r="H331" s="5" t="s">
        <v>32</v>
      </c>
      <c r="I331" s="5" t="s">
        <v>78</v>
      </c>
      <c r="J331" s="4">
        <v>2</v>
      </c>
      <c r="K331" s="4">
        <v>932.1</v>
      </c>
      <c r="L331" s="4">
        <v>111.9</v>
      </c>
      <c r="M331">
        <f t="shared" si="5"/>
        <v>1044</v>
      </c>
      <c r="V331" s="4"/>
    </row>
    <row r="332" spans="1:22" ht="15">
      <c r="A332" s="4" t="s">
        <v>436</v>
      </c>
      <c r="B332" s="4">
        <v>1357754</v>
      </c>
      <c r="C332" s="5" t="s">
        <v>18</v>
      </c>
      <c r="D332" s="5" t="s">
        <v>22</v>
      </c>
      <c r="E332" s="7">
        <v>1020</v>
      </c>
      <c r="F332" s="4">
        <v>100391</v>
      </c>
      <c r="G332" s="4">
        <v>560024</v>
      </c>
      <c r="H332" s="5" t="s">
        <v>43</v>
      </c>
      <c r="I332" s="5" t="s">
        <v>148</v>
      </c>
      <c r="J332" s="4">
        <v>3</v>
      </c>
      <c r="K332" s="4">
        <v>864.4</v>
      </c>
      <c r="L332" s="4">
        <v>155.6</v>
      </c>
      <c r="M332">
        <f t="shared" si="5"/>
        <v>1020</v>
      </c>
      <c r="V332" s="4"/>
    </row>
    <row r="333" spans="1:22" ht="15">
      <c r="A333" s="4" t="s">
        <v>436</v>
      </c>
      <c r="B333" s="4">
        <v>1357753</v>
      </c>
      <c r="C333" s="5" t="s">
        <v>18</v>
      </c>
      <c r="D333" s="5" t="s">
        <v>14</v>
      </c>
      <c r="E333" s="4">
        <v>598.4</v>
      </c>
      <c r="F333" s="4">
        <v>102835</v>
      </c>
      <c r="G333" s="4">
        <v>411017</v>
      </c>
      <c r="H333" s="5" t="s">
        <v>32</v>
      </c>
      <c r="I333" s="5" t="s">
        <v>276</v>
      </c>
      <c r="J333" s="4">
        <v>2</v>
      </c>
      <c r="K333" s="4">
        <v>534.29999999999995</v>
      </c>
      <c r="L333" s="4">
        <v>64.099999999999994</v>
      </c>
      <c r="M333">
        <f t="shared" si="5"/>
        <v>598.4</v>
      </c>
      <c r="V333" s="4"/>
    </row>
    <row r="334" spans="1:22" ht="15">
      <c r="A334" s="4" t="s">
        <v>437</v>
      </c>
      <c r="B334" s="4">
        <v>1357752</v>
      </c>
      <c r="C334" s="5" t="s">
        <v>13</v>
      </c>
      <c r="D334" s="5" t="s">
        <v>22</v>
      </c>
      <c r="E334" s="7">
        <v>1275</v>
      </c>
      <c r="F334" s="4">
        <v>105247</v>
      </c>
      <c r="G334" s="4">
        <v>560024</v>
      </c>
      <c r="H334" s="5" t="s">
        <v>43</v>
      </c>
      <c r="I334" s="5" t="s">
        <v>148</v>
      </c>
      <c r="J334" s="4">
        <v>3</v>
      </c>
      <c r="K334" s="7">
        <v>1080.5</v>
      </c>
      <c r="L334" s="4">
        <v>194.5</v>
      </c>
      <c r="M334">
        <f t="shared" si="5"/>
        <v>1275</v>
      </c>
      <c r="V334" s="4"/>
    </row>
    <row r="335" spans="1:22" ht="15">
      <c r="A335" s="4" t="s">
        <v>438</v>
      </c>
      <c r="B335" s="4">
        <v>1357751</v>
      </c>
      <c r="C335" s="5" t="s">
        <v>13</v>
      </c>
      <c r="D335" s="5" t="s">
        <v>14</v>
      </c>
      <c r="E335" s="4">
        <v>299.2</v>
      </c>
      <c r="F335" s="4">
        <v>100916</v>
      </c>
      <c r="G335" s="4">
        <v>411017</v>
      </c>
      <c r="H335" s="5" t="s">
        <v>32</v>
      </c>
      <c r="I335" s="5" t="s">
        <v>276</v>
      </c>
      <c r="J335" s="4">
        <v>1</v>
      </c>
      <c r="K335" s="4">
        <v>267.10000000000002</v>
      </c>
      <c r="L335" s="4">
        <v>32.1</v>
      </c>
      <c r="M335">
        <f t="shared" si="5"/>
        <v>299.20000000000005</v>
      </c>
      <c r="V335" s="4"/>
    </row>
    <row r="336" spans="1:22" ht="15">
      <c r="A336" s="4" t="s">
        <v>439</v>
      </c>
      <c r="B336" s="4">
        <v>1357750</v>
      </c>
      <c r="C336" s="5" t="s">
        <v>18</v>
      </c>
      <c r="D336" s="5" t="s">
        <v>14</v>
      </c>
      <c r="E336" s="7">
        <v>1039.2</v>
      </c>
      <c r="F336" s="4">
        <v>100593</v>
      </c>
      <c r="G336" s="4">
        <v>560024</v>
      </c>
      <c r="H336" s="5" t="s">
        <v>43</v>
      </c>
      <c r="I336" s="5" t="s">
        <v>104</v>
      </c>
      <c r="J336" s="4">
        <v>3</v>
      </c>
      <c r="K336" s="4">
        <v>514.29999999999995</v>
      </c>
      <c r="L336" s="4">
        <v>25.7</v>
      </c>
      <c r="M336">
        <f t="shared" si="5"/>
        <v>540</v>
      </c>
      <c r="V336" s="4"/>
    </row>
    <row r="337" spans="1:22" ht="15">
      <c r="A337" s="4" t="s">
        <v>439</v>
      </c>
      <c r="B337" s="4">
        <v>1357749</v>
      </c>
      <c r="C337" s="5" t="s">
        <v>13</v>
      </c>
      <c r="D337" s="5" t="s">
        <v>14</v>
      </c>
      <c r="E337" s="7">
        <v>1020</v>
      </c>
      <c r="F337" s="4">
        <v>108169</v>
      </c>
      <c r="G337" s="4">
        <v>737101</v>
      </c>
      <c r="H337" s="5" t="s">
        <v>441</v>
      </c>
      <c r="I337" s="5" t="s">
        <v>68</v>
      </c>
      <c r="J337" s="4">
        <v>3</v>
      </c>
      <c r="K337" s="4">
        <v>910.7</v>
      </c>
      <c r="L337" s="4">
        <v>109.3</v>
      </c>
      <c r="M337">
        <f t="shared" si="5"/>
        <v>1020</v>
      </c>
      <c r="V337" s="4"/>
    </row>
    <row r="338" spans="1:22" ht="15">
      <c r="A338" s="4" t="s">
        <v>442</v>
      </c>
      <c r="B338" s="4">
        <v>1357748</v>
      </c>
      <c r="C338" s="5" t="s">
        <v>13</v>
      </c>
      <c r="D338" s="5" t="s">
        <v>22</v>
      </c>
      <c r="E338" s="4">
        <v>630</v>
      </c>
      <c r="F338" s="4">
        <v>101534</v>
      </c>
      <c r="G338" s="4">
        <v>560043</v>
      </c>
      <c r="H338" s="5" t="s">
        <v>43</v>
      </c>
      <c r="I338" s="5" t="s">
        <v>120</v>
      </c>
      <c r="J338" s="4">
        <v>1</v>
      </c>
      <c r="K338" s="4">
        <v>562.5</v>
      </c>
      <c r="L338" s="4">
        <v>67.5</v>
      </c>
      <c r="M338">
        <f t="shared" si="5"/>
        <v>630</v>
      </c>
      <c r="V338" s="4"/>
    </row>
    <row r="339" spans="1:22" ht="15">
      <c r="A339" s="4" t="s">
        <v>442</v>
      </c>
      <c r="B339" s="4">
        <v>1357747</v>
      </c>
      <c r="C339" s="5" t="s">
        <v>13</v>
      </c>
      <c r="D339" s="5" t="s">
        <v>14</v>
      </c>
      <c r="E339" s="7">
        <v>1251</v>
      </c>
      <c r="F339" s="4">
        <v>103542</v>
      </c>
      <c r="G339" s="4">
        <v>700112</v>
      </c>
      <c r="H339" s="5" t="s">
        <v>56</v>
      </c>
      <c r="I339" s="5" t="s">
        <v>217</v>
      </c>
      <c r="J339" s="4">
        <v>3</v>
      </c>
      <c r="K339" s="7">
        <v>1117</v>
      </c>
      <c r="L339" s="4">
        <v>134</v>
      </c>
      <c r="M339">
        <f t="shared" si="5"/>
        <v>1251</v>
      </c>
      <c r="V339" s="4"/>
    </row>
    <row r="340" spans="1:22" ht="15">
      <c r="A340" s="4" t="s">
        <v>442</v>
      </c>
      <c r="B340" s="4">
        <v>1357746</v>
      </c>
      <c r="C340" s="5" t="s">
        <v>18</v>
      </c>
      <c r="D340" s="5" t="s">
        <v>22</v>
      </c>
      <c r="E340" s="7">
        <v>1020</v>
      </c>
      <c r="F340" s="4">
        <v>101699</v>
      </c>
      <c r="G340" s="4">
        <v>712311</v>
      </c>
      <c r="H340" s="5" t="s">
        <v>56</v>
      </c>
      <c r="I340" s="5" t="s">
        <v>68</v>
      </c>
      <c r="J340" s="4">
        <v>3</v>
      </c>
      <c r="K340" s="4">
        <v>910.7</v>
      </c>
      <c r="L340" s="4">
        <v>109.3</v>
      </c>
      <c r="M340">
        <f t="shared" si="5"/>
        <v>1020</v>
      </c>
      <c r="V340" s="4"/>
    </row>
    <row r="341" spans="1:22" ht="15">
      <c r="A341" s="4" t="s">
        <v>443</v>
      </c>
      <c r="B341" s="4">
        <v>1357745</v>
      </c>
      <c r="C341" s="5" t="s">
        <v>13</v>
      </c>
      <c r="D341" s="5" t="s">
        <v>14</v>
      </c>
      <c r="E341" s="4">
        <v>688</v>
      </c>
      <c r="F341" s="4">
        <v>103710</v>
      </c>
      <c r="G341" s="4">
        <v>416403</v>
      </c>
      <c r="H341" s="5" t="s">
        <v>32</v>
      </c>
      <c r="I341" s="5" t="s">
        <v>146</v>
      </c>
      <c r="J341" s="4">
        <v>1</v>
      </c>
      <c r="K341" s="4">
        <v>212.5</v>
      </c>
      <c r="L341" s="4">
        <v>25.5</v>
      </c>
      <c r="M341">
        <f t="shared" si="5"/>
        <v>238</v>
      </c>
      <c r="V341" s="4"/>
    </row>
    <row r="342" spans="1:22" ht="15">
      <c r="A342" s="4" t="s">
        <v>443</v>
      </c>
      <c r="B342" s="4">
        <v>1357744</v>
      </c>
      <c r="C342" s="5" t="s">
        <v>18</v>
      </c>
      <c r="D342" s="5" t="s">
        <v>22</v>
      </c>
      <c r="E342" s="4">
        <v>560</v>
      </c>
      <c r="F342" s="4">
        <v>101342</v>
      </c>
      <c r="G342" s="4">
        <v>560084</v>
      </c>
      <c r="H342" s="5" t="s">
        <v>43</v>
      </c>
      <c r="I342" s="5" t="s">
        <v>24</v>
      </c>
      <c r="J342" s="4">
        <v>1</v>
      </c>
      <c r="K342" s="4">
        <v>474.6</v>
      </c>
      <c r="L342" s="4">
        <v>85.4</v>
      </c>
      <c r="M342">
        <f t="shared" si="5"/>
        <v>560</v>
      </c>
      <c r="V342" s="4"/>
    </row>
    <row r="343" spans="1:22" ht="15">
      <c r="A343" s="4" t="s">
        <v>444</v>
      </c>
      <c r="B343" s="4">
        <v>1357743</v>
      </c>
      <c r="C343" s="5" t="s">
        <v>18</v>
      </c>
      <c r="D343" s="5" t="s">
        <v>22</v>
      </c>
      <c r="E343" s="4">
        <v>540</v>
      </c>
      <c r="F343" s="4">
        <v>106072</v>
      </c>
      <c r="G343" s="4">
        <v>700074</v>
      </c>
      <c r="H343" s="5" t="s">
        <v>56</v>
      </c>
      <c r="I343" s="5" t="s">
        <v>107</v>
      </c>
      <c r="J343" s="4">
        <v>1</v>
      </c>
      <c r="K343" s="4">
        <v>482.1</v>
      </c>
      <c r="L343" s="4">
        <v>57.9</v>
      </c>
      <c r="M343">
        <f t="shared" si="5"/>
        <v>540</v>
      </c>
      <c r="V343" s="4"/>
    </row>
    <row r="344" spans="1:22" ht="15">
      <c r="A344" s="4" t="s">
        <v>445</v>
      </c>
      <c r="B344" s="4">
        <v>1357742</v>
      </c>
      <c r="C344" s="5" t="s">
        <v>18</v>
      </c>
      <c r="D344" s="5" t="s">
        <v>14</v>
      </c>
      <c r="E344" s="7">
        <v>1326.6</v>
      </c>
      <c r="F344" s="4">
        <v>108660</v>
      </c>
      <c r="G344" s="4">
        <v>400026</v>
      </c>
      <c r="H344" s="5" t="s">
        <v>32</v>
      </c>
      <c r="I344" s="5" t="s">
        <v>217</v>
      </c>
      <c r="J344" s="4">
        <v>2</v>
      </c>
      <c r="K344" s="4">
        <v>670.2</v>
      </c>
      <c r="L344" s="4">
        <v>80.400000000000006</v>
      </c>
      <c r="M344">
        <f t="shared" si="5"/>
        <v>750.6</v>
      </c>
      <c r="V344" s="4"/>
    </row>
    <row r="345" spans="1:22" ht="15">
      <c r="A345" s="4" t="s">
        <v>446</v>
      </c>
      <c r="B345" s="4">
        <v>1357741</v>
      </c>
      <c r="C345" s="5" t="s">
        <v>18</v>
      </c>
      <c r="D345" s="5" t="s">
        <v>22</v>
      </c>
      <c r="E345" s="4">
        <v>688</v>
      </c>
      <c r="F345" s="4">
        <v>106644</v>
      </c>
      <c r="G345" s="4">
        <v>416403</v>
      </c>
      <c r="H345" s="5" t="s">
        <v>32</v>
      </c>
      <c r="I345" s="5" t="s">
        <v>146</v>
      </c>
      <c r="J345" s="4">
        <v>1</v>
      </c>
      <c r="K345" s="4">
        <v>212.5</v>
      </c>
      <c r="L345" s="4">
        <v>25.5</v>
      </c>
      <c r="M345">
        <f t="shared" si="5"/>
        <v>238</v>
      </c>
      <c r="V345" s="4"/>
    </row>
    <row r="346" spans="1:22" ht="15">
      <c r="A346" s="4" t="s">
        <v>447</v>
      </c>
      <c r="B346" s="4">
        <v>1357740</v>
      </c>
      <c r="C346" s="5" t="s">
        <v>18</v>
      </c>
      <c r="D346" s="5" t="s">
        <v>14</v>
      </c>
      <c r="E346" s="4">
        <v>834</v>
      </c>
      <c r="F346" s="4">
        <v>100455</v>
      </c>
      <c r="G346" s="4">
        <v>110032</v>
      </c>
      <c r="H346" s="5" t="s">
        <v>23</v>
      </c>
      <c r="I346" s="5" t="s">
        <v>217</v>
      </c>
      <c r="J346" s="4">
        <v>2</v>
      </c>
      <c r="K346" s="4">
        <v>744.6</v>
      </c>
      <c r="L346" s="4">
        <v>89.4</v>
      </c>
      <c r="M346">
        <f t="shared" si="5"/>
        <v>834</v>
      </c>
      <c r="V346" s="4"/>
    </row>
    <row r="347" spans="1:22" ht="15">
      <c r="A347" s="4" t="s">
        <v>448</v>
      </c>
      <c r="B347" s="4">
        <v>1357739</v>
      </c>
      <c r="C347" s="5" t="s">
        <v>18</v>
      </c>
      <c r="D347" s="5" t="s">
        <v>22</v>
      </c>
      <c r="E347" s="4">
        <v>611.20000000000005</v>
      </c>
      <c r="F347" s="4">
        <v>106706</v>
      </c>
      <c r="G347" s="4">
        <v>144003</v>
      </c>
      <c r="H347" s="5" t="s">
        <v>46</v>
      </c>
      <c r="I347" s="5" t="s">
        <v>107</v>
      </c>
      <c r="J347" s="4">
        <v>1</v>
      </c>
      <c r="K347" s="4">
        <v>385.7</v>
      </c>
      <c r="L347" s="4">
        <v>46.3</v>
      </c>
      <c r="M347">
        <f t="shared" si="5"/>
        <v>432</v>
      </c>
      <c r="V347" s="4"/>
    </row>
    <row r="348" spans="1:22" ht="15">
      <c r="A348" s="4" t="s">
        <v>449</v>
      </c>
      <c r="B348" s="4">
        <v>1357738</v>
      </c>
      <c r="C348" s="5" t="s">
        <v>18</v>
      </c>
      <c r="D348" s="5" t="s">
        <v>14</v>
      </c>
      <c r="E348" s="4">
        <v>594</v>
      </c>
      <c r="F348" s="4">
        <v>107093</v>
      </c>
      <c r="G348" s="4">
        <v>520002</v>
      </c>
      <c r="H348" s="5" t="s">
        <v>118</v>
      </c>
      <c r="I348" s="5" t="s">
        <v>415</v>
      </c>
      <c r="J348" s="4">
        <v>1</v>
      </c>
      <c r="K348" s="4">
        <v>530.4</v>
      </c>
      <c r="L348" s="4">
        <v>63.6</v>
      </c>
      <c r="M348">
        <f t="shared" si="5"/>
        <v>594</v>
      </c>
      <c r="V348" s="4"/>
    </row>
    <row r="349" spans="1:22" ht="15">
      <c r="A349" s="4" t="s">
        <v>450</v>
      </c>
      <c r="B349" s="4">
        <v>1357737</v>
      </c>
      <c r="C349" s="5" t="s">
        <v>13</v>
      </c>
      <c r="D349" s="5" t="s">
        <v>14</v>
      </c>
      <c r="E349" s="4">
        <v>764</v>
      </c>
      <c r="F349" s="4">
        <v>106083</v>
      </c>
      <c r="G349" s="4">
        <v>144003</v>
      </c>
      <c r="H349" s="5" t="s">
        <v>46</v>
      </c>
      <c r="I349" s="5" t="s">
        <v>107</v>
      </c>
      <c r="J349" s="4">
        <v>1</v>
      </c>
      <c r="K349" s="4">
        <v>482.1</v>
      </c>
      <c r="L349" s="4">
        <v>57.9</v>
      </c>
      <c r="M349">
        <f t="shared" si="5"/>
        <v>540</v>
      </c>
      <c r="V349" s="4"/>
    </row>
    <row r="350" spans="1:22" ht="15">
      <c r="A350" s="4" t="s">
        <v>451</v>
      </c>
      <c r="B350" s="4">
        <v>1357736</v>
      </c>
      <c r="C350" s="5" t="s">
        <v>18</v>
      </c>
      <c r="D350" s="5" t="s">
        <v>14</v>
      </c>
      <c r="E350" s="4">
        <v>522</v>
      </c>
      <c r="F350" s="4">
        <v>103383</v>
      </c>
      <c r="G350" s="4">
        <v>500080</v>
      </c>
      <c r="H350" s="5" t="s">
        <v>170</v>
      </c>
      <c r="I350" s="5" t="s">
        <v>78</v>
      </c>
      <c r="J350" s="4">
        <v>1</v>
      </c>
      <c r="K350" s="4">
        <v>466.1</v>
      </c>
      <c r="L350" s="4">
        <v>55.9</v>
      </c>
      <c r="M350">
        <f t="shared" si="5"/>
        <v>522</v>
      </c>
      <c r="V350" s="4"/>
    </row>
    <row r="351" spans="1:22" ht="15">
      <c r="A351" s="4" t="s">
        <v>452</v>
      </c>
      <c r="B351" s="4">
        <v>1357735</v>
      </c>
      <c r="C351" s="5" t="s">
        <v>13</v>
      </c>
      <c r="D351" s="5" t="s">
        <v>14</v>
      </c>
      <c r="E351" s="4">
        <v>850</v>
      </c>
      <c r="F351" s="4">
        <v>103659</v>
      </c>
      <c r="G351" s="4">
        <v>110035</v>
      </c>
      <c r="H351" s="5" t="s">
        <v>23</v>
      </c>
      <c r="I351" s="5" t="s">
        <v>63</v>
      </c>
      <c r="J351" s="4">
        <v>1</v>
      </c>
      <c r="K351" s="4">
        <v>720.3</v>
      </c>
      <c r="L351" s="4">
        <v>129.69999999999999</v>
      </c>
      <c r="M351">
        <f t="shared" si="5"/>
        <v>850</v>
      </c>
      <c r="V351" s="4"/>
    </row>
    <row r="352" spans="1:22" ht="15">
      <c r="A352" s="4" t="s">
        <v>453</v>
      </c>
      <c r="B352" s="4">
        <v>1357734</v>
      </c>
      <c r="C352" s="5" t="s">
        <v>18</v>
      </c>
      <c r="D352" s="5" t="s">
        <v>14</v>
      </c>
      <c r="E352" s="4">
        <v>740</v>
      </c>
      <c r="F352" s="4">
        <v>108273</v>
      </c>
      <c r="G352" s="4">
        <v>476001</v>
      </c>
      <c r="H352" s="5" t="s">
        <v>181</v>
      </c>
      <c r="I352" s="5" t="s">
        <v>363</v>
      </c>
      <c r="J352" s="4">
        <v>1</v>
      </c>
      <c r="K352" s="4">
        <v>660.7</v>
      </c>
      <c r="L352" s="4">
        <v>79.3</v>
      </c>
      <c r="M352">
        <f t="shared" si="5"/>
        <v>740</v>
      </c>
      <c r="V352" s="4"/>
    </row>
    <row r="353" spans="1:22" ht="15">
      <c r="A353" s="4" t="s">
        <v>453</v>
      </c>
      <c r="B353" s="4">
        <v>1357733</v>
      </c>
      <c r="C353" s="5" t="s">
        <v>18</v>
      </c>
      <c r="D353" s="5" t="s">
        <v>22</v>
      </c>
      <c r="E353" s="4">
        <v>630</v>
      </c>
      <c r="F353" s="4">
        <v>104663</v>
      </c>
      <c r="G353" s="4">
        <v>673017</v>
      </c>
      <c r="H353" s="5" t="s">
        <v>166</v>
      </c>
      <c r="I353" s="5" t="s">
        <v>120</v>
      </c>
      <c r="J353" s="4">
        <v>1</v>
      </c>
      <c r="K353" s="4">
        <v>562.5</v>
      </c>
      <c r="L353" s="4">
        <v>67.5</v>
      </c>
      <c r="M353">
        <f t="shared" si="5"/>
        <v>630</v>
      </c>
      <c r="V353" s="4"/>
    </row>
    <row r="354" spans="1:22" ht="15">
      <c r="A354" s="4" t="s">
        <v>454</v>
      </c>
      <c r="B354" s="4">
        <v>1357732</v>
      </c>
      <c r="C354" s="5" t="s">
        <v>18</v>
      </c>
      <c r="D354" s="5" t="s">
        <v>14</v>
      </c>
      <c r="E354" s="4">
        <v>857</v>
      </c>
      <c r="F354" s="4">
        <v>108156</v>
      </c>
      <c r="G354" s="4">
        <v>700136</v>
      </c>
      <c r="H354" s="5" t="s">
        <v>56</v>
      </c>
      <c r="I354" s="5" t="s">
        <v>34</v>
      </c>
      <c r="J354" s="4">
        <v>2</v>
      </c>
      <c r="K354" s="4">
        <v>392.9</v>
      </c>
      <c r="L354" s="4">
        <v>47.1</v>
      </c>
      <c r="M354">
        <f t="shared" si="5"/>
        <v>440</v>
      </c>
      <c r="V354" s="4"/>
    </row>
    <row r="355" spans="1:22" ht="15">
      <c r="A355" s="4" t="s">
        <v>455</v>
      </c>
      <c r="B355" s="4">
        <v>1357731</v>
      </c>
      <c r="C355" s="5" t="s">
        <v>18</v>
      </c>
      <c r="D355" s="5" t="s">
        <v>14</v>
      </c>
      <c r="E355" s="7">
        <v>1009.8</v>
      </c>
      <c r="F355" s="4">
        <v>100137</v>
      </c>
      <c r="G355" s="4">
        <v>110075</v>
      </c>
      <c r="H355" s="5" t="s">
        <v>23</v>
      </c>
      <c r="I355" s="5" t="s">
        <v>276</v>
      </c>
      <c r="J355" s="4">
        <v>3</v>
      </c>
      <c r="K355" s="4">
        <v>901.6</v>
      </c>
      <c r="L355" s="4">
        <v>108.2</v>
      </c>
      <c r="M355">
        <f t="shared" si="5"/>
        <v>1009.8000000000001</v>
      </c>
      <c r="V355" s="4"/>
    </row>
    <row r="356" spans="1:22" ht="15">
      <c r="A356" s="4" t="s">
        <v>456</v>
      </c>
      <c r="B356" s="4">
        <v>1357730</v>
      </c>
      <c r="C356" s="5" t="s">
        <v>13</v>
      </c>
      <c r="D356" s="5" t="s">
        <v>22</v>
      </c>
      <c r="E356" s="7">
        <v>1848.6</v>
      </c>
      <c r="F356" s="4">
        <v>104317</v>
      </c>
      <c r="G356" s="4">
        <v>382481</v>
      </c>
      <c r="H356" s="5" t="s">
        <v>46</v>
      </c>
      <c r="I356" s="5" t="s">
        <v>34</v>
      </c>
      <c r="J356" s="4">
        <v>1</v>
      </c>
      <c r="K356" s="4">
        <v>176.8</v>
      </c>
      <c r="L356" s="4">
        <v>21.2</v>
      </c>
      <c r="M356">
        <f t="shared" si="5"/>
        <v>198</v>
      </c>
      <c r="V356" s="4"/>
    </row>
    <row r="357" spans="1:22" ht="15">
      <c r="A357" s="4" t="s">
        <v>457</v>
      </c>
      <c r="B357" s="4">
        <v>1357729</v>
      </c>
      <c r="C357" s="5" t="s">
        <v>18</v>
      </c>
      <c r="D357" s="5" t="s">
        <v>14</v>
      </c>
      <c r="E357" s="4">
        <v>472</v>
      </c>
      <c r="F357" s="4">
        <v>101812</v>
      </c>
      <c r="G357" s="4">
        <v>201016</v>
      </c>
      <c r="H357" s="5" t="s">
        <v>59</v>
      </c>
      <c r="I357" s="5" t="s">
        <v>34</v>
      </c>
      <c r="J357" s="4">
        <v>1</v>
      </c>
      <c r="K357" s="4">
        <v>196.4</v>
      </c>
      <c r="L357" s="4">
        <v>23.6</v>
      </c>
      <c r="M357">
        <f t="shared" si="5"/>
        <v>220</v>
      </c>
      <c r="V357" s="4"/>
    </row>
    <row r="358" spans="1:22" ht="15">
      <c r="A358" s="4" t="s">
        <v>457</v>
      </c>
      <c r="B358" s="4">
        <v>1357728</v>
      </c>
      <c r="C358" s="5" t="s">
        <v>13</v>
      </c>
      <c r="D358" s="5" t="s">
        <v>22</v>
      </c>
      <c r="E358" s="7">
        <v>2253.6</v>
      </c>
      <c r="F358" s="4">
        <v>107740</v>
      </c>
      <c r="G358" s="4">
        <v>382481</v>
      </c>
      <c r="H358" s="5" t="s">
        <v>46</v>
      </c>
      <c r="I358" s="5" t="s">
        <v>34</v>
      </c>
      <c r="J358" s="4">
        <v>1</v>
      </c>
      <c r="K358" s="4">
        <v>176.8</v>
      </c>
      <c r="L358" s="4">
        <v>21.2</v>
      </c>
      <c r="M358">
        <f t="shared" si="5"/>
        <v>198</v>
      </c>
      <c r="V358" s="4"/>
    </row>
    <row r="359" spans="1:22" ht="15">
      <c r="A359" s="4" t="s">
        <v>458</v>
      </c>
      <c r="B359" s="4">
        <v>1357727</v>
      </c>
      <c r="C359" s="5" t="s">
        <v>18</v>
      </c>
      <c r="D359" s="5" t="s">
        <v>14</v>
      </c>
      <c r="E359" s="4">
        <v>848</v>
      </c>
      <c r="F359" s="4">
        <v>105067</v>
      </c>
      <c r="G359" s="4">
        <v>400052</v>
      </c>
      <c r="H359" s="5" t="s">
        <v>32</v>
      </c>
      <c r="I359" s="5" t="s">
        <v>31</v>
      </c>
      <c r="J359" s="4">
        <v>1</v>
      </c>
      <c r="K359" s="4">
        <v>757.1</v>
      </c>
      <c r="L359" s="4">
        <v>90.9</v>
      </c>
      <c r="M359">
        <f t="shared" si="5"/>
        <v>848</v>
      </c>
      <c r="V359" s="4"/>
    </row>
    <row r="360" spans="1:22" ht="15">
      <c r="A360" s="4" t="s">
        <v>459</v>
      </c>
      <c r="B360" s="4">
        <v>1357726</v>
      </c>
      <c r="C360" s="5" t="s">
        <v>13</v>
      </c>
      <c r="D360" s="5" t="s">
        <v>14</v>
      </c>
      <c r="E360" s="7">
        <v>2128.4</v>
      </c>
      <c r="F360" s="4">
        <v>104473</v>
      </c>
      <c r="G360" s="4">
        <v>382481</v>
      </c>
      <c r="H360" s="5" t="s">
        <v>110</v>
      </c>
      <c r="I360" s="5" t="s">
        <v>34</v>
      </c>
      <c r="J360" s="4">
        <v>1</v>
      </c>
      <c r="K360" s="4">
        <v>167</v>
      </c>
      <c r="L360" s="4">
        <v>20</v>
      </c>
      <c r="M360">
        <f t="shared" si="5"/>
        <v>187</v>
      </c>
      <c r="V360" s="4"/>
    </row>
    <row r="361" spans="1:22" ht="15">
      <c r="A361" s="4" t="s">
        <v>460</v>
      </c>
      <c r="B361" s="4">
        <v>1357725</v>
      </c>
      <c r="C361" s="5" t="s">
        <v>13</v>
      </c>
      <c r="D361" s="5" t="s">
        <v>14</v>
      </c>
      <c r="E361" s="4">
        <v>947</v>
      </c>
      <c r="F361" s="4">
        <v>105560</v>
      </c>
      <c r="G361" s="4">
        <v>110027</v>
      </c>
      <c r="H361" s="5" t="s">
        <v>23</v>
      </c>
      <c r="I361" s="5" t="s">
        <v>186</v>
      </c>
      <c r="J361" s="4">
        <v>1</v>
      </c>
      <c r="K361" s="4">
        <v>379.5</v>
      </c>
      <c r="L361" s="4">
        <v>45.5</v>
      </c>
      <c r="M361">
        <f t="shared" si="5"/>
        <v>425</v>
      </c>
      <c r="V361" s="4"/>
    </row>
    <row r="362" spans="1:22" ht="15">
      <c r="A362" s="4" t="s">
        <v>461</v>
      </c>
      <c r="B362" s="4">
        <v>1357724</v>
      </c>
      <c r="C362" s="5" t="s">
        <v>18</v>
      </c>
      <c r="D362" s="5" t="s">
        <v>14</v>
      </c>
      <c r="E362" s="4">
        <v>672</v>
      </c>
      <c r="F362" s="4">
        <v>104582</v>
      </c>
      <c r="G362" s="4">
        <v>132001</v>
      </c>
      <c r="H362" s="5" t="s">
        <v>19</v>
      </c>
      <c r="I362" s="5" t="s">
        <v>151</v>
      </c>
      <c r="J362" s="4">
        <v>3</v>
      </c>
      <c r="K362" s="4">
        <v>600</v>
      </c>
      <c r="L362" s="4">
        <v>72</v>
      </c>
      <c r="M362">
        <f t="shared" si="5"/>
        <v>672</v>
      </c>
      <c r="V362" s="4"/>
    </row>
    <row r="363" spans="1:22" ht="15">
      <c r="A363" s="4" t="s">
        <v>462</v>
      </c>
      <c r="B363" s="4">
        <v>1357723</v>
      </c>
      <c r="C363" s="5" t="s">
        <v>18</v>
      </c>
      <c r="D363" s="5" t="s">
        <v>14</v>
      </c>
      <c r="E363" s="4">
        <v>600</v>
      </c>
      <c r="F363" s="4">
        <v>103808</v>
      </c>
      <c r="G363" s="4">
        <v>500090</v>
      </c>
      <c r="H363" s="5" t="s">
        <v>170</v>
      </c>
      <c r="I363" s="5" t="s">
        <v>57</v>
      </c>
      <c r="J363" s="4">
        <v>2</v>
      </c>
      <c r="K363" s="4">
        <v>535.70000000000005</v>
      </c>
      <c r="L363" s="4">
        <v>64.3</v>
      </c>
      <c r="M363">
        <f t="shared" si="5"/>
        <v>600</v>
      </c>
      <c r="V363" s="4"/>
    </row>
    <row r="364" spans="1:22" ht="15">
      <c r="A364" s="4" t="s">
        <v>463</v>
      </c>
      <c r="B364" s="4">
        <v>1357722</v>
      </c>
      <c r="C364" s="5" t="s">
        <v>13</v>
      </c>
      <c r="D364" s="5" t="s">
        <v>14</v>
      </c>
      <c r="E364" s="4">
        <v>722.7</v>
      </c>
      <c r="F364" s="4">
        <v>103690</v>
      </c>
      <c r="G364" s="4">
        <v>121006</v>
      </c>
      <c r="H364" s="5" t="s">
        <v>19</v>
      </c>
      <c r="I364" s="5" t="s">
        <v>40</v>
      </c>
      <c r="J364" s="4">
        <v>1</v>
      </c>
      <c r="K364" s="4">
        <v>645.29999999999995</v>
      </c>
      <c r="L364" s="4">
        <v>77.400000000000006</v>
      </c>
      <c r="M364">
        <f t="shared" si="5"/>
        <v>722.69999999999993</v>
      </c>
      <c r="V364" s="4"/>
    </row>
    <row r="365" spans="1:22" ht="15">
      <c r="A365" s="4" t="s">
        <v>464</v>
      </c>
      <c r="B365" s="4">
        <v>1357721</v>
      </c>
      <c r="C365" s="5" t="s">
        <v>18</v>
      </c>
      <c r="D365" s="5" t="s">
        <v>14</v>
      </c>
      <c r="E365" s="4">
        <v>800</v>
      </c>
      <c r="F365" s="4">
        <v>106232</v>
      </c>
      <c r="G365" s="4">
        <v>110065</v>
      </c>
      <c r="H365" s="5" t="s">
        <v>23</v>
      </c>
      <c r="I365" s="5" t="s">
        <v>66</v>
      </c>
      <c r="J365" s="4">
        <v>1</v>
      </c>
      <c r="K365" s="4">
        <v>714.3</v>
      </c>
      <c r="L365" s="4">
        <v>85.7</v>
      </c>
      <c r="M365">
        <f t="shared" si="5"/>
        <v>800</v>
      </c>
      <c r="V365" s="4"/>
    </row>
    <row r="366" spans="1:22" ht="15">
      <c r="A366" s="4" t="s">
        <v>465</v>
      </c>
      <c r="B366" s="4">
        <v>1357720</v>
      </c>
      <c r="C366" s="5" t="s">
        <v>18</v>
      </c>
      <c r="D366" s="5" t="s">
        <v>22</v>
      </c>
      <c r="E366" s="7">
        <v>2436</v>
      </c>
      <c r="F366" s="4">
        <v>101241</v>
      </c>
      <c r="G366" s="4">
        <v>400706</v>
      </c>
      <c r="H366" s="5" t="s">
        <v>32</v>
      </c>
      <c r="I366" s="5" t="s">
        <v>66</v>
      </c>
      <c r="J366" s="4">
        <v>1</v>
      </c>
      <c r="K366" s="4">
        <v>714.3</v>
      </c>
      <c r="L366" s="4">
        <v>85.7</v>
      </c>
      <c r="M366">
        <f t="shared" si="5"/>
        <v>800</v>
      </c>
      <c r="V366" s="4"/>
    </row>
    <row r="367" spans="1:22" ht="15">
      <c r="A367" s="4" t="s">
        <v>466</v>
      </c>
      <c r="B367" s="4">
        <v>1357719</v>
      </c>
      <c r="C367" s="5" t="s">
        <v>18</v>
      </c>
      <c r="D367" s="5" t="s">
        <v>22</v>
      </c>
      <c r="E367" s="4">
        <v>640</v>
      </c>
      <c r="F367" s="4">
        <v>101209</v>
      </c>
      <c r="G367" s="4">
        <v>110019</v>
      </c>
      <c r="H367" s="5" t="s">
        <v>23</v>
      </c>
      <c r="I367" s="5" t="s">
        <v>60</v>
      </c>
      <c r="J367" s="4">
        <v>1</v>
      </c>
      <c r="K367" s="4">
        <v>571.4</v>
      </c>
      <c r="L367" s="4">
        <v>68.599999999999994</v>
      </c>
      <c r="M367">
        <f t="shared" si="5"/>
        <v>640</v>
      </c>
      <c r="V367" s="4"/>
    </row>
    <row r="368" spans="1:22" ht="15">
      <c r="A368" s="4" t="s">
        <v>467</v>
      </c>
      <c r="B368" s="4">
        <v>1357718</v>
      </c>
      <c r="C368" s="5" t="s">
        <v>18</v>
      </c>
      <c r="D368" s="5" t="s">
        <v>22</v>
      </c>
      <c r="E368" s="7">
        <v>1801.6</v>
      </c>
      <c r="F368" s="4">
        <v>105506</v>
      </c>
      <c r="G368" s="4">
        <v>201014</v>
      </c>
      <c r="H368" s="5" t="s">
        <v>59</v>
      </c>
      <c r="I368" s="5" t="s">
        <v>47</v>
      </c>
      <c r="J368" s="4">
        <v>1</v>
      </c>
      <c r="K368" s="4">
        <v>312.10000000000002</v>
      </c>
      <c r="L368" s="4">
        <v>37.5</v>
      </c>
      <c r="M368">
        <f t="shared" si="5"/>
        <v>349.6</v>
      </c>
      <c r="V368" s="4"/>
    </row>
    <row r="369" spans="1:22" ht="15">
      <c r="A369" s="4" t="s">
        <v>468</v>
      </c>
      <c r="B369" s="4">
        <v>1357717</v>
      </c>
      <c r="C369" s="5" t="s">
        <v>18</v>
      </c>
      <c r="D369" s="5" t="s">
        <v>14</v>
      </c>
      <c r="E369" s="7">
        <v>1829.7</v>
      </c>
      <c r="F369" s="4">
        <v>106363</v>
      </c>
      <c r="G369" s="4">
        <v>400604</v>
      </c>
      <c r="H369" s="5" t="s">
        <v>32</v>
      </c>
      <c r="I369" s="5" t="s">
        <v>347</v>
      </c>
      <c r="J369" s="4">
        <v>1</v>
      </c>
      <c r="K369" s="7">
        <v>1200.5</v>
      </c>
      <c r="L369" s="4">
        <v>144.1</v>
      </c>
      <c r="M369">
        <f t="shared" si="5"/>
        <v>1344.6</v>
      </c>
      <c r="V369" s="4"/>
    </row>
    <row r="370" spans="1:22" ht="15">
      <c r="A370" s="4" t="s">
        <v>469</v>
      </c>
      <c r="B370" s="4">
        <v>1357716</v>
      </c>
      <c r="C370" s="5" t="s">
        <v>18</v>
      </c>
      <c r="D370" s="5" t="s">
        <v>14</v>
      </c>
      <c r="E370" s="7">
        <v>1215</v>
      </c>
      <c r="F370" s="4">
        <v>102082</v>
      </c>
      <c r="G370" s="4">
        <v>400031</v>
      </c>
      <c r="H370" s="5" t="s">
        <v>32</v>
      </c>
      <c r="I370" s="5" t="s">
        <v>111</v>
      </c>
      <c r="J370" s="4">
        <v>1</v>
      </c>
      <c r="K370" s="7">
        <v>1084.8</v>
      </c>
      <c r="L370" s="4">
        <v>130.19999999999999</v>
      </c>
      <c r="M370">
        <f t="shared" si="5"/>
        <v>1215</v>
      </c>
      <c r="V370" s="4"/>
    </row>
    <row r="371" spans="1:22" ht="15">
      <c r="A371" s="4" t="s">
        <v>470</v>
      </c>
      <c r="B371" s="4">
        <v>1357715</v>
      </c>
      <c r="C371" s="5" t="s">
        <v>18</v>
      </c>
      <c r="D371" s="5" t="s">
        <v>22</v>
      </c>
      <c r="E371" s="4">
        <v>780</v>
      </c>
      <c r="F371" s="4">
        <v>105091</v>
      </c>
      <c r="G371" s="4">
        <v>495001</v>
      </c>
      <c r="H371" s="5" t="s">
        <v>177</v>
      </c>
      <c r="I371" s="5" t="s">
        <v>24</v>
      </c>
      <c r="J371" s="4">
        <v>1</v>
      </c>
      <c r="K371" s="4">
        <v>474.6</v>
      </c>
      <c r="L371" s="4">
        <v>85.4</v>
      </c>
      <c r="M371">
        <f t="shared" si="5"/>
        <v>560</v>
      </c>
      <c r="V371" s="4"/>
    </row>
    <row r="372" spans="1:22" ht="15">
      <c r="A372" s="4" t="s">
        <v>471</v>
      </c>
      <c r="B372" s="4">
        <v>1357714</v>
      </c>
      <c r="C372" s="5" t="s">
        <v>18</v>
      </c>
      <c r="D372" s="5" t="s">
        <v>14</v>
      </c>
      <c r="E372" s="4">
        <v>176</v>
      </c>
      <c r="F372" s="4">
        <v>108374</v>
      </c>
      <c r="G372" s="4">
        <v>600029</v>
      </c>
      <c r="H372" s="5" t="s">
        <v>90</v>
      </c>
      <c r="I372" s="5" t="s">
        <v>34</v>
      </c>
      <c r="J372" s="4">
        <v>1</v>
      </c>
      <c r="K372" s="4">
        <v>157.1</v>
      </c>
      <c r="L372" s="4">
        <v>18.899999999999999</v>
      </c>
      <c r="M372">
        <f t="shared" si="5"/>
        <v>176</v>
      </c>
      <c r="V372" s="4"/>
    </row>
    <row r="373" spans="1:22" ht="15">
      <c r="A373" s="4" t="s">
        <v>472</v>
      </c>
      <c r="B373" s="4">
        <v>1357713</v>
      </c>
      <c r="C373" s="5" t="s">
        <v>18</v>
      </c>
      <c r="D373" s="5" t="s">
        <v>14</v>
      </c>
      <c r="E373" s="4">
        <v>896</v>
      </c>
      <c r="F373" s="4">
        <v>105526</v>
      </c>
      <c r="G373" s="4">
        <v>400708</v>
      </c>
      <c r="H373" s="5" t="s">
        <v>32</v>
      </c>
      <c r="I373" s="5" t="s">
        <v>53</v>
      </c>
      <c r="J373" s="4">
        <v>1</v>
      </c>
      <c r="K373" s="4">
        <v>800</v>
      </c>
      <c r="L373" s="4">
        <v>96</v>
      </c>
      <c r="M373">
        <f t="shared" si="5"/>
        <v>896</v>
      </c>
      <c r="V373" s="4"/>
    </row>
    <row r="374" spans="1:22" ht="15">
      <c r="A374" s="4" t="s">
        <v>473</v>
      </c>
      <c r="B374" s="4">
        <v>1357712</v>
      </c>
      <c r="C374" s="5" t="s">
        <v>18</v>
      </c>
      <c r="D374" s="5" t="s">
        <v>22</v>
      </c>
      <c r="E374" s="4">
        <v>640</v>
      </c>
      <c r="F374" s="4">
        <v>105867</v>
      </c>
      <c r="G374" s="4">
        <v>517001</v>
      </c>
      <c r="H374" s="5" t="s">
        <v>118</v>
      </c>
      <c r="I374" s="5" t="s">
        <v>66</v>
      </c>
      <c r="J374" s="4">
        <v>1</v>
      </c>
      <c r="K374" s="4">
        <v>571.4</v>
      </c>
      <c r="L374" s="4">
        <v>68.599999999999994</v>
      </c>
      <c r="M374">
        <f t="shared" si="5"/>
        <v>640</v>
      </c>
      <c r="V374" s="4"/>
    </row>
    <row r="375" spans="1:22" ht="15">
      <c r="A375" s="4" t="s">
        <v>474</v>
      </c>
      <c r="B375" s="4">
        <v>1357711</v>
      </c>
      <c r="C375" s="5" t="s">
        <v>18</v>
      </c>
      <c r="D375" s="5" t="s">
        <v>22</v>
      </c>
      <c r="E375" s="7">
        <v>3509</v>
      </c>
      <c r="F375" s="4">
        <v>105334</v>
      </c>
      <c r="G375" s="4">
        <v>110095</v>
      </c>
      <c r="H375" s="5" t="s">
        <v>23</v>
      </c>
      <c r="I375" s="5" t="s">
        <v>475</v>
      </c>
      <c r="J375" s="4">
        <v>1</v>
      </c>
      <c r="K375" s="4">
        <v>337.5</v>
      </c>
      <c r="L375" s="4">
        <v>40.5</v>
      </c>
      <c r="M375">
        <f t="shared" si="5"/>
        <v>378</v>
      </c>
      <c r="V375" s="4"/>
    </row>
    <row r="376" spans="1:22" ht="15">
      <c r="A376" s="4" t="s">
        <v>474</v>
      </c>
      <c r="B376" s="4">
        <v>1357710</v>
      </c>
      <c r="C376" s="5" t="s">
        <v>13</v>
      </c>
      <c r="D376" s="5" t="s">
        <v>14</v>
      </c>
      <c r="E376" s="4">
        <v>280</v>
      </c>
      <c r="F376" s="4">
        <v>100139</v>
      </c>
      <c r="G376" s="4">
        <v>132001</v>
      </c>
      <c r="H376" s="5" t="s">
        <v>19</v>
      </c>
      <c r="I376" s="5" t="s">
        <v>151</v>
      </c>
      <c r="J376" s="4">
        <v>1</v>
      </c>
      <c r="K376" s="4">
        <v>250</v>
      </c>
      <c r="L376" s="4">
        <v>30</v>
      </c>
      <c r="M376">
        <f t="shared" si="5"/>
        <v>280</v>
      </c>
      <c r="V376" s="4"/>
    </row>
    <row r="377" spans="1:22" ht="15">
      <c r="A377" s="4" t="s">
        <v>476</v>
      </c>
      <c r="B377" s="4">
        <v>1357709</v>
      </c>
      <c r="C377" s="5" t="s">
        <v>13</v>
      </c>
      <c r="D377" s="5" t="s">
        <v>14</v>
      </c>
      <c r="E377" s="4">
        <v>393.3</v>
      </c>
      <c r="F377" s="4">
        <v>108707</v>
      </c>
      <c r="G377" s="4">
        <v>208019</v>
      </c>
      <c r="H377" s="5" t="s">
        <v>59</v>
      </c>
      <c r="I377" s="5" t="s">
        <v>47</v>
      </c>
      <c r="J377" s="4">
        <v>1</v>
      </c>
      <c r="K377" s="4">
        <v>351.2</v>
      </c>
      <c r="L377" s="4">
        <v>42.1</v>
      </c>
      <c r="M377">
        <f t="shared" si="5"/>
        <v>393.3</v>
      </c>
      <c r="V377" s="4"/>
    </row>
    <row r="378" spans="1:22" ht="15">
      <c r="A378" s="4" t="s">
        <v>477</v>
      </c>
      <c r="B378" s="4">
        <v>1357708</v>
      </c>
      <c r="C378" s="5" t="s">
        <v>18</v>
      </c>
      <c r="D378" s="5" t="s">
        <v>22</v>
      </c>
      <c r="E378" s="4">
        <v>765</v>
      </c>
      <c r="F378" s="4">
        <v>103265</v>
      </c>
      <c r="G378" s="4">
        <v>110091</v>
      </c>
      <c r="H378" s="5" t="s">
        <v>23</v>
      </c>
      <c r="I378" s="5" t="s">
        <v>68</v>
      </c>
      <c r="J378" s="4">
        <v>1</v>
      </c>
      <c r="K378" s="4">
        <v>303.60000000000002</v>
      </c>
      <c r="L378" s="4">
        <v>36.4</v>
      </c>
      <c r="M378">
        <f t="shared" si="5"/>
        <v>340</v>
      </c>
      <c r="V378" s="4"/>
    </row>
    <row r="379" spans="1:22" ht="15">
      <c r="A379" s="4" t="s">
        <v>478</v>
      </c>
      <c r="B379" s="4">
        <v>1357707</v>
      </c>
      <c r="C379" s="5" t="s">
        <v>18</v>
      </c>
      <c r="D379" s="5" t="s">
        <v>14</v>
      </c>
      <c r="E379" s="4">
        <v>900</v>
      </c>
      <c r="F379" s="4">
        <v>101784</v>
      </c>
      <c r="G379" s="4">
        <v>400706</v>
      </c>
      <c r="H379" s="5" t="s">
        <v>32</v>
      </c>
      <c r="I379" s="5" t="s">
        <v>479</v>
      </c>
      <c r="J379" s="4">
        <v>2</v>
      </c>
      <c r="K379" s="4">
        <v>803.6</v>
      </c>
      <c r="L379" s="4">
        <v>96.4</v>
      </c>
      <c r="M379">
        <f t="shared" si="5"/>
        <v>900</v>
      </c>
      <c r="V379" s="4"/>
    </row>
    <row r="380" spans="1:22" ht="15">
      <c r="A380" s="4" t="s">
        <v>480</v>
      </c>
      <c r="B380" s="4">
        <v>1357706</v>
      </c>
      <c r="C380" s="5" t="s">
        <v>18</v>
      </c>
      <c r="D380" s="5" t="s">
        <v>14</v>
      </c>
      <c r="E380" s="4">
        <v>793.6</v>
      </c>
      <c r="F380" s="4">
        <v>104854</v>
      </c>
      <c r="G380" s="4">
        <v>813208</v>
      </c>
      <c r="H380" s="5" t="s">
        <v>32</v>
      </c>
      <c r="I380" s="5" t="s">
        <v>103</v>
      </c>
      <c r="J380" s="4">
        <v>1</v>
      </c>
      <c r="K380" s="4">
        <v>321.39999999999998</v>
      </c>
      <c r="L380" s="4">
        <v>38.6</v>
      </c>
      <c r="M380">
        <f t="shared" si="5"/>
        <v>360</v>
      </c>
      <c r="V380" s="4"/>
    </row>
    <row r="381" spans="1:22" ht="15">
      <c r="A381" s="4" t="s">
        <v>481</v>
      </c>
      <c r="B381" s="4">
        <v>1357705</v>
      </c>
      <c r="C381" s="5" t="s">
        <v>18</v>
      </c>
      <c r="D381" s="5" t="s">
        <v>22</v>
      </c>
      <c r="E381" s="4">
        <v>226.8</v>
      </c>
      <c r="F381" s="4">
        <v>108831</v>
      </c>
      <c r="G381" s="4">
        <v>152116</v>
      </c>
      <c r="H381" s="5" t="s">
        <v>46</v>
      </c>
      <c r="I381" s="5" t="s">
        <v>73</v>
      </c>
      <c r="J381" s="4">
        <v>1</v>
      </c>
      <c r="K381" s="4">
        <v>202.5</v>
      </c>
      <c r="L381" s="4">
        <v>24.3</v>
      </c>
      <c r="M381">
        <f t="shared" si="5"/>
        <v>226.8</v>
      </c>
      <c r="V381" s="4"/>
    </row>
    <row r="382" spans="1:22" ht="15">
      <c r="A382" s="4" t="s">
        <v>482</v>
      </c>
      <c r="B382" s="4">
        <v>1357704</v>
      </c>
      <c r="C382" s="5" t="s">
        <v>18</v>
      </c>
      <c r="D382" s="5" t="s">
        <v>14</v>
      </c>
      <c r="E382" s="4">
        <v>684.9</v>
      </c>
      <c r="F382" s="4">
        <v>101995</v>
      </c>
      <c r="G382" s="4">
        <v>110058</v>
      </c>
      <c r="H382" s="5" t="s">
        <v>23</v>
      </c>
      <c r="I382" s="5" t="s">
        <v>100</v>
      </c>
      <c r="J382" s="4">
        <v>1</v>
      </c>
      <c r="K382" s="4">
        <v>303.8</v>
      </c>
      <c r="L382" s="4">
        <v>36.5</v>
      </c>
      <c r="M382">
        <f t="shared" si="5"/>
        <v>340.3</v>
      </c>
      <c r="V382" s="4"/>
    </row>
    <row r="383" spans="1:22" ht="15">
      <c r="A383" s="4" t="s">
        <v>483</v>
      </c>
      <c r="B383" s="4">
        <v>1357703</v>
      </c>
      <c r="C383" s="5" t="s">
        <v>18</v>
      </c>
      <c r="D383" s="5" t="s">
        <v>22</v>
      </c>
      <c r="E383" s="7">
        <v>1499</v>
      </c>
      <c r="F383" s="4">
        <v>105991</v>
      </c>
      <c r="G383" s="4">
        <v>721657</v>
      </c>
      <c r="H383" s="5" t="s">
        <v>56</v>
      </c>
      <c r="I383" s="5" t="s">
        <v>160</v>
      </c>
      <c r="J383" s="4">
        <v>1</v>
      </c>
      <c r="K383" s="7">
        <v>1338.4</v>
      </c>
      <c r="L383" s="4">
        <v>160.6</v>
      </c>
      <c r="M383">
        <f t="shared" si="5"/>
        <v>1499</v>
      </c>
      <c r="V383" s="4"/>
    </row>
    <row r="384" spans="1:22" ht="15">
      <c r="A384" s="4" t="s">
        <v>484</v>
      </c>
      <c r="B384" s="4">
        <v>1357702</v>
      </c>
      <c r="C384" s="5" t="s">
        <v>13</v>
      </c>
      <c r="D384" s="5" t="s">
        <v>14</v>
      </c>
      <c r="E384" s="4">
        <v>648</v>
      </c>
      <c r="F384" s="4">
        <v>105444</v>
      </c>
      <c r="G384" s="4">
        <v>695014</v>
      </c>
      <c r="H384" s="5" t="s">
        <v>166</v>
      </c>
      <c r="I384" s="5" t="s">
        <v>87</v>
      </c>
      <c r="J384" s="4">
        <v>2</v>
      </c>
      <c r="K384" s="4">
        <v>578.6</v>
      </c>
      <c r="L384" s="4">
        <v>69.400000000000006</v>
      </c>
      <c r="M384">
        <f t="shared" si="5"/>
        <v>648</v>
      </c>
      <c r="V384" s="4"/>
    </row>
    <row r="385" spans="1:22" ht="15">
      <c r="A385" s="4" t="s">
        <v>485</v>
      </c>
      <c r="B385" s="4">
        <v>1357701</v>
      </c>
      <c r="C385" s="5" t="s">
        <v>13</v>
      </c>
      <c r="D385" s="5" t="s">
        <v>14</v>
      </c>
      <c r="E385" s="7">
        <v>1440</v>
      </c>
      <c r="F385" s="4">
        <v>108339</v>
      </c>
      <c r="G385" s="4">
        <v>695014</v>
      </c>
      <c r="H385" s="5" t="s">
        <v>166</v>
      </c>
      <c r="I385" s="5" t="s">
        <v>87</v>
      </c>
      <c r="J385" s="4">
        <v>4</v>
      </c>
      <c r="K385" s="7">
        <v>1285.7</v>
      </c>
      <c r="L385" s="4">
        <v>154.30000000000001</v>
      </c>
      <c r="M385">
        <f t="shared" si="5"/>
        <v>1440</v>
      </c>
      <c r="V385" s="4"/>
    </row>
    <row r="386" spans="1:22" ht="15">
      <c r="A386" s="4" t="s">
        <v>486</v>
      </c>
      <c r="B386" s="4">
        <v>1357700</v>
      </c>
      <c r="C386" s="5" t="s">
        <v>18</v>
      </c>
      <c r="D386" s="5" t="s">
        <v>14</v>
      </c>
      <c r="E386" s="7">
        <v>1086.4000000000001</v>
      </c>
      <c r="F386" s="4">
        <v>105051</v>
      </c>
      <c r="G386" s="4">
        <v>110070</v>
      </c>
      <c r="H386" s="5" t="s">
        <v>23</v>
      </c>
      <c r="I386" s="5" t="s">
        <v>86</v>
      </c>
      <c r="J386" s="4">
        <v>1</v>
      </c>
      <c r="K386" s="4">
        <v>579</v>
      </c>
      <c r="L386" s="4">
        <v>29</v>
      </c>
      <c r="M386">
        <f t="shared" ref="M386:M449" si="6">SUM(K386:L386)</f>
        <v>608</v>
      </c>
      <c r="V386" s="4"/>
    </row>
    <row r="387" spans="1:22" ht="15">
      <c r="A387" s="4" t="s">
        <v>487</v>
      </c>
      <c r="B387" s="4">
        <v>1357699</v>
      </c>
      <c r="C387" s="5" t="s">
        <v>18</v>
      </c>
      <c r="D387" s="5" t="s">
        <v>22</v>
      </c>
      <c r="E387" s="4">
        <v>864</v>
      </c>
      <c r="F387" s="4">
        <v>102003</v>
      </c>
      <c r="G387" s="4">
        <v>388365</v>
      </c>
      <c r="H387" s="5" t="s">
        <v>110</v>
      </c>
      <c r="I387" s="5" t="s">
        <v>287</v>
      </c>
      <c r="J387" s="4">
        <v>1</v>
      </c>
      <c r="K387" s="4">
        <v>732.2</v>
      </c>
      <c r="L387" s="4">
        <v>131.80000000000001</v>
      </c>
      <c r="M387">
        <f t="shared" si="6"/>
        <v>864</v>
      </c>
      <c r="V387" s="4"/>
    </row>
    <row r="388" spans="1:22" ht="15">
      <c r="A388" s="4" t="s">
        <v>488</v>
      </c>
      <c r="B388" s="4">
        <v>1357698</v>
      </c>
      <c r="C388" s="5" t="s">
        <v>13</v>
      </c>
      <c r="D388" s="5" t="s">
        <v>14</v>
      </c>
      <c r="E388" s="7">
        <v>1900</v>
      </c>
      <c r="F388" s="4">
        <v>100857</v>
      </c>
      <c r="G388" s="4">
        <v>785621</v>
      </c>
      <c r="H388" s="5" t="s">
        <v>227</v>
      </c>
      <c r="I388" s="5" t="s">
        <v>241</v>
      </c>
      <c r="J388" s="4">
        <v>4</v>
      </c>
      <c r="K388" s="7">
        <v>1696.4</v>
      </c>
      <c r="L388" s="4">
        <v>203.6</v>
      </c>
      <c r="M388">
        <f t="shared" si="6"/>
        <v>1900</v>
      </c>
      <c r="V388" s="4"/>
    </row>
    <row r="389" spans="1:22" ht="15">
      <c r="A389" s="4" t="s">
        <v>489</v>
      </c>
      <c r="B389" s="4">
        <v>1357697</v>
      </c>
      <c r="C389" s="5" t="s">
        <v>18</v>
      </c>
      <c r="D389" s="5" t="s">
        <v>14</v>
      </c>
      <c r="E389" s="4">
        <v>214.2</v>
      </c>
      <c r="F389" s="4">
        <v>100949</v>
      </c>
      <c r="G389" s="4">
        <v>500087</v>
      </c>
      <c r="H389" s="5" t="s">
        <v>170</v>
      </c>
      <c r="I389" s="5" t="s">
        <v>146</v>
      </c>
      <c r="J389" s="4">
        <v>1</v>
      </c>
      <c r="K389" s="4">
        <v>191.3</v>
      </c>
      <c r="L389" s="4">
        <v>23</v>
      </c>
      <c r="M389">
        <f t="shared" si="6"/>
        <v>214.3</v>
      </c>
      <c r="V389" s="4"/>
    </row>
    <row r="390" spans="1:22" ht="15">
      <c r="A390" s="4" t="s">
        <v>490</v>
      </c>
      <c r="B390" s="4">
        <v>1357696</v>
      </c>
      <c r="C390" s="5" t="s">
        <v>13</v>
      </c>
      <c r="D390" s="5" t="s">
        <v>22</v>
      </c>
      <c r="E390" s="4">
        <v>930</v>
      </c>
      <c r="F390" s="4">
        <v>103572</v>
      </c>
      <c r="G390" s="4">
        <v>700061</v>
      </c>
      <c r="H390" s="5" t="s">
        <v>56</v>
      </c>
      <c r="I390" s="5" t="s">
        <v>84</v>
      </c>
      <c r="J390" s="4">
        <v>1</v>
      </c>
      <c r="K390" s="4">
        <v>457.1</v>
      </c>
      <c r="L390" s="4">
        <v>22.9</v>
      </c>
      <c r="M390">
        <f t="shared" si="6"/>
        <v>480</v>
      </c>
      <c r="V390" s="4"/>
    </row>
    <row r="391" spans="1:22" ht="15">
      <c r="A391" s="4" t="s">
        <v>491</v>
      </c>
      <c r="B391" s="4">
        <v>1357695</v>
      </c>
      <c r="C391" s="5" t="s">
        <v>13</v>
      </c>
      <c r="D391" s="5" t="s">
        <v>14</v>
      </c>
      <c r="E391" s="4">
        <v>716</v>
      </c>
      <c r="F391" s="4">
        <v>100389</v>
      </c>
      <c r="G391" s="4">
        <v>560068</v>
      </c>
      <c r="H391" s="5" t="s">
        <v>43</v>
      </c>
      <c r="I391" s="5" t="s">
        <v>164</v>
      </c>
      <c r="J391" s="4">
        <v>1</v>
      </c>
      <c r="K391" s="4">
        <v>639.29999999999995</v>
      </c>
      <c r="L391" s="4">
        <v>76.7</v>
      </c>
      <c r="M391">
        <f t="shared" si="6"/>
        <v>716</v>
      </c>
      <c r="V391" s="4"/>
    </row>
    <row r="392" spans="1:22" ht="15">
      <c r="A392" s="4" t="s">
        <v>492</v>
      </c>
      <c r="B392" s="4">
        <v>1357694</v>
      </c>
      <c r="C392" s="5" t="s">
        <v>18</v>
      </c>
      <c r="D392" s="5" t="s">
        <v>14</v>
      </c>
      <c r="E392" s="7">
        <v>1955</v>
      </c>
      <c r="F392" s="4">
        <v>105306</v>
      </c>
      <c r="G392" s="4">
        <v>400097</v>
      </c>
      <c r="H392" s="5" t="s">
        <v>32</v>
      </c>
      <c r="I392" s="5" t="s">
        <v>158</v>
      </c>
      <c r="J392" s="4">
        <v>2</v>
      </c>
      <c r="K392" s="4">
        <v>721</v>
      </c>
      <c r="L392" s="4">
        <v>86.5</v>
      </c>
      <c r="M392">
        <f t="shared" si="6"/>
        <v>807.5</v>
      </c>
      <c r="V392" s="4"/>
    </row>
    <row r="393" spans="1:22" ht="15">
      <c r="A393" s="4" t="s">
        <v>493</v>
      </c>
      <c r="B393" s="4">
        <v>1357693</v>
      </c>
      <c r="C393" s="5" t="s">
        <v>18</v>
      </c>
      <c r="D393" s="5" t="s">
        <v>14</v>
      </c>
      <c r="E393" s="4">
        <v>522</v>
      </c>
      <c r="F393" s="4">
        <v>100904</v>
      </c>
      <c r="G393" s="4">
        <v>700092</v>
      </c>
      <c r="H393" s="5" t="s">
        <v>56</v>
      </c>
      <c r="I393" s="5" t="s">
        <v>78</v>
      </c>
      <c r="J393" s="4">
        <v>1</v>
      </c>
      <c r="K393" s="4">
        <v>466.1</v>
      </c>
      <c r="L393" s="4">
        <v>55.9</v>
      </c>
      <c r="M393">
        <f t="shared" si="6"/>
        <v>522</v>
      </c>
      <c r="V393" s="4"/>
    </row>
    <row r="394" spans="1:22" ht="15">
      <c r="A394" s="4" t="s">
        <v>494</v>
      </c>
      <c r="B394" s="4">
        <v>1357692</v>
      </c>
      <c r="C394" s="5" t="s">
        <v>18</v>
      </c>
      <c r="D394" s="5" t="s">
        <v>22</v>
      </c>
      <c r="E394" s="7">
        <v>2646.1</v>
      </c>
      <c r="F394" s="4">
        <v>105085</v>
      </c>
      <c r="G394" s="4">
        <v>400097</v>
      </c>
      <c r="H394" s="5" t="s">
        <v>32</v>
      </c>
      <c r="I394" s="5" t="s">
        <v>142</v>
      </c>
      <c r="J394" s="4">
        <v>1</v>
      </c>
      <c r="K394" s="4">
        <v>971.7</v>
      </c>
      <c r="L394" s="4">
        <v>174.9</v>
      </c>
      <c r="M394">
        <f t="shared" si="6"/>
        <v>1146.6000000000001</v>
      </c>
      <c r="V394" s="4"/>
    </row>
    <row r="395" spans="1:22" ht="15">
      <c r="A395" s="4" t="s">
        <v>495</v>
      </c>
      <c r="B395" s="4">
        <v>1357691</v>
      </c>
      <c r="C395" s="5" t="s">
        <v>18</v>
      </c>
      <c r="D395" s="5" t="s">
        <v>14</v>
      </c>
      <c r="E395" s="7">
        <v>4960</v>
      </c>
      <c r="F395" s="4">
        <v>100103</v>
      </c>
      <c r="G395" s="4">
        <v>403507</v>
      </c>
      <c r="H395" s="5" t="s">
        <v>216</v>
      </c>
      <c r="I395" s="5" t="s">
        <v>60</v>
      </c>
      <c r="J395" s="4">
        <v>3</v>
      </c>
      <c r="K395" s="7">
        <v>1714.3</v>
      </c>
      <c r="L395" s="4">
        <v>205.7</v>
      </c>
      <c r="M395">
        <f t="shared" si="6"/>
        <v>1920</v>
      </c>
      <c r="V395" s="4"/>
    </row>
    <row r="396" spans="1:22" ht="15">
      <c r="A396" s="4" t="s">
        <v>496</v>
      </c>
      <c r="B396" s="4">
        <v>1357690</v>
      </c>
      <c r="C396" s="5" t="s">
        <v>18</v>
      </c>
      <c r="D396" s="5" t="s">
        <v>22</v>
      </c>
      <c r="E396" s="7">
        <v>2150.5</v>
      </c>
      <c r="F396" s="4">
        <v>105769</v>
      </c>
      <c r="G396" s="4">
        <v>400097</v>
      </c>
      <c r="H396" s="5" t="s">
        <v>32</v>
      </c>
      <c r="I396" s="5" t="s">
        <v>27</v>
      </c>
      <c r="J396" s="4">
        <v>1</v>
      </c>
      <c r="K396" s="4">
        <v>0</v>
      </c>
      <c r="L396" s="4">
        <v>0</v>
      </c>
      <c r="M396">
        <f t="shared" si="6"/>
        <v>0</v>
      </c>
      <c r="V396" s="4"/>
    </row>
    <row r="397" spans="1:22" ht="15">
      <c r="A397" s="4" t="s">
        <v>497</v>
      </c>
      <c r="B397" s="4">
        <v>1357689</v>
      </c>
      <c r="C397" s="5" t="s">
        <v>13</v>
      </c>
      <c r="D397" s="5" t="s">
        <v>14</v>
      </c>
      <c r="E397" s="4">
        <v>300</v>
      </c>
      <c r="F397" s="4">
        <v>106452</v>
      </c>
      <c r="G397" s="4">
        <v>431204</v>
      </c>
      <c r="H397" s="5" t="s">
        <v>32</v>
      </c>
      <c r="I397" s="5" t="s">
        <v>57</v>
      </c>
      <c r="J397" s="4">
        <v>1</v>
      </c>
      <c r="K397" s="4">
        <v>267.89999999999998</v>
      </c>
      <c r="L397" s="4">
        <v>32.1</v>
      </c>
      <c r="M397">
        <f t="shared" si="6"/>
        <v>300</v>
      </c>
      <c r="V397" s="4"/>
    </row>
    <row r="398" spans="1:22" ht="15">
      <c r="A398" s="4" t="s">
        <v>498</v>
      </c>
      <c r="B398" s="4">
        <v>1357688</v>
      </c>
      <c r="C398" s="5" t="s">
        <v>18</v>
      </c>
      <c r="D398" s="5" t="s">
        <v>14</v>
      </c>
      <c r="E398" s="7">
        <v>1472</v>
      </c>
      <c r="F398" s="4">
        <v>102097</v>
      </c>
      <c r="G398" s="4">
        <v>110006</v>
      </c>
      <c r="H398" s="5" t="s">
        <v>23</v>
      </c>
      <c r="I398" s="5" t="s">
        <v>171</v>
      </c>
      <c r="J398" s="4">
        <v>1</v>
      </c>
      <c r="K398" s="4">
        <v>605.70000000000005</v>
      </c>
      <c r="L398" s="4">
        <v>72.7</v>
      </c>
      <c r="M398">
        <f t="shared" si="6"/>
        <v>678.40000000000009</v>
      </c>
      <c r="V398" s="4"/>
    </row>
    <row r="399" spans="1:22" ht="15">
      <c r="A399" s="4" t="s">
        <v>499</v>
      </c>
      <c r="B399" s="4">
        <v>1357687</v>
      </c>
      <c r="C399" s="5" t="s">
        <v>18</v>
      </c>
      <c r="D399" s="5" t="s">
        <v>14</v>
      </c>
      <c r="E399" s="4">
        <v>823</v>
      </c>
      <c r="F399" s="4">
        <v>102053</v>
      </c>
      <c r="G399" s="4">
        <v>560102</v>
      </c>
      <c r="H399" s="5" t="s">
        <v>43</v>
      </c>
      <c r="I399" s="5" t="s">
        <v>379</v>
      </c>
      <c r="J399" s="4">
        <v>1</v>
      </c>
      <c r="K399" s="4">
        <v>392.9</v>
      </c>
      <c r="L399" s="4">
        <v>47.1</v>
      </c>
      <c r="M399">
        <f t="shared" si="6"/>
        <v>440</v>
      </c>
      <c r="V399" s="4"/>
    </row>
    <row r="400" spans="1:22" ht="15">
      <c r="A400" s="4" t="s">
        <v>500</v>
      </c>
      <c r="B400" s="4">
        <v>1357686</v>
      </c>
      <c r="C400" s="5" t="s">
        <v>13</v>
      </c>
      <c r="D400" s="5" t="s">
        <v>14</v>
      </c>
      <c r="E400" s="4">
        <v>440</v>
      </c>
      <c r="F400" s="4">
        <v>100644</v>
      </c>
      <c r="G400" s="4">
        <v>700088</v>
      </c>
      <c r="H400" s="5" t="s">
        <v>56</v>
      </c>
      <c r="I400" s="5" t="s">
        <v>379</v>
      </c>
      <c r="J400" s="4">
        <v>1</v>
      </c>
      <c r="K400" s="4">
        <v>392.9</v>
      </c>
      <c r="L400" s="4">
        <v>47.1</v>
      </c>
      <c r="M400">
        <f t="shared" si="6"/>
        <v>440</v>
      </c>
      <c r="V400" s="4"/>
    </row>
    <row r="401" spans="1:22" ht="15">
      <c r="A401" s="4" t="s">
        <v>501</v>
      </c>
      <c r="B401" s="4">
        <v>1357684</v>
      </c>
      <c r="C401" s="5" t="s">
        <v>18</v>
      </c>
      <c r="D401" s="5" t="s">
        <v>14</v>
      </c>
      <c r="E401" s="4">
        <v>660</v>
      </c>
      <c r="F401" s="4">
        <v>105398</v>
      </c>
      <c r="G401" s="4">
        <v>400101</v>
      </c>
      <c r="H401" s="5" t="s">
        <v>32</v>
      </c>
      <c r="I401" s="5" t="s">
        <v>415</v>
      </c>
      <c r="J401" s="4">
        <v>1</v>
      </c>
      <c r="K401" s="4">
        <v>589.29999999999995</v>
      </c>
      <c r="L401" s="4">
        <v>70.7</v>
      </c>
      <c r="M401">
        <f t="shared" si="6"/>
        <v>660</v>
      </c>
      <c r="V401" s="4"/>
    </row>
    <row r="402" spans="1:22" ht="15">
      <c r="A402" s="4" t="s">
        <v>502</v>
      </c>
      <c r="B402" s="4">
        <v>1357681</v>
      </c>
      <c r="C402" s="5" t="s">
        <v>18</v>
      </c>
      <c r="D402" s="5" t="s">
        <v>14</v>
      </c>
      <c r="E402" s="4">
        <v>643.5</v>
      </c>
      <c r="F402" s="4">
        <v>103021</v>
      </c>
      <c r="G402" s="4">
        <v>410210</v>
      </c>
      <c r="H402" s="5" t="s">
        <v>32</v>
      </c>
      <c r="I402" s="5" t="s">
        <v>20</v>
      </c>
      <c r="J402" s="4">
        <v>1</v>
      </c>
      <c r="K402" s="4">
        <v>397.8</v>
      </c>
      <c r="L402" s="4">
        <v>47.7</v>
      </c>
      <c r="M402">
        <f t="shared" si="6"/>
        <v>445.5</v>
      </c>
      <c r="V402" s="4"/>
    </row>
    <row r="403" spans="1:22" ht="15">
      <c r="A403" s="4" t="s">
        <v>503</v>
      </c>
      <c r="B403" s="4">
        <v>1357680</v>
      </c>
      <c r="C403" s="5" t="s">
        <v>13</v>
      </c>
      <c r="D403" s="5" t="s">
        <v>22</v>
      </c>
      <c r="E403" s="4">
        <v>715</v>
      </c>
      <c r="F403" s="4">
        <v>107695</v>
      </c>
      <c r="G403" s="4">
        <v>410210</v>
      </c>
      <c r="H403" s="5" t="s">
        <v>32</v>
      </c>
      <c r="I403" s="5" t="s">
        <v>20</v>
      </c>
      <c r="J403" s="4">
        <v>1</v>
      </c>
      <c r="K403" s="4">
        <v>442</v>
      </c>
      <c r="L403" s="4">
        <v>53</v>
      </c>
      <c r="M403">
        <f t="shared" si="6"/>
        <v>495</v>
      </c>
      <c r="V403" s="4"/>
    </row>
    <row r="404" spans="1:22" ht="15">
      <c r="A404" s="4" t="s">
        <v>504</v>
      </c>
      <c r="B404" s="4">
        <v>1357679</v>
      </c>
      <c r="C404" s="5" t="s">
        <v>13</v>
      </c>
      <c r="D404" s="5" t="s">
        <v>14</v>
      </c>
      <c r="E404" s="7">
        <v>1499</v>
      </c>
      <c r="F404" s="4">
        <v>100871</v>
      </c>
      <c r="G404" s="4">
        <v>401202</v>
      </c>
      <c r="H404" s="5" t="s">
        <v>181</v>
      </c>
      <c r="I404" s="5" t="s">
        <v>160</v>
      </c>
      <c r="J404" s="4">
        <v>1</v>
      </c>
      <c r="K404" s="7">
        <v>1338.4</v>
      </c>
      <c r="L404" s="4">
        <v>160.6</v>
      </c>
      <c r="M404">
        <f t="shared" si="6"/>
        <v>1499</v>
      </c>
      <c r="V404" s="4"/>
    </row>
    <row r="405" spans="1:22" ht="15">
      <c r="A405" s="4" t="s">
        <v>504</v>
      </c>
      <c r="B405" s="4">
        <v>1357678</v>
      </c>
      <c r="C405" s="5" t="s">
        <v>18</v>
      </c>
      <c r="D405" s="5" t="s">
        <v>22</v>
      </c>
      <c r="E405" s="4">
        <v>950</v>
      </c>
      <c r="F405" s="4">
        <v>106785</v>
      </c>
      <c r="G405" s="4">
        <v>785622</v>
      </c>
      <c r="H405" s="5" t="s">
        <v>227</v>
      </c>
      <c r="I405" s="5" t="s">
        <v>241</v>
      </c>
      <c r="J405" s="4">
        <v>2</v>
      </c>
      <c r="K405" s="4">
        <v>848.2</v>
      </c>
      <c r="L405" s="4">
        <v>101.8</v>
      </c>
      <c r="M405">
        <f t="shared" si="6"/>
        <v>950</v>
      </c>
      <c r="V405" s="4"/>
    </row>
    <row r="406" spans="1:22" ht="15">
      <c r="A406" s="4" t="s">
        <v>505</v>
      </c>
      <c r="B406" s="4">
        <v>1357677</v>
      </c>
      <c r="C406" s="5" t="s">
        <v>18</v>
      </c>
      <c r="D406" s="5" t="s">
        <v>14</v>
      </c>
      <c r="E406" s="7">
        <v>1215</v>
      </c>
      <c r="F406" s="4">
        <v>103322</v>
      </c>
      <c r="G406" s="4">
        <v>400059</v>
      </c>
      <c r="H406" s="5" t="s">
        <v>32</v>
      </c>
      <c r="I406" s="5" t="s">
        <v>111</v>
      </c>
      <c r="J406" s="4">
        <v>1</v>
      </c>
      <c r="K406" s="7">
        <v>1084.8</v>
      </c>
      <c r="L406" s="4">
        <v>130.19999999999999</v>
      </c>
      <c r="M406">
        <f t="shared" si="6"/>
        <v>1215</v>
      </c>
      <c r="V406" s="4"/>
    </row>
    <row r="407" spans="1:22" ht="15">
      <c r="A407" s="4" t="s">
        <v>506</v>
      </c>
      <c r="B407" s="4">
        <v>1357676</v>
      </c>
      <c r="C407" s="5" t="s">
        <v>18</v>
      </c>
      <c r="D407" s="5" t="s">
        <v>14</v>
      </c>
      <c r="E407" s="7">
        <v>1317</v>
      </c>
      <c r="F407" s="4">
        <v>107673</v>
      </c>
      <c r="G407" s="4">
        <v>851218</v>
      </c>
      <c r="H407" s="5" t="s">
        <v>15</v>
      </c>
      <c r="I407" s="5" t="s">
        <v>57</v>
      </c>
      <c r="J407" s="4">
        <v>3</v>
      </c>
      <c r="K407" s="4">
        <v>803.6</v>
      </c>
      <c r="L407" s="4">
        <v>96.4</v>
      </c>
      <c r="M407">
        <f t="shared" si="6"/>
        <v>900</v>
      </c>
      <c r="V407" s="4"/>
    </row>
    <row r="408" spans="1:22" ht="15">
      <c r="A408" s="4" t="s">
        <v>507</v>
      </c>
      <c r="B408" s="4">
        <v>1357675</v>
      </c>
      <c r="C408" s="5" t="s">
        <v>18</v>
      </c>
      <c r="D408" s="5" t="s">
        <v>14</v>
      </c>
      <c r="E408" s="7">
        <v>1343</v>
      </c>
      <c r="F408" s="4">
        <v>104511</v>
      </c>
      <c r="G408" s="4">
        <v>400052</v>
      </c>
      <c r="H408" s="5" t="s">
        <v>32</v>
      </c>
      <c r="I408" s="5" t="s">
        <v>107</v>
      </c>
      <c r="J408" s="4">
        <v>1</v>
      </c>
      <c r="K408" s="4">
        <v>482.1</v>
      </c>
      <c r="L408" s="4">
        <v>57.9</v>
      </c>
      <c r="M408">
        <f t="shared" si="6"/>
        <v>540</v>
      </c>
      <c r="V408" s="4"/>
    </row>
    <row r="409" spans="1:22" ht="15">
      <c r="A409" s="4" t="s">
        <v>507</v>
      </c>
      <c r="B409" s="4">
        <v>1357674</v>
      </c>
      <c r="C409" s="5" t="s">
        <v>13</v>
      </c>
      <c r="D409" s="5" t="s">
        <v>14</v>
      </c>
      <c r="E409" s="4">
        <v>480</v>
      </c>
      <c r="F409" s="4">
        <v>104739</v>
      </c>
      <c r="G409" s="4">
        <v>110025</v>
      </c>
      <c r="H409" s="5" t="s">
        <v>32</v>
      </c>
      <c r="I409" s="5" t="s">
        <v>84</v>
      </c>
      <c r="J409" s="4">
        <v>1</v>
      </c>
      <c r="K409" s="4">
        <v>457.1</v>
      </c>
      <c r="L409" s="4">
        <v>22.9</v>
      </c>
      <c r="M409">
        <f t="shared" si="6"/>
        <v>480</v>
      </c>
      <c r="V409" s="4"/>
    </row>
    <row r="410" spans="1:22" ht="15">
      <c r="A410" s="4" t="s">
        <v>508</v>
      </c>
      <c r="B410" s="4">
        <v>1357673</v>
      </c>
      <c r="C410" s="5" t="s">
        <v>18</v>
      </c>
      <c r="D410" s="5" t="s">
        <v>14</v>
      </c>
      <c r="E410" s="4">
        <v>640</v>
      </c>
      <c r="F410" s="4">
        <v>104935</v>
      </c>
      <c r="G410" s="4">
        <v>440017</v>
      </c>
      <c r="H410" s="5" t="s">
        <v>32</v>
      </c>
      <c r="I410" s="5" t="s">
        <v>60</v>
      </c>
      <c r="J410" s="4">
        <v>1</v>
      </c>
      <c r="K410" s="4">
        <v>571.4</v>
      </c>
      <c r="L410" s="4">
        <v>68.599999999999994</v>
      </c>
      <c r="M410">
        <f t="shared" si="6"/>
        <v>640</v>
      </c>
      <c r="V410" s="4"/>
    </row>
    <row r="411" spans="1:22" ht="15">
      <c r="A411" s="4" t="s">
        <v>509</v>
      </c>
      <c r="B411" s="4">
        <v>1357672</v>
      </c>
      <c r="C411" s="5" t="s">
        <v>13</v>
      </c>
      <c r="D411" s="5" t="s">
        <v>22</v>
      </c>
      <c r="E411" s="4">
        <v>475</v>
      </c>
      <c r="F411" s="4">
        <v>101147</v>
      </c>
      <c r="G411" s="4">
        <v>403507</v>
      </c>
      <c r="H411" s="5" t="s">
        <v>216</v>
      </c>
      <c r="I411" s="5" t="s">
        <v>241</v>
      </c>
      <c r="J411" s="4">
        <v>1</v>
      </c>
      <c r="K411" s="4">
        <v>424.1</v>
      </c>
      <c r="L411" s="4">
        <v>50.9</v>
      </c>
      <c r="M411">
        <f t="shared" si="6"/>
        <v>475</v>
      </c>
      <c r="V411" s="4"/>
    </row>
    <row r="412" spans="1:22" ht="15">
      <c r="A412" s="4" t="s">
        <v>510</v>
      </c>
      <c r="B412" s="4">
        <v>1357670</v>
      </c>
      <c r="C412" s="5" t="s">
        <v>13</v>
      </c>
      <c r="D412" s="5" t="s">
        <v>14</v>
      </c>
      <c r="E412" s="4">
        <v>475</v>
      </c>
      <c r="F412" s="4">
        <v>106009</v>
      </c>
      <c r="G412" s="4">
        <v>785621</v>
      </c>
      <c r="H412" s="5" t="s">
        <v>227</v>
      </c>
      <c r="I412" s="5" t="s">
        <v>241</v>
      </c>
      <c r="J412" s="4">
        <v>1</v>
      </c>
      <c r="K412" s="4">
        <v>424.1</v>
      </c>
      <c r="L412" s="4">
        <v>50.9</v>
      </c>
      <c r="M412">
        <f t="shared" si="6"/>
        <v>475</v>
      </c>
      <c r="V412" s="4"/>
    </row>
    <row r="413" spans="1:22" ht="15">
      <c r="A413" s="4" t="s">
        <v>511</v>
      </c>
      <c r="B413" s="4">
        <v>1357669</v>
      </c>
      <c r="C413" s="5" t="s">
        <v>18</v>
      </c>
      <c r="D413" s="5" t="s">
        <v>22</v>
      </c>
      <c r="E413" s="7">
        <v>1003</v>
      </c>
      <c r="F413" s="4">
        <v>108619</v>
      </c>
      <c r="G413" s="4">
        <v>600037</v>
      </c>
      <c r="H413" s="5" t="s">
        <v>90</v>
      </c>
      <c r="I413" s="5" t="s">
        <v>34</v>
      </c>
      <c r="J413" s="4">
        <v>2</v>
      </c>
      <c r="K413" s="4">
        <v>333.9</v>
      </c>
      <c r="L413" s="4">
        <v>40.1</v>
      </c>
      <c r="M413">
        <f t="shared" si="6"/>
        <v>374</v>
      </c>
      <c r="V413" s="4"/>
    </row>
    <row r="414" spans="1:22" ht="15">
      <c r="A414" s="4" t="s">
        <v>512</v>
      </c>
      <c r="B414" s="4">
        <v>1357668</v>
      </c>
      <c r="C414" s="5" t="s">
        <v>13</v>
      </c>
      <c r="D414" s="5" t="s">
        <v>22</v>
      </c>
      <c r="E414" s="7">
        <v>1260</v>
      </c>
      <c r="F414" s="4">
        <v>101962</v>
      </c>
      <c r="G414" s="4">
        <v>180010</v>
      </c>
      <c r="H414" s="5" t="s">
        <v>70</v>
      </c>
      <c r="I414" s="5" t="s">
        <v>120</v>
      </c>
      <c r="J414" s="4">
        <v>2</v>
      </c>
      <c r="K414" s="7">
        <v>1125</v>
      </c>
      <c r="L414" s="4">
        <v>135</v>
      </c>
      <c r="M414">
        <f t="shared" si="6"/>
        <v>1260</v>
      </c>
      <c r="V414" s="4"/>
    </row>
    <row r="415" spans="1:22" ht="15">
      <c r="A415" s="4" t="s">
        <v>513</v>
      </c>
      <c r="B415" s="4">
        <v>1357667</v>
      </c>
      <c r="C415" s="5" t="s">
        <v>13</v>
      </c>
      <c r="D415" s="5" t="s">
        <v>14</v>
      </c>
      <c r="E415" s="4">
        <v>896</v>
      </c>
      <c r="F415" s="4">
        <v>104359</v>
      </c>
      <c r="G415" s="4">
        <v>401202</v>
      </c>
      <c r="H415" s="5" t="s">
        <v>32</v>
      </c>
      <c r="I415" s="5" t="s">
        <v>53</v>
      </c>
      <c r="J415" s="4">
        <v>1</v>
      </c>
      <c r="K415" s="4">
        <v>800</v>
      </c>
      <c r="L415" s="4">
        <v>96</v>
      </c>
      <c r="M415">
        <f t="shared" si="6"/>
        <v>896</v>
      </c>
      <c r="V415" s="4"/>
    </row>
    <row r="416" spans="1:22" ht="15">
      <c r="A416" s="4" t="s">
        <v>514</v>
      </c>
      <c r="B416" s="4">
        <v>1357666</v>
      </c>
      <c r="C416" s="5" t="s">
        <v>18</v>
      </c>
      <c r="D416" s="5" t="s">
        <v>22</v>
      </c>
      <c r="E416" s="4">
        <v>475</v>
      </c>
      <c r="F416" s="4">
        <v>100778</v>
      </c>
      <c r="G416" s="4">
        <v>785622</v>
      </c>
      <c r="H416" s="5" t="s">
        <v>227</v>
      </c>
      <c r="I416" s="5" t="s">
        <v>241</v>
      </c>
      <c r="J416" s="4">
        <v>1</v>
      </c>
      <c r="K416" s="4">
        <v>424.1</v>
      </c>
      <c r="L416" s="4">
        <v>50.9</v>
      </c>
      <c r="M416">
        <f t="shared" si="6"/>
        <v>475</v>
      </c>
      <c r="V416" s="4"/>
    </row>
    <row r="417" spans="1:22" ht="15">
      <c r="A417" s="4" t="s">
        <v>515</v>
      </c>
      <c r="B417" s="4">
        <v>1357665</v>
      </c>
      <c r="C417" s="5" t="s">
        <v>18</v>
      </c>
      <c r="D417" s="5" t="s">
        <v>14</v>
      </c>
      <c r="E417" s="4">
        <v>803</v>
      </c>
      <c r="F417" s="4">
        <v>103122</v>
      </c>
      <c r="G417" s="4">
        <v>785622</v>
      </c>
      <c r="H417" s="5" t="s">
        <v>227</v>
      </c>
      <c r="I417" s="5" t="s">
        <v>40</v>
      </c>
      <c r="J417" s="4">
        <v>1</v>
      </c>
      <c r="K417" s="4">
        <v>717</v>
      </c>
      <c r="L417" s="4">
        <v>86</v>
      </c>
      <c r="M417">
        <f t="shared" si="6"/>
        <v>803</v>
      </c>
      <c r="V417" s="4"/>
    </row>
    <row r="418" spans="1:22" ht="15">
      <c r="A418" s="4" t="s">
        <v>516</v>
      </c>
      <c r="B418" s="4">
        <v>1357664</v>
      </c>
      <c r="C418" s="5" t="s">
        <v>18</v>
      </c>
      <c r="D418" s="5" t="s">
        <v>14</v>
      </c>
      <c r="E418" s="4">
        <v>900</v>
      </c>
      <c r="F418" s="4">
        <v>104593</v>
      </c>
      <c r="G418" s="4">
        <v>411038</v>
      </c>
      <c r="H418" s="5" t="s">
        <v>32</v>
      </c>
      <c r="I418" s="5" t="s">
        <v>36</v>
      </c>
      <c r="J418" s="4">
        <v>1</v>
      </c>
      <c r="K418" s="4">
        <v>803.6</v>
      </c>
      <c r="L418" s="4">
        <v>96.4</v>
      </c>
      <c r="M418">
        <f t="shared" si="6"/>
        <v>900</v>
      </c>
      <c r="V418" s="4"/>
    </row>
    <row r="419" spans="1:22" ht="15">
      <c r="A419" s="4" t="s">
        <v>516</v>
      </c>
      <c r="B419" s="4">
        <v>1357663</v>
      </c>
      <c r="C419" s="5" t="s">
        <v>18</v>
      </c>
      <c r="D419" s="5" t="s">
        <v>14</v>
      </c>
      <c r="E419" s="4">
        <v>594</v>
      </c>
      <c r="F419" s="4">
        <v>102100</v>
      </c>
      <c r="G419" s="4">
        <v>560047</v>
      </c>
      <c r="H419" s="5" t="s">
        <v>43</v>
      </c>
      <c r="I419" s="5" t="s">
        <v>415</v>
      </c>
      <c r="J419" s="4">
        <v>1</v>
      </c>
      <c r="K419" s="4">
        <v>530.4</v>
      </c>
      <c r="L419" s="4">
        <v>63.6</v>
      </c>
      <c r="M419">
        <f t="shared" si="6"/>
        <v>594</v>
      </c>
      <c r="V419" s="4"/>
    </row>
    <row r="420" spans="1:22" ht="15">
      <c r="A420" s="4" t="s">
        <v>517</v>
      </c>
      <c r="B420" s="4">
        <v>1357662</v>
      </c>
      <c r="C420" s="5" t="s">
        <v>18</v>
      </c>
      <c r="D420" s="5" t="s">
        <v>22</v>
      </c>
      <c r="E420" s="4">
        <v>650.4</v>
      </c>
      <c r="F420" s="4">
        <v>100570</v>
      </c>
      <c r="G420" s="4">
        <v>401107</v>
      </c>
      <c r="H420" s="5" t="s">
        <v>32</v>
      </c>
      <c r="I420" s="5" t="s">
        <v>182</v>
      </c>
      <c r="J420" s="4">
        <v>2</v>
      </c>
      <c r="K420" s="4">
        <v>580.70000000000005</v>
      </c>
      <c r="L420" s="4">
        <v>69.7</v>
      </c>
      <c r="M420">
        <f t="shared" si="6"/>
        <v>650.40000000000009</v>
      </c>
      <c r="V420" s="4"/>
    </row>
    <row r="421" spans="1:22" ht="15">
      <c r="A421" s="4" t="s">
        <v>518</v>
      </c>
      <c r="B421" s="4">
        <v>1357661</v>
      </c>
      <c r="C421" s="5" t="s">
        <v>13</v>
      </c>
      <c r="D421" s="5" t="s">
        <v>14</v>
      </c>
      <c r="E421" s="4">
        <v>896</v>
      </c>
      <c r="F421" s="4">
        <v>107015</v>
      </c>
      <c r="G421" s="4">
        <v>411014</v>
      </c>
      <c r="H421" s="5" t="s">
        <v>32</v>
      </c>
      <c r="I421" s="5" t="s">
        <v>53</v>
      </c>
      <c r="J421" s="4">
        <v>1</v>
      </c>
      <c r="K421" s="4">
        <v>800</v>
      </c>
      <c r="L421" s="4">
        <v>96</v>
      </c>
      <c r="M421">
        <f t="shared" si="6"/>
        <v>896</v>
      </c>
      <c r="V421" s="4"/>
    </row>
    <row r="422" spans="1:22" ht="15">
      <c r="A422" s="4" t="s">
        <v>519</v>
      </c>
      <c r="B422" s="4">
        <v>1357660</v>
      </c>
      <c r="C422" s="5" t="s">
        <v>18</v>
      </c>
      <c r="D422" s="5" t="s">
        <v>14</v>
      </c>
      <c r="E422" s="7">
        <v>1215</v>
      </c>
      <c r="F422" s="4">
        <v>101610</v>
      </c>
      <c r="G422" s="4">
        <v>400064</v>
      </c>
      <c r="H422" s="5" t="s">
        <v>32</v>
      </c>
      <c r="I422" s="5" t="s">
        <v>111</v>
      </c>
      <c r="J422" s="4">
        <v>1</v>
      </c>
      <c r="K422" s="7">
        <v>1084.8</v>
      </c>
      <c r="L422" s="4">
        <v>130.19999999999999</v>
      </c>
      <c r="M422">
        <f t="shared" si="6"/>
        <v>1215</v>
      </c>
      <c r="V422" s="4"/>
    </row>
    <row r="423" spans="1:22" ht="15">
      <c r="A423" s="4" t="s">
        <v>520</v>
      </c>
      <c r="B423" s="4">
        <v>1357659</v>
      </c>
      <c r="C423" s="5" t="s">
        <v>18</v>
      </c>
      <c r="D423" s="5" t="s">
        <v>22</v>
      </c>
      <c r="E423" s="4">
        <v>475</v>
      </c>
      <c r="F423" s="4">
        <v>105556</v>
      </c>
      <c r="G423" s="4">
        <v>785622</v>
      </c>
      <c r="H423" s="5" t="s">
        <v>227</v>
      </c>
      <c r="I423" s="5" t="s">
        <v>241</v>
      </c>
      <c r="J423" s="4">
        <v>1</v>
      </c>
      <c r="K423" s="4">
        <v>424.1</v>
      </c>
      <c r="L423" s="4">
        <v>50.9</v>
      </c>
      <c r="M423">
        <f t="shared" si="6"/>
        <v>475</v>
      </c>
      <c r="V423" s="4"/>
    </row>
    <row r="424" spans="1:22" ht="15">
      <c r="A424" s="4" t="s">
        <v>521</v>
      </c>
      <c r="B424" s="4">
        <v>1357658</v>
      </c>
      <c r="C424" s="5" t="s">
        <v>13</v>
      </c>
      <c r="D424" s="5" t="s">
        <v>22</v>
      </c>
      <c r="E424" s="4">
        <v>896</v>
      </c>
      <c r="F424" s="4">
        <v>107978</v>
      </c>
      <c r="G424" s="4">
        <v>400708</v>
      </c>
      <c r="H424" s="5" t="s">
        <v>32</v>
      </c>
      <c r="I424" s="5" t="s">
        <v>53</v>
      </c>
      <c r="J424" s="4">
        <v>1</v>
      </c>
      <c r="K424" s="4">
        <v>800</v>
      </c>
      <c r="L424" s="4">
        <v>96</v>
      </c>
      <c r="M424">
        <f t="shared" si="6"/>
        <v>896</v>
      </c>
      <c r="V424" s="4"/>
    </row>
    <row r="425" spans="1:22" ht="15">
      <c r="A425" s="4" t="s">
        <v>522</v>
      </c>
      <c r="B425" s="4">
        <v>1357657</v>
      </c>
      <c r="C425" s="5" t="s">
        <v>18</v>
      </c>
      <c r="D425" s="5" t="s">
        <v>22</v>
      </c>
      <c r="E425" s="7">
        <v>1119.5999999999999</v>
      </c>
      <c r="F425" s="4">
        <v>104767</v>
      </c>
      <c r="G425" s="4">
        <v>110070</v>
      </c>
      <c r="H425" s="5" t="s">
        <v>23</v>
      </c>
      <c r="I425" s="5" t="s">
        <v>20</v>
      </c>
      <c r="J425" s="4">
        <v>1</v>
      </c>
      <c r="K425" s="4">
        <v>397.8</v>
      </c>
      <c r="L425" s="4">
        <v>47.7</v>
      </c>
      <c r="M425">
        <f t="shared" si="6"/>
        <v>445.5</v>
      </c>
      <c r="V425" s="4"/>
    </row>
    <row r="426" spans="1:22" ht="15">
      <c r="A426" s="4" t="s">
        <v>523</v>
      </c>
      <c r="B426" s="4">
        <v>1357656</v>
      </c>
      <c r="C426" s="5" t="s">
        <v>13</v>
      </c>
      <c r="D426" s="5" t="s">
        <v>14</v>
      </c>
      <c r="E426" s="4">
        <v>540</v>
      </c>
      <c r="F426" s="4">
        <v>106944</v>
      </c>
      <c r="G426" s="4">
        <v>700092</v>
      </c>
      <c r="H426" s="5" t="s">
        <v>56</v>
      </c>
      <c r="I426" s="5" t="s">
        <v>162</v>
      </c>
      <c r="J426" s="4">
        <v>1</v>
      </c>
      <c r="K426" s="4">
        <v>482.1</v>
      </c>
      <c r="L426" s="4">
        <v>57.9</v>
      </c>
      <c r="M426">
        <f t="shared" si="6"/>
        <v>540</v>
      </c>
      <c r="V426" s="4"/>
    </row>
    <row r="427" spans="1:22" ht="15">
      <c r="A427" s="4" t="s">
        <v>524</v>
      </c>
      <c r="B427" s="4">
        <v>1357655</v>
      </c>
      <c r="C427" s="5" t="s">
        <v>13</v>
      </c>
      <c r="D427" s="5" t="s">
        <v>14</v>
      </c>
      <c r="E427" s="4">
        <v>900</v>
      </c>
      <c r="F427" s="4">
        <v>102844</v>
      </c>
      <c r="G427" s="4">
        <v>110085</v>
      </c>
      <c r="H427" s="5" t="s">
        <v>23</v>
      </c>
      <c r="I427" s="5" t="s">
        <v>36</v>
      </c>
      <c r="J427" s="4">
        <v>1</v>
      </c>
      <c r="K427" s="4">
        <v>803.6</v>
      </c>
      <c r="L427" s="4">
        <v>96.4</v>
      </c>
      <c r="M427">
        <f t="shared" si="6"/>
        <v>900</v>
      </c>
      <c r="V427" s="4"/>
    </row>
    <row r="428" spans="1:22" ht="15">
      <c r="A428" s="4" t="s">
        <v>525</v>
      </c>
      <c r="B428" s="4">
        <v>1357654</v>
      </c>
      <c r="C428" s="5" t="s">
        <v>18</v>
      </c>
      <c r="D428" s="5" t="s">
        <v>22</v>
      </c>
      <c r="E428" s="4">
        <v>504</v>
      </c>
      <c r="F428" s="4">
        <v>107212</v>
      </c>
      <c r="G428" s="4">
        <v>400055</v>
      </c>
      <c r="H428" s="5" t="s">
        <v>32</v>
      </c>
      <c r="I428" s="5" t="s">
        <v>120</v>
      </c>
      <c r="J428" s="4">
        <v>1</v>
      </c>
      <c r="K428" s="4">
        <v>450</v>
      </c>
      <c r="L428" s="4">
        <v>54</v>
      </c>
      <c r="M428">
        <f t="shared" si="6"/>
        <v>504</v>
      </c>
      <c r="V428" s="4"/>
    </row>
    <row r="429" spans="1:22" ht="15">
      <c r="A429" s="4" t="s">
        <v>526</v>
      </c>
      <c r="B429" s="4">
        <v>1357653</v>
      </c>
      <c r="C429" s="5" t="s">
        <v>18</v>
      </c>
      <c r="D429" s="5" t="s">
        <v>22</v>
      </c>
      <c r="E429" s="7">
        <v>1043</v>
      </c>
      <c r="F429" s="4">
        <v>107205</v>
      </c>
      <c r="G429" s="4">
        <v>400093</v>
      </c>
      <c r="H429" s="5" t="s">
        <v>32</v>
      </c>
      <c r="I429" s="5" t="s">
        <v>269</v>
      </c>
      <c r="J429" s="4">
        <v>1</v>
      </c>
      <c r="K429" s="4">
        <v>931.3</v>
      </c>
      <c r="L429" s="4">
        <v>111.8</v>
      </c>
      <c r="M429">
        <f t="shared" si="6"/>
        <v>1043.0999999999999</v>
      </c>
      <c r="V429" s="4"/>
    </row>
    <row r="430" spans="1:22" ht="15">
      <c r="A430" s="4" t="s">
        <v>527</v>
      </c>
      <c r="B430" s="4">
        <v>1357652</v>
      </c>
      <c r="C430" s="5" t="s">
        <v>13</v>
      </c>
      <c r="D430" s="5" t="s">
        <v>22</v>
      </c>
      <c r="E430" s="7">
        <v>1044</v>
      </c>
      <c r="F430" s="4">
        <v>104459</v>
      </c>
      <c r="G430" s="4">
        <v>700092</v>
      </c>
      <c r="H430" s="5" t="s">
        <v>56</v>
      </c>
      <c r="I430" s="5" t="s">
        <v>78</v>
      </c>
      <c r="J430" s="4">
        <v>2</v>
      </c>
      <c r="K430" s="4">
        <v>932.1</v>
      </c>
      <c r="L430" s="4">
        <v>111.9</v>
      </c>
      <c r="M430">
        <f t="shared" si="6"/>
        <v>1044</v>
      </c>
      <c r="V430" s="4"/>
    </row>
    <row r="431" spans="1:22" ht="15">
      <c r="A431" s="4" t="s">
        <v>528</v>
      </c>
      <c r="B431" s="4">
        <v>1357651</v>
      </c>
      <c r="C431" s="5" t="s">
        <v>18</v>
      </c>
      <c r="D431" s="5" t="s">
        <v>22</v>
      </c>
      <c r="E431" s="4">
        <v>763.2</v>
      </c>
      <c r="F431" s="4">
        <v>104060</v>
      </c>
      <c r="G431" s="4">
        <v>201304</v>
      </c>
      <c r="H431" s="5" t="s">
        <v>59</v>
      </c>
      <c r="I431" s="5" t="s">
        <v>171</v>
      </c>
      <c r="J431" s="4">
        <v>1</v>
      </c>
      <c r="K431" s="4">
        <v>681.4</v>
      </c>
      <c r="L431" s="4">
        <v>81.8</v>
      </c>
      <c r="M431">
        <f t="shared" si="6"/>
        <v>763.19999999999993</v>
      </c>
      <c r="V431" s="4"/>
    </row>
    <row r="432" spans="1:22" ht="15">
      <c r="A432" s="4" t="s">
        <v>529</v>
      </c>
      <c r="B432" s="4">
        <v>1357650</v>
      </c>
      <c r="C432" s="5" t="s">
        <v>13</v>
      </c>
      <c r="D432" s="5" t="s">
        <v>22</v>
      </c>
      <c r="E432" s="4">
        <v>522</v>
      </c>
      <c r="F432" s="4">
        <v>102472</v>
      </c>
      <c r="G432" s="4">
        <v>700092</v>
      </c>
      <c r="H432" s="5" t="s">
        <v>56</v>
      </c>
      <c r="I432" s="5" t="s">
        <v>78</v>
      </c>
      <c r="J432" s="4">
        <v>1</v>
      </c>
      <c r="K432" s="4">
        <v>466.1</v>
      </c>
      <c r="L432" s="4">
        <v>55.9</v>
      </c>
      <c r="M432">
        <f t="shared" si="6"/>
        <v>522</v>
      </c>
      <c r="V432" s="4"/>
    </row>
    <row r="433" spans="1:22" ht="15">
      <c r="A433" s="4" t="s">
        <v>530</v>
      </c>
      <c r="B433" s="4">
        <v>1357649</v>
      </c>
      <c r="C433" s="5" t="s">
        <v>18</v>
      </c>
      <c r="D433" s="5" t="s">
        <v>22</v>
      </c>
      <c r="E433" s="4">
        <v>640</v>
      </c>
      <c r="F433" s="4">
        <v>107122</v>
      </c>
      <c r="G433" s="4">
        <v>603210</v>
      </c>
      <c r="H433" s="5" t="s">
        <v>90</v>
      </c>
      <c r="I433" s="5" t="s">
        <v>60</v>
      </c>
      <c r="J433" s="4">
        <v>1</v>
      </c>
      <c r="K433" s="4">
        <v>571.4</v>
      </c>
      <c r="L433" s="4">
        <v>68.599999999999994</v>
      </c>
      <c r="M433">
        <f t="shared" si="6"/>
        <v>640</v>
      </c>
      <c r="V433" s="4"/>
    </row>
    <row r="434" spans="1:22" ht="15">
      <c r="A434" s="4" t="s">
        <v>531</v>
      </c>
      <c r="B434" s="4">
        <v>1357648</v>
      </c>
      <c r="C434" s="5" t="s">
        <v>18</v>
      </c>
      <c r="D434" s="5" t="s">
        <v>22</v>
      </c>
      <c r="E434" s="4">
        <v>680.4</v>
      </c>
      <c r="F434" s="4">
        <v>102576</v>
      </c>
      <c r="G434" s="4">
        <v>261203</v>
      </c>
      <c r="H434" s="5" t="s">
        <v>59</v>
      </c>
      <c r="I434" s="5" t="s">
        <v>100</v>
      </c>
      <c r="J434" s="4">
        <v>2</v>
      </c>
      <c r="K434" s="4">
        <v>607.5</v>
      </c>
      <c r="L434" s="4">
        <v>72.900000000000006</v>
      </c>
      <c r="M434">
        <f t="shared" si="6"/>
        <v>680.4</v>
      </c>
      <c r="V434" s="4"/>
    </row>
    <row r="435" spans="1:22" ht="15">
      <c r="A435" s="4" t="s">
        <v>532</v>
      </c>
      <c r="B435" s="4">
        <v>1357647</v>
      </c>
      <c r="C435" s="5" t="s">
        <v>18</v>
      </c>
      <c r="D435" s="5" t="s">
        <v>22</v>
      </c>
      <c r="E435" s="4">
        <v>383</v>
      </c>
      <c r="F435" s="4">
        <v>102526</v>
      </c>
      <c r="G435" s="4">
        <v>620005</v>
      </c>
      <c r="H435" s="5" t="s">
        <v>32</v>
      </c>
      <c r="I435" s="5" t="s">
        <v>50</v>
      </c>
      <c r="J435" s="4">
        <v>1</v>
      </c>
      <c r="K435" s="4">
        <v>324.60000000000002</v>
      </c>
      <c r="L435" s="4">
        <v>58.4</v>
      </c>
      <c r="M435">
        <f t="shared" si="6"/>
        <v>383</v>
      </c>
      <c r="V435" s="4"/>
    </row>
    <row r="436" spans="1:22" ht="15">
      <c r="A436" s="4" t="s">
        <v>533</v>
      </c>
      <c r="B436" s="4">
        <v>1357646</v>
      </c>
      <c r="C436" s="5" t="s">
        <v>18</v>
      </c>
      <c r="D436" s="5" t="s">
        <v>22</v>
      </c>
      <c r="E436" s="4">
        <v>475</v>
      </c>
      <c r="F436" s="4">
        <v>100330</v>
      </c>
      <c r="G436" s="4">
        <v>848201</v>
      </c>
      <c r="H436" s="5" t="s">
        <v>32</v>
      </c>
      <c r="I436" s="5" t="s">
        <v>241</v>
      </c>
      <c r="J436" s="4">
        <v>1</v>
      </c>
      <c r="K436" s="4">
        <v>424.1</v>
      </c>
      <c r="L436" s="4">
        <v>50.9</v>
      </c>
      <c r="M436">
        <f t="shared" si="6"/>
        <v>475</v>
      </c>
      <c r="V436" s="4"/>
    </row>
    <row r="437" spans="1:22" ht="15">
      <c r="A437" s="4" t="s">
        <v>533</v>
      </c>
      <c r="B437" s="4">
        <v>1357645</v>
      </c>
      <c r="C437" s="5" t="s">
        <v>18</v>
      </c>
      <c r="D437" s="5" t="s">
        <v>22</v>
      </c>
      <c r="E437" s="4">
        <v>800</v>
      </c>
      <c r="F437" s="4">
        <v>102119</v>
      </c>
      <c r="G437" s="4">
        <v>400058</v>
      </c>
      <c r="H437" s="5" t="s">
        <v>32</v>
      </c>
      <c r="I437" s="5" t="s">
        <v>66</v>
      </c>
      <c r="J437" s="4">
        <v>1</v>
      </c>
      <c r="K437" s="4">
        <v>714.3</v>
      </c>
      <c r="L437" s="4">
        <v>85.7</v>
      </c>
      <c r="M437">
        <f t="shared" si="6"/>
        <v>800</v>
      </c>
      <c r="V437" s="4"/>
    </row>
    <row r="438" spans="1:22" ht="15">
      <c r="A438" s="4" t="s">
        <v>534</v>
      </c>
      <c r="B438" s="4">
        <v>1357644</v>
      </c>
      <c r="C438" s="5" t="s">
        <v>282</v>
      </c>
      <c r="D438" s="5" t="s">
        <v>22</v>
      </c>
      <c r="E438" s="4">
        <v>93.6</v>
      </c>
      <c r="F438" s="4">
        <v>102747</v>
      </c>
      <c r="G438" s="4">
        <v>171219</v>
      </c>
      <c r="H438" s="5" t="s">
        <v>535</v>
      </c>
      <c r="I438" s="5" t="s">
        <v>193</v>
      </c>
      <c r="J438" s="4">
        <v>1</v>
      </c>
      <c r="K438" s="4">
        <v>79.3</v>
      </c>
      <c r="L438" s="4">
        <v>14.3</v>
      </c>
      <c r="M438">
        <f t="shared" si="6"/>
        <v>93.6</v>
      </c>
      <c r="V438" s="4"/>
    </row>
    <row r="439" spans="1:22" ht="15">
      <c r="A439" s="4" t="s">
        <v>536</v>
      </c>
      <c r="B439" s="4">
        <v>1357643</v>
      </c>
      <c r="C439" s="5" t="s">
        <v>13</v>
      </c>
      <c r="D439" s="5" t="s">
        <v>14</v>
      </c>
      <c r="E439" s="4">
        <v>417</v>
      </c>
      <c r="F439" s="4">
        <v>100938</v>
      </c>
      <c r="G439" s="4">
        <v>160047</v>
      </c>
      <c r="H439" s="5" t="s">
        <v>32</v>
      </c>
      <c r="I439" s="5" t="s">
        <v>217</v>
      </c>
      <c r="J439" s="4">
        <v>1</v>
      </c>
      <c r="K439" s="4">
        <v>372.3</v>
      </c>
      <c r="L439" s="4">
        <v>44.7</v>
      </c>
      <c r="M439">
        <f t="shared" si="6"/>
        <v>417</v>
      </c>
      <c r="V439" s="4"/>
    </row>
    <row r="440" spans="1:22" ht="15">
      <c r="A440" s="4" t="s">
        <v>537</v>
      </c>
      <c r="B440" s="4">
        <v>1357642</v>
      </c>
      <c r="C440" s="5" t="s">
        <v>18</v>
      </c>
      <c r="D440" s="5" t="s">
        <v>14</v>
      </c>
      <c r="E440" s="7">
        <v>1008</v>
      </c>
      <c r="F440" s="4">
        <v>100231</v>
      </c>
      <c r="G440" s="4">
        <v>491441</v>
      </c>
      <c r="H440" s="5" t="s">
        <v>177</v>
      </c>
      <c r="I440" s="5" t="s">
        <v>431</v>
      </c>
      <c r="J440" s="4">
        <v>1</v>
      </c>
      <c r="K440" s="4">
        <v>900</v>
      </c>
      <c r="L440" s="4">
        <v>108</v>
      </c>
      <c r="M440">
        <f t="shared" si="6"/>
        <v>1008</v>
      </c>
      <c r="V440" s="4"/>
    </row>
    <row r="441" spans="1:22" ht="15">
      <c r="A441" s="4" t="s">
        <v>538</v>
      </c>
      <c r="B441" s="4">
        <v>1357641</v>
      </c>
      <c r="C441" s="5" t="s">
        <v>13</v>
      </c>
      <c r="D441" s="5" t="s">
        <v>14</v>
      </c>
      <c r="E441" s="4">
        <v>680</v>
      </c>
      <c r="F441" s="4">
        <v>107198</v>
      </c>
      <c r="G441" s="4">
        <v>700031</v>
      </c>
      <c r="H441" s="5" t="s">
        <v>56</v>
      </c>
      <c r="I441" s="5" t="s">
        <v>68</v>
      </c>
      <c r="J441" s="4">
        <v>2</v>
      </c>
      <c r="K441" s="4">
        <v>607.1</v>
      </c>
      <c r="L441" s="4">
        <v>72.900000000000006</v>
      </c>
      <c r="M441">
        <f t="shared" si="6"/>
        <v>680</v>
      </c>
      <c r="V441" s="4"/>
    </row>
    <row r="442" spans="1:22" ht="15">
      <c r="A442" s="4" t="s">
        <v>539</v>
      </c>
      <c r="B442" s="4">
        <v>1357640</v>
      </c>
      <c r="C442" s="5" t="s">
        <v>18</v>
      </c>
      <c r="D442" s="5" t="s">
        <v>14</v>
      </c>
      <c r="E442" s="7">
        <v>2167.1999999999998</v>
      </c>
      <c r="F442" s="4">
        <v>104923</v>
      </c>
      <c r="G442" s="4">
        <v>440013</v>
      </c>
      <c r="H442" s="5" t="s">
        <v>32</v>
      </c>
      <c r="I442" s="5" t="s">
        <v>111</v>
      </c>
      <c r="J442" s="4">
        <v>1</v>
      </c>
      <c r="K442" s="4">
        <v>964.3</v>
      </c>
      <c r="L442" s="4">
        <v>115.7</v>
      </c>
      <c r="M442">
        <f t="shared" si="6"/>
        <v>1080</v>
      </c>
      <c r="V442" s="4"/>
    </row>
    <row r="443" spans="1:22" ht="15">
      <c r="A443" s="4" t="s">
        <v>540</v>
      </c>
      <c r="B443" s="4">
        <v>1357639</v>
      </c>
      <c r="C443" s="5" t="s">
        <v>13</v>
      </c>
      <c r="D443" s="5" t="s">
        <v>22</v>
      </c>
      <c r="E443" s="4">
        <v>864</v>
      </c>
      <c r="F443" s="4">
        <v>101983</v>
      </c>
      <c r="G443" s="4">
        <v>560011</v>
      </c>
      <c r="H443" s="5" t="s">
        <v>43</v>
      </c>
      <c r="I443" s="5" t="s">
        <v>287</v>
      </c>
      <c r="J443" s="4">
        <v>1</v>
      </c>
      <c r="K443" s="4">
        <v>732.2</v>
      </c>
      <c r="L443" s="4">
        <v>131.80000000000001</v>
      </c>
      <c r="M443">
        <f t="shared" si="6"/>
        <v>864</v>
      </c>
      <c r="V443" s="4"/>
    </row>
    <row r="444" spans="1:22" ht="15">
      <c r="A444" s="4" t="s">
        <v>541</v>
      </c>
      <c r="B444" s="4">
        <v>1357638</v>
      </c>
      <c r="C444" s="5" t="s">
        <v>13</v>
      </c>
      <c r="D444" s="5" t="s">
        <v>22</v>
      </c>
      <c r="E444" s="7">
        <v>1132</v>
      </c>
      <c r="F444" s="4">
        <v>101105</v>
      </c>
      <c r="G444" s="4">
        <v>560024</v>
      </c>
      <c r="H444" s="5" t="s">
        <v>43</v>
      </c>
      <c r="I444" s="5" t="s">
        <v>440</v>
      </c>
      <c r="J444" s="4">
        <v>1</v>
      </c>
      <c r="K444" s="4">
        <v>276.2</v>
      </c>
      <c r="L444" s="4">
        <v>13.8</v>
      </c>
      <c r="M444">
        <f t="shared" si="6"/>
        <v>290</v>
      </c>
      <c r="V444" s="4"/>
    </row>
    <row r="445" spans="1:22" ht="15">
      <c r="A445" s="4" t="s">
        <v>542</v>
      </c>
      <c r="B445" s="4">
        <v>1357637</v>
      </c>
      <c r="C445" s="5" t="s">
        <v>13</v>
      </c>
      <c r="D445" s="5" t="s">
        <v>14</v>
      </c>
      <c r="E445" s="7">
        <v>1350</v>
      </c>
      <c r="F445" s="4">
        <v>100070</v>
      </c>
      <c r="G445" s="4">
        <v>110018</v>
      </c>
      <c r="H445" s="5" t="s">
        <v>23</v>
      </c>
      <c r="I445" s="5" t="s">
        <v>111</v>
      </c>
      <c r="J445" s="4">
        <v>1</v>
      </c>
      <c r="K445" s="7">
        <v>1205.4000000000001</v>
      </c>
      <c r="L445" s="4">
        <v>144.6</v>
      </c>
      <c r="M445">
        <f t="shared" si="6"/>
        <v>1350</v>
      </c>
      <c r="V445" s="4"/>
    </row>
    <row r="446" spans="1:22" ht="15">
      <c r="A446" s="4" t="s">
        <v>543</v>
      </c>
      <c r="B446" s="4">
        <v>1357636</v>
      </c>
      <c r="C446" s="5" t="s">
        <v>13</v>
      </c>
      <c r="D446" s="5" t="s">
        <v>14</v>
      </c>
      <c r="E446" s="7">
        <v>3034</v>
      </c>
      <c r="F446" s="4">
        <v>105853</v>
      </c>
      <c r="G446" s="4">
        <v>110048</v>
      </c>
      <c r="H446" s="5" t="s">
        <v>23</v>
      </c>
      <c r="I446" s="5" t="s">
        <v>68</v>
      </c>
      <c r="J446" s="4">
        <v>2</v>
      </c>
      <c r="K446" s="4">
        <v>607.1</v>
      </c>
      <c r="L446" s="4">
        <v>72.900000000000006</v>
      </c>
      <c r="M446">
        <f t="shared" si="6"/>
        <v>680</v>
      </c>
      <c r="V446" s="4"/>
    </row>
    <row r="447" spans="1:22" ht="15">
      <c r="A447" s="4" t="s">
        <v>544</v>
      </c>
      <c r="B447" s="4">
        <v>1357635</v>
      </c>
      <c r="C447" s="5" t="s">
        <v>13</v>
      </c>
      <c r="D447" s="5" t="s">
        <v>14</v>
      </c>
      <c r="E447" s="4">
        <v>800</v>
      </c>
      <c r="F447" s="4">
        <v>102687</v>
      </c>
      <c r="G447" s="4">
        <v>491441</v>
      </c>
      <c r="H447" s="5" t="s">
        <v>32</v>
      </c>
      <c r="I447" s="5" t="s">
        <v>66</v>
      </c>
      <c r="J447" s="4">
        <v>1</v>
      </c>
      <c r="K447" s="4">
        <v>714.3</v>
      </c>
      <c r="L447" s="4">
        <v>85.7</v>
      </c>
      <c r="M447">
        <f t="shared" si="6"/>
        <v>800</v>
      </c>
      <c r="V447" s="4"/>
    </row>
    <row r="448" spans="1:22" ht="15">
      <c r="A448" s="4" t="s">
        <v>545</v>
      </c>
      <c r="B448" s="4">
        <v>1357634</v>
      </c>
      <c r="C448" s="5" t="s">
        <v>18</v>
      </c>
      <c r="D448" s="5" t="s">
        <v>14</v>
      </c>
      <c r="E448" s="4">
        <v>393.3</v>
      </c>
      <c r="F448" s="4">
        <v>100094</v>
      </c>
      <c r="G448" s="4">
        <v>827004</v>
      </c>
      <c r="H448" s="5" t="s">
        <v>32</v>
      </c>
      <c r="I448" s="5" t="s">
        <v>47</v>
      </c>
      <c r="J448" s="4">
        <v>1</v>
      </c>
      <c r="K448" s="4">
        <v>351.2</v>
      </c>
      <c r="L448" s="4">
        <v>42.1</v>
      </c>
      <c r="M448">
        <f t="shared" si="6"/>
        <v>393.3</v>
      </c>
      <c r="V448" s="4"/>
    </row>
    <row r="449" spans="1:22" ht="15">
      <c r="A449" s="4" t="s">
        <v>545</v>
      </c>
      <c r="B449" s="4">
        <v>1357633</v>
      </c>
      <c r="C449" s="5" t="s">
        <v>13</v>
      </c>
      <c r="D449" s="5" t="s">
        <v>14</v>
      </c>
      <c r="E449" s="4">
        <v>396</v>
      </c>
      <c r="F449" s="4">
        <v>108560</v>
      </c>
      <c r="G449" s="4">
        <v>400080</v>
      </c>
      <c r="H449" s="5" t="s">
        <v>32</v>
      </c>
      <c r="I449" s="5" t="s">
        <v>20</v>
      </c>
      <c r="J449" s="4">
        <v>1</v>
      </c>
      <c r="K449" s="4">
        <v>353.6</v>
      </c>
      <c r="L449" s="4">
        <v>42.4</v>
      </c>
      <c r="M449">
        <f t="shared" si="6"/>
        <v>396</v>
      </c>
      <c r="V449" s="4"/>
    </row>
    <row r="450" spans="1:22" ht="15">
      <c r="A450" s="4" t="s">
        <v>546</v>
      </c>
      <c r="B450" s="4">
        <v>1357632</v>
      </c>
      <c r="C450" s="5" t="s">
        <v>18</v>
      </c>
      <c r="D450" s="5" t="s">
        <v>22</v>
      </c>
      <c r="E450" s="4">
        <v>300</v>
      </c>
      <c r="F450" s="4">
        <v>101069</v>
      </c>
      <c r="G450" s="4">
        <v>560029</v>
      </c>
      <c r="H450" s="5" t="s">
        <v>32</v>
      </c>
      <c r="I450" s="5" t="s">
        <v>333</v>
      </c>
      <c r="J450" s="4">
        <v>1</v>
      </c>
      <c r="K450" s="4">
        <v>267.89999999999998</v>
      </c>
      <c r="L450" s="4">
        <v>32.1</v>
      </c>
      <c r="M450">
        <f t="shared" ref="M450:M513" si="7">SUM(K450:L450)</f>
        <v>300</v>
      </c>
      <c r="V450" s="4"/>
    </row>
    <row r="451" spans="1:22" ht="15">
      <c r="A451" s="4" t="s">
        <v>547</v>
      </c>
      <c r="B451" s="4">
        <v>1357631</v>
      </c>
      <c r="C451" s="5" t="s">
        <v>18</v>
      </c>
      <c r="D451" s="5" t="s">
        <v>14</v>
      </c>
      <c r="E451" s="7">
        <v>1080</v>
      </c>
      <c r="F451" s="4">
        <v>108778</v>
      </c>
      <c r="G451" s="4">
        <v>560024</v>
      </c>
      <c r="H451" s="5" t="s">
        <v>43</v>
      </c>
      <c r="I451" s="5" t="s">
        <v>111</v>
      </c>
      <c r="J451" s="4">
        <v>1</v>
      </c>
      <c r="K451" s="4">
        <v>964.3</v>
      </c>
      <c r="L451" s="4">
        <v>115.7</v>
      </c>
      <c r="M451">
        <f t="shared" si="7"/>
        <v>1080</v>
      </c>
      <c r="V451" s="4"/>
    </row>
    <row r="452" spans="1:22" ht="15">
      <c r="A452" s="4" t="s">
        <v>548</v>
      </c>
      <c r="B452" s="4">
        <v>1357630</v>
      </c>
      <c r="C452" s="5" t="s">
        <v>18</v>
      </c>
      <c r="D452" s="5" t="s">
        <v>14</v>
      </c>
      <c r="E452" s="7">
        <v>1636.2</v>
      </c>
      <c r="F452" s="4">
        <v>106772</v>
      </c>
      <c r="G452" s="4">
        <v>400050</v>
      </c>
      <c r="H452" s="5" t="s">
        <v>32</v>
      </c>
      <c r="I452" s="5" t="s">
        <v>146</v>
      </c>
      <c r="J452" s="4">
        <v>1</v>
      </c>
      <c r="K452" s="4">
        <v>191.3</v>
      </c>
      <c r="L452" s="4">
        <v>23</v>
      </c>
      <c r="M452">
        <f t="shared" si="7"/>
        <v>214.3</v>
      </c>
      <c r="V452" s="4"/>
    </row>
    <row r="453" spans="1:22" ht="15">
      <c r="A453" s="4" t="s">
        <v>549</v>
      </c>
      <c r="B453" s="4">
        <v>1357629</v>
      </c>
      <c r="C453" s="5" t="s">
        <v>18</v>
      </c>
      <c r="D453" s="5" t="s">
        <v>14</v>
      </c>
      <c r="E453" s="4">
        <v>425</v>
      </c>
      <c r="F453" s="4">
        <v>107650</v>
      </c>
      <c r="G453" s="4">
        <v>125001</v>
      </c>
      <c r="H453" s="5" t="s">
        <v>32</v>
      </c>
      <c r="I453" s="5" t="s">
        <v>186</v>
      </c>
      <c r="J453" s="4">
        <v>1</v>
      </c>
      <c r="K453" s="4">
        <v>379.5</v>
      </c>
      <c r="L453" s="4">
        <v>45.5</v>
      </c>
      <c r="M453">
        <f t="shared" si="7"/>
        <v>425</v>
      </c>
      <c r="V453" s="4"/>
    </row>
    <row r="454" spans="1:22" ht="15">
      <c r="A454" s="4" t="s">
        <v>550</v>
      </c>
      <c r="B454" s="4">
        <v>1357628</v>
      </c>
      <c r="C454" s="5" t="s">
        <v>18</v>
      </c>
      <c r="D454" s="5" t="s">
        <v>22</v>
      </c>
      <c r="E454" s="4">
        <v>715.5</v>
      </c>
      <c r="F454" s="4">
        <v>105018</v>
      </c>
      <c r="G454" s="4">
        <v>600083</v>
      </c>
      <c r="H454" s="5" t="s">
        <v>32</v>
      </c>
      <c r="I454" s="5" t="s">
        <v>217</v>
      </c>
      <c r="J454" s="4">
        <v>1</v>
      </c>
      <c r="K454" s="4">
        <v>335.1</v>
      </c>
      <c r="L454" s="4">
        <v>40.200000000000003</v>
      </c>
      <c r="M454">
        <f t="shared" si="7"/>
        <v>375.3</v>
      </c>
      <c r="V454" s="4"/>
    </row>
    <row r="455" spans="1:22" ht="15">
      <c r="A455" s="4" t="s">
        <v>551</v>
      </c>
      <c r="B455" s="4">
        <v>1357627</v>
      </c>
      <c r="C455" s="5" t="s">
        <v>18</v>
      </c>
      <c r="D455" s="5" t="s">
        <v>22</v>
      </c>
      <c r="E455" s="7">
        <v>2068.9</v>
      </c>
      <c r="F455" s="4">
        <v>108010</v>
      </c>
      <c r="G455" s="4">
        <v>208017</v>
      </c>
      <c r="H455" s="5" t="s">
        <v>59</v>
      </c>
      <c r="I455" s="5" t="s">
        <v>316</v>
      </c>
      <c r="J455" s="4">
        <v>2</v>
      </c>
      <c r="K455" s="4">
        <v>683</v>
      </c>
      <c r="L455" s="4">
        <v>82</v>
      </c>
      <c r="M455">
        <f t="shared" si="7"/>
        <v>765</v>
      </c>
      <c r="V455" s="4"/>
    </row>
    <row r="456" spans="1:22" ht="15">
      <c r="A456" s="4" t="s">
        <v>552</v>
      </c>
      <c r="B456" s="4">
        <v>1357626</v>
      </c>
      <c r="C456" s="5" t="s">
        <v>18</v>
      </c>
      <c r="D456" s="5" t="s">
        <v>14</v>
      </c>
      <c r="E456" s="4">
        <v>425</v>
      </c>
      <c r="F456" s="4">
        <v>104762</v>
      </c>
      <c r="G456" s="4">
        <v>560092</v>
      </c>
      <c r="H456" s="5" t="s">
        <v>43</v>
      </c>
      <c r="I456" s="5" t="s">
        <v>186</v>
      </c>
      <c r="J456" s="4">
        <v>1</v>
      </c>
      <c r="K456" s="4">
        <v>379.5</v>
      </c>
      <c r="L456" s="4">
        <v>45.5</v>
      </c>
      <c r="M456">
        <f t="shared" si="7"/>
        <v>425</v>
      </c>
      <c r="V456" s="4"/>
    </row>
    <row r="457" spans="1:22" ht="15">
      <c r="A457" s="4" t="s">
        <v>553</v>
      </c>
      <c r="B457" s="4">
        <v>1357625</v>
      </c>
      <c r="C457" s="5" t="s">
        <v>18</v>
      </c>
      <c r="D457" s="5" t="s">
        <v>22</v>
      </c>
      <c r="E457" s="7">
        <v>1188</v>
      </c>
      <c r="F457" s="4">
        <v>101371</v>
      </c>
      <c r="G457" s="4">
        <v>400068</v>
      </c>
      <c r="H457" s="5" t="s">
        <v>32</v>
      </c>
      <c r="I457" s="5" t="s">
        <v>171</v>
      </c>
      <c r="J457" s="4">
        <v>1</v>
      </c>
      <c r="K457" s="4">
        <v>757.1</v>
      </c>
      <c r="L457" s="4">
        <v>90.9</v>
      </c>
      <c r="M457">
        <f t="shared" si="7"/>
        <v>848</v>
      </c>
      <c r="V457" s="4"/>
    </row>
    <row r="458" spans="1:22" ht="15">
      <c r="A458" s="4" t="s">
        <v>554</v>
      </c>
      <c r="B458" s="4">
        <v>1357624</v>
      </c>
      <c r="C458" s="5" t="s">
        <v>18</v>
      </c>
      <c r="D458" s="5" t="s">
        <v>14</v>
      </c>
      <c r="E458" s="4">
        <v>900.9</v>
      </c>
      <c r="F458" s="4">
        <v>103458</v>
      </c>
      <c r="G458" s="4">
        <v>208017</v>
      </c>
      <c r="H458" s="5" t="s">
        <v>59</v>
      </c>
      <c r="I458" s="5" t="s">
        <v>217</v>
      </c>
      <c r="J458" s="4">
        <v>1</v>
      </c>
      <c r="K458" s="4">
        <v>335.1</v>
      </c>
      <c r="L458" s="4">
        <v>40.200000000000003</v>
      </c>
      <c r="M458">
        <f t="shared" si="7"/>
        <v>375.3</v>
      </c>
      <c r="V458" s="4"/>
    </row>
    <row r="459" spans="1:22" ht="15">
      <c r="A459" s="4" t="s">
        <v>555</v>
      </c>
      <c r="B459" s="4">
        <v>1357623</v>
      </c>
      <c r="C459" s="5" t="s">
        <v>13</v>
      </c>
      <c r="D459" s="5" t="s">
        <v>22</v>
      </c>
      <c r="E459" s="7">
        <v>1818</v>
      </c>
      <c r="F459" s="4">
        <v>105485</v>
      </c>
      <c r="G459" s="4">
        <v>400068</v>
      </c>
      <c r="H459" s="5" t="s">
        <v>32</v>
      </c>
      <c r="I459" s="5" t="s">
        <v>171</v>
      </c>
      <c r="J459" s="4">
        <v>1</v>
      </c>
      <c r="K459" s="4">
        <v>757.1</v>
      </c>
      <c r="L459" s="4">
        <v>90.9</v>
      </c>
      <c r="M459">
        <f t="shared" si="7"/>
        <v>848</v>
      </c>
      <c r="V459" s="4"/>
    </row>
    <row r="460" spans="1:22" ht="15">
      <c r="A460" s="4" t="s">
        <v>556</v>
      </c>
      <c r="B460" s="4">
        <v>1357622</v>
      </c>
      <c r="C460" s="5" t="s">
        <v>18</v>
      </c>
      <c r="D460" s="5" t="s">
        <v>22</v>
      </c>
      <c r="E460" s="7">
        <v>1350</v>
      </c>
      <c r="F460" s="4">
        <v>106459</v>
      </c>
      <c r="G460" s="4">
        <v>751023</v>
      </c>
      <c r="H460" s="5" t="s">
        <v>32</v>
      </c>
      <c r="I460" s="5" t="s">
        <v>111</v>
      </c>
      <c r="J460" s="4">
        <v>1</v>
      </c>
      <c r="K460" s="7">
        <v>1205.4000000000001</v>
      </c>
      <c r="L460" s="4">
        <v>144.6</v>
      </c>
      <c r="M460">
        <f t="shared" si="7"/>
        <v>1350</v>
      </c>
      <c r="V460" s="4"/>
    </row>
    <row r="461" spans="1:22" ht="15">
      <c r="A461" s="4" t="s">
        <v>557</v>
      </c>
      <c r="B461" s="4">
        <v>1357621</v>
      </c>
      <c r="C461" s="5" t="s">
        <v>18</v>
      </c>
      <c r="D461" s="5" t="s">
        <v>14</v>
      </c>
      <c r="E461" s="7">
        <v>1115.0999999999999</v>
      </c>
      <c r="F461" s="4">
        <v>108153</v>
      </c>
      <c r="G461" s="4">
        <v>110014</v>
      </c>
      <c r="H461" s="5" t="s">
        <v>23</v>
      </c>
      <c r="I461" s="5" t="s">
        <v>50</v>
      </c>
      <c r="J461" s="4">
        <v>1</v>
      </c>
      <c r="K461" s="4">
        <v>292.10000000000002</v>
      </c>
      <c r="L461" s="4">
        <v>52.6</v>
      </c>
      <c r="M461">
        <f t="shared" si="7"/>
        <v>344.70000000000005</v>
      </c>
      <c r="V461" s="4"/>
    </row>
    <row r="462" spans="1:22" ht="15">
      <c r="A462" s="4" t="s">
        <v>558</v>
      </c>
      <c r="B462" s="4">
        <v>1357620</v>
      </c>
      <c r="C462" s="5" t="s">
        <v>18</v>
      </c>
      <c r="D462" s="5" t="s">
        <v>22</v>
      </c>
      <c r="E462" s="4">
        <v>718</v>
      </c>
      <c r="F462" s="4">
        <v>106496</v>
      </c>
      <c r="G462" s="4">
        <v>411021</v>
      </c>
      <c r="H462" s="5" t="s">
        <v>32</v>
      </c>
      <c r="I462" s="5" t="s">
        <v>475</v>
      </c>
      <c r="J462" s="4">
        <v>1</v>
      </c>
      <c r="K462" s="4">
        <v>337.5</v>
      </c>
      <c r="L462" s="4">
        <v>40.5</v>
      </c>
      <c r="M462">
        <f t="shared" si="7"/>
        <v>378</v>
      </c>
      <c r="V462" s="4"/>
    </row>
    <row r="463" spans="1:22" ht="15">
      <c r="A463" s="4" t="s">
        <v>559</v>
      </c>
      <c r="B463" s="4">
        <v>1357619</v>
      </c>
      <c r="C463" s="5" t="s">
        <v>13</v>
      </c>
      <c r="D463" s="5" t="s">
        <v>14</v>
      </c>
      <c r="E463" s="4">
        <v>803</v>
      </c>
      <c r="F463" s="4">
        <v>101405</v>
      </c>
      <c r="G463" s="4">
        <v>110027</v>
      </c>
      <c r="H463" s="5" t="s">
        <v>23</v>
      </c>
      <c r="I463" s="5" t="s">
        <v>475</v>
      </c>
      <c r="J463" s="4">
        <v>1</v>
      </c>
      <c r="K463" s="4">
        <v>337.5</v>
      </c>
      <c r="L463" s="4">
        <v>40.5</v>
      </c>
      <c r="M463">
        <f t="shared" si="7"/>
        <v>378</v>
      </c>
      <c r="V463" s="4"/>
    </row>
    <row r="464" spans="1:22" ht="15">
      <c r="A464" s="4" t="s">
        <v>560</v>
      </c>
      <c r="B464" s="4">
        <v>1357618</v>
      </c>
      <c r="C464" s="5" t="s">
        <v>18</v>
      </c>
      <c r="D464" s="5" t="s">
        <v>22</v>
      </c>
      <c r="E464" s="4">
        <v>568</v>
      </c>
      <c r="F464" s="4">
        <v>103864</v>
      </c>
      <c r="G464" s="4">
        <v>416410</v>
      </c>
      <c r="H464" s="5" t="s">
        <v>32</v>
      </c>
      <c r="I464" s="5" t="s">
        <v>146</v>
      </c>
      <c r="J464" s="4">
        <v>1</v>
      </c>
      <c r="K464" s="4">
        <v>170</v>
      </c>
      <c r="L464" s="4">
        <v>20.399999999999999</v>
      </c>
      <c r="M464">
        <f t="shared" si="7"/>
        <v>190.4</v>
      </c>
      <c r="V464" s="4"/>
    </row>
    <row r="465" spans="1:22" ht="15">
      <c r="A465" s="4" t="s">
        <v>561</v>
      </c>
      <c r="B465" s="4">
        <v>1357617</v>
      </c>
      <c r="C465" s="5" t="s">
        <v>282</v>
      </c>
      <c r="D465" s="5" t="s">
        <v>22</v>
      </c>
      <c r="E465" s="7">
        <v>1499</v>
      </c>
      <c r="F465" s="4">
        <v>100826</v>
      </c>
      <c r="G465" s="4">
        <v>560064</v>
      </c>
      <c r="H465" s="5" t="s">
        <v>43</v>
      </c>
      <c r="I465" s="5" t="s">
        <v>27</v>
      </c>
      <c r="J465" s="4">
        <v>1</v>
      </c>
      <c r="K465" s="4">
        <v>0</v>
      </c>
      <c r="L465" s="4">
        <v>0</v>
      </c>
      <c r="M465">
        <f t="shared" si="7"/>
        <v>0</v>
      </c>
      <c r="V465" s="4"/>
    </row>
    <row r="466" spans="1:22" ht="15">
      <c r="A466" s="4" t="s">
        <v>562</v>
      </c>
      <c r="B466" s="4">
        <v>1357616</v>
      </c>
      <c r="C466" s="5" t="s">
        <v>18</v>
      </c>
      <c r="D466" s="5" t="s">
        <v>14</v>
      </c>
      <c r="E466" s="7">
        <v>1350</v>
      </c>
      <c r="F466" s="4">
        <v>106629</v>
      </c>
      <c r="G466" s="4">
        <v>560103</v>
      </c>
      <c r="H466" s="5" t="s">
        <v>32</v>
      </c>
      <c r="I466" s="5" t="s">
        <v>111</v>
      </c>
      <c r="J466" s="4">
        <v>1</v>
      </c>
      <c r="K466" s="7">
        <v>1205.4000000000001</v>
      </c>
      <c r="L466" s="4">
        <v>144.6</v>
      </c>
      <c r="M466">
        <f t="shared" si="7"/>
        <v>1350</v>
      </c>
      <c r="V466" s="4"/>
    </row>
    <row r="467" spans="1:22" ht="15">
      <c r="A467" s="4" t="s">
        <v>563</v>
      </c>
      <c r="B467" s="4">
        <v>1357615</v>
      </c>
      <c r="C467" s="5" t="s">
        <v>13</v>
      </c>
      <c r="D467" s="5" t="s">
        <v>14</v>
      </c>
      <c r="E467" s="4">
        <v>475</v>
      </c>
      <c r="F467" s="4">
        <v>102343</v>
      </c>
      <c r="G467" s="4">
        <v>600106</v>
      </c>
      <c r="H467" s="5" t="s">
        <v>90</v>
      </c>
      <c r="I467" s="5" t="s">
        <v>158</v>
      </c>
      <c r="J467" s="4">
        <v>1</v>
      </c>
      <c r="K467" s="4">
        <v>424.1</v>
      </c>
      <c r="L467" s="4">
        <v>50.9</v>
      </c>
      <c r="M467">
        <f t="shared" si="7"/>
        <v>475</v>
      </c>
      <c r="V467" s="4"/>
    </row>
    <row r="468" spans="1:22" ht="15">
      <c r="A468" s="4" t="s">
        <v>564</v>
      </c>
      <c r="B468" s="4">
        <v>1357614</v>
      </c>
      <c r="C468" s="5" t="s">
        <v>13</v>
      </c>
      <c r="D468" s="5" t="s">
        <v>14</v>
      </c>
      <c r="E468" s="4">
        <v>540</v>
      </c>
      <c r="F468" s="4">
        <v>102537</v>
      </c>
      <c r="G468" s="4">
        <v>263139</v>
      </c>
      <c r="H468" s="5" t="s">
        <v>83</v>
      </c>
      <c r="I468" s="5" t="s">
        <v>107</v>
      </c>
      <c r="J468" s="4">
        <v>1</v>
      </c>
      <c r="K468" s="4">
        <v>482.1</v>
      </c>
      <c r="L468" s="4">
        <v>57.9</v>
      </c>
      <c r="M468">
        <f t="shared" si="7"/>
        <v>540</v>
      </c>
      <c r="V468" s="4"/>
    </row>
    <row r="469" spans="1:22" ht="15">
      <c r="A469" s="4" t="s">
        <v>565</v>
      </c>
      <c r="B469" s="4">
        <v>1357613</v>
      </c>
      <c r="C469" s="5" t="s">
        <v>18</v>
      </c>
      <c r="D469" s="5" t="s">
        <v>22</v>
      </c>
      <c r="E469" s="7">
        <v>1800</v>
      </c>
      <c r="F469" s="4">
        <v>106503</v>
      </c>
      <c r="G469" s="4">
        <v>600037</v>
      </c>
      <c r="H469" s="5" t="s">
        <v>90</v>
      </c>
      <c r="I469" s="5" t="s">
        <v>84</v>
      </c>
      <c r="J469" s="4">
        <v>1</v>
      </c>
      <c r="K469" s="4">
        <v>457.1</v>
      </c>
      <c r="L469" s="4">
        <v>22.9</v>
      </c>
      <c r="M469">
        <f t="shared" si="7"/>
        <v>480</v>
      </c>
      <c r="V469" s="4"/>
    </row>
    <row r="470" spans="1:22" ht="15">
      <c r="A470" s="4" t="s">
        <v>566</v>
      </c>
      <c r="B470" s="4">
        <v>1357612</v>
      </c>
      <c r="C470" s="5" t="s">
        <v>13</v>
      </c>
      <c r="D470" s="5" t="s">
        <v>14</v>
      </c>
      <c r="E470" s="4">
        <v>720</v>
      </c>
      <c r="F470" s="4">
        <v>105825</v>
      </c>
      <c r="G470" s="4">
        <v>751006</v>
      </c>
      <c r="H470" s="5" t="s">
        <v>32</v>
      </c>
      <c r="I470" s="5" t="s">
        <v>132</v>
      </c>
      <c r="J470" s="4">
        <v>1</v>
      </c>
      <c r="K470" s="4">
        <v>610.20000000000005</v>
      </c>
      <c r="L470" s="4">
        <v>109.8</v>
      </c>
      <c r="M470">
        <f t="shared" si="7"/>
        <v>720</v>
      </c>
      <c r="V470" s="4"/>
    </row>
    <row r="471" spans="1:22" ht="15">
      <c r="A471" s="4" t="s">
        <v>567</v>
      </c>
      <c r="B471" s="4">
        <v>1357611</v>
      </c>
      <c r="C471" s="5" t="s">
        <v>18</v>
      </c>
      <c r="D471" s="5" t="s">
        <v>22</v>
      </c>
      <c r="E471" s="4">
        <v>704</v>
      </c>
      <c r="F471" s="4">
        <v>105479</v>
      </c>
      <c r="G471" s="4">
        <v>110053</v>
      </c>
      <c r="H471" s="5" t="s">
        <v>23</v>
      </c>
      <c r="I471" s="5" t="s">
        <v>157</v>
      </c>
      <c r="J471" s="4">
        <v>2</v>
      </c>
      <c r="K471" s="4">
        <v>628.6</v>
      </c>
      <c r="L471" s="4">
        <v>75.400000000000006</v>
      </c>
      <c r="M471">
        <f t="shared" si="7"/>
        <v>704</v>
      </c>
      <c r="V471" s="4"/>
    </row>
    <row r="472" spans="1:22" ht="15">
      <c r="A472" s="4" t="s">
        <v>568</v>
      </c>
      <c r="B472" s="4">
        <v>1357610</v>
      </c>
      <c r="C472" s="5" t="s">
        <v>18</v>
      </c>
      <c r="D472" s="5" t="s">
        <v>22</v>
      </c>
      <c r="E472" s="4">
        <v>760</v>
      </c>
      <c r="F472" s="4">
        <v>104337</v>
      </c>
      <c r="G472" s="4">
        <v>110003</v>
      </c>
      <c r="H472" s="5" t="s">
        <v>23</v>
      </c>
      <c r="I472" s="5" t="s">
        <v>86</v>
      </c>
      <c r="J472" s="4">
        <v>1</v>
      </c>
      <c r="K472" s="4">
        <v>723.8</v>
      </c>
      <c r="L472" s="4">
        <v>36.200000000000003</v>
      </c>
      <c r="M472">
        <f t="shared" si="7"/>
        <v>760</v>
      </c>
      <c r="V472" s="4"/>
    </row>
    <row r="473" spans="1:22" ht="15">
      <c r="A473" s="4" t="s">
        <v>568</v>
      </c>
      <c r="B473" s="4">
        <v>1357609</v>
      </c>
      <c r="C473" s="5" t="s">
        <v>13</v>
      </c>
      <c r="D473" s="5" t="s">
        <v>22</v>
      </c>
      <c r="E473" s="4">
        <v>920</v>
      </c>
      <c r="F473" s="4">
        <v>100405</v>
      </c>
      <c r="G473" s="4">
        <v>203395</v>
      </c>
      <c r="H473" s="5" t="s">
        <v>59</v>
      </c>
      <c r="I473" s="5" t="s">
        <v>41</v>
      </c>
      <c r="J473" s="4">
        <v>1</v>
      </c>
      <c r="K473" s="4">
        <v>821.4</v>
      </c>
      <c r="L473" s="4">
        <v>98.6</v>
      </c>
      <c r="M473">
        <f t="shared" si="7"/>
        <v>920</v>
      </c>
      <c r="V473" s="4"/>
    </row>
    <row r="474" spans="1:22" ht="15">
      <c r="A474" s="4" t="s">
        <v>569</v>
      </c>
      <c r="B474" s="4">
        <v>1357608</v>
      </c>
      <c r="C474" s="5" t="s">
        <v>18</v>
      </c>
      <c r="D474" s="5" t="s">
        <v>14</v>
      </c>
      <c r="E474" s="4">
        <v>382.5</v>
      </c>
      <c r="F474" s="4">
        <v>107200</v>
      </c>
      <c r="G474" s="4">
        <v>490006</v>
      </c>
      <c r="H474" s="5" t="s">
        <v>177</v>
      </c>
      <c r="I474" s="5" t="s">
        <v>103</v>
      </c>
      <c r="J474" s="4">
        <v>1</v>
      </c>
      <c r="K474" s="4">
        <v>341.5</v>
      </c>
      <c r="L474" s="4">
        <v>41</v>
      </c>
      <c r="M474">
        <f t="shared" si="7"/>
        <v>382.5</v>
      </c>
      <c r="V474" s="4"/>
    </row>
    <row r="475" spans="1:22" ht="15">
      <c r="A475" s="4" t="s">
        <v>570</v>
      </c>
      <c r="B475" s="4">
        <v>1357607</v>
      </c>
      <c r="C475" s="5" t="s">
        <v>13</v>
      </c>
      <c r="D475" s="5" t="s">
        <v>14</v>
      </c>
      <c r="E475" s="4">
        <v>880</v>
      </c>
      <c r="F475" s="4">
        <v>108287</v>
      </c>
      <c r="G475" s="4">
        <v>110053</v>
      </c>
      <c r="H475" s="5" t="s">
        <v>23</v>
      </c>
      <c r="I475" s="5" t="s">
        <v>157</v>
      </c>
      <c r="J475" s="4">
        <v>2</v>
      </c>
      <c r="K475" s="4">
        <v>785.7</v>
      </c>
      <c r="L475" s="4">
        <v>94.3</v>
      </c>
      <c r="M475">
        <f t="shared" si="7"/>
        <v>880</v>
      </c>
      <c r="V475" s="4"/>
    </row>
    <row r="476" spans="1:22" ht="15">
      <c r="A476" s="4" t="s">
        <v>571</v>
      </c>
      <c r="B476" s="4">
        <v>1357606</v>
      </c>
      <c r="C476" s="5" t="s">
        <v>13</v>
      </c>
      <c r="D476" s="5" t="s">
        <v>14</v>
      </c>
      <c r="E476" s="4">
        <v>450</v>
      </c>
      <c r="F476" s="4">
        <v>101326</v>
      </c>
      <c r="G476" s="4">
        <v>490006</v>
      </c>
      <c r="H476" s="5" t="s">
        <v>177</v>
      </c>
      <c r="I476" s="5" t="s">
        <v>103</v>
      </c>
      <c r="J476" s="4">
        <v>1</v>
      </c>
      <c r="K476" s="4">
        <v>401.8</v>
      </c>
      <c r="L476" s="4">
        <v>48.2</v>
      </c>
      <c r="M476">
        <f t="shared" si="7"/>
        <v>450</v>
      </c>
      <c r="V476" s="4"/>
    </row>
    <row r="477" spans="1:22" ht="15">
      <c r="A477" s="4" t="s">
        <v>571</v>
      </c>
      <c r="B477" s="4">
        <v>1357605</v>
      </c>
      <c r="C477" s="5" t="s">
        <v>18</v>
      </c>
      <c r="D477" s="5" t="s">
        <v>22</v>
      </c>
      <c r="E477" s="7">
        <v>1140</v>
      </c>
      <c r="F477" s="4">
        <v>105629</v>
      </c>
      <c r="G477" s="4">
        <v>141001</v>
      </c>
      <c r="H477" s="5" t="s">
        <v>46</v>
      </c>
      <c r="I477" s="5" t="s">
        <v>241</v>
      </c>
      <c r="J477" s="4">
        <v>3</v>
      </c>
      <c r="K477" s="7">
        <v>1017.9</v>
      </c>
      <c r="L477" s="4">
        <v>122.1</v>
      </c>
      <c r="M477">
        <f t="shared" si="7"/>
        <v>1140</v>
      </c>
      <c r="V477" s="4"/>
    </row>
    <row r="478" spans="1:22" ht="15">
      <c r="A478" s="4" t="s">
        <v>572</v>
      </c>
      <c r="B478" s="4">
        <v>1357604</v>
      </c>
      <c r="C478" s="5" t="s">
        <v>18</v>
      </c>
      <c r="D478" s="5" t="s">
        <v>14</v>
      </c>
      <c r="E478" s="7">
        <v>1690</v>
      </c>
      <c r="F478" s="4">
        <v>101413</v>
      </c>
      <c r="G478" s="4">
        <v>380016</v>
      </c>
      <c r="H478" s="5" t="s">
        <v>110</v>
      </c>
      <c r="I478" s="5" t="s">
        <v>158</v>
      </c>
      <c r="J478" s="4">
        <v>1</v>
      </c>
      <c r="K478" s="4">
        <v>424.1</v>
      </c>
      <c r="L478" s="4">
        <v>50.9</v>
      </c>
      <c r="M478">
        <f t="shared" si="7"/>
        <v>475</v>
      </c>
      <c r="V478" s="4"/>
    </row>
    <row r="479" spans="1:22" ht="15">
      <c r="A479" s="4" t="s">
        <v>572</v>
      </c>
      <c r="B479" s="4">
        <v>1357603</v>
      </c>
      <c r="C479" s="5" t="s">
        <v>18</v>
      </c>
      <c r="D479" s="5" t="s">
        <v>22</v>
      </c>
      <c r="E479" s="4">
        <v>630</v>
      </c>
      <c r="F479" s="4">
        <v>108296</v>
      </c>
      <c r="G479" s="4">
        <v>700136</v>
      </c>
      <c r="H479" s="5" t="s">
        <v>56</v>
      </c>
      <c r="I479" s="5" t="s">
        <v>120</v>
      </c>
      <c r="J479" s="4">
        <v>1</v>
      </c>
      <c r="K479" s="4">
        <v>562.5</v>
      </c>
      <c r="L479" s="4">
        <v>67.5</v>
      </c>
      <c r="M479">
        <f t="shared" si="7"/>
        <v>630</v>
      </c>
      <c r="V479" s="4"/>
    </row>
    <row r="480" spans="1:22" ht="15">
      <c r="A480" s="4" t="s">
        <v>573</v>
      </c>
      <c r="B480" s="4">
        <v>1357602</v>
      </c>
      <c r="C480" s="5" t="s">
        <v>18</v>
      </c>
      <c r="D480" s="5" t="s">
        <v>14</v>
      </c>
      <c r="E480" s="4">
        <v>800</v>
      </c>
      <c r="F480" s="4">
        <v>107214</v>
      </c>
      <c r="G480" s="4">
        <v>110091</v>
      </c>
      <c r="H480" s="5" t="s">
        <v>23</v>
      </c>
      <c r="I480" s="5" t="s">
        <v>66</v>
      </c>
      <c r="J480" s="4">
        <v>1</v>
      </c>
      <c r="K480" s="4">
        <v>714.3</v>
      </c>
      <c r="L480" s="4">
        <v>85.7</v>
      </c>
      <c r="M480">
        <f t="shared" si="7"/>
        <v>800</v>
      </c>
      <c r="V480" s="4"/>
    </row>
    <row r="481" spans="1:22" ht="15">
      <c r="A481" s="4" t="s">
        <v>574</v>
      </c>
      <c r="B481" s="4">
        <v>1357601</v>
      </c>
      <c r="C481" s="5" t="s">
        <v>13</v>
      </c>
      <c r="D481" s="5" t="s">
        <v>22</v>
      </c>
      <c r="E481" s="4">
        <v>93.6</v>
      </c>
      <c r="F481" s="4">
        <v>103156</v>
      </c>
      <c r="G481" s="4">
        <v>282002</v>
      </c>
      <c r="H481" s="5" t="s">
        <v>59</v>
      </c>
      <c r="I481" s="5" t="s">
        <v>193</v>
      </c>
      <c r="J481" s="4">
        <v>1</v>
      </c>
      <c r="K481" s="4">
        <v>79.3</v>
      </c>
      <c r="L481" s="4">
        <v>14.3</v>
      </c>
      <c r="M481">
        <f t="shared" si="7"/>
        <v>93.6</v>
      </c>
      <c r="V481" s="4"/>
    </row>
    <row r="482" spans="1:22" ht="15">
      <c r="A482" s="4" t="s">
        <v>574</v>
      </c>
      <c r="B482" s="4">
        <v>1357600</v>
      </c>
      <c r="C482" s="5" t="s">
        <v>13</v>
      </c>
      <c r="D482" s="5" t="s">
        <v>14</v>
      </c>
      <c r="E482" s="4">
        <v>560</v>
      </c>
      <c r="F482" s="4">
        <v>105103</v>
      </c>
      <c r="G482" s="4">
        <v>700026</v>
      </c>
      <c r="H482" s="5" t="s">
        <v>56</v>
      </c>
      <c r="I482" s="5" t="s">
        <v>24</v>
      </c>
      <c r="J482" s="4">
        <v>1</v>
      </c>
      <c r="K482" s="4">
        <v>474.6</v>
      </c>
      <c r="L482" s="4">
        <v>85.4</v>
      </c>
      <c r="M482">
        <f t="shared" si="7"/>
        <v>560</v>
      </c>
      <c r="V482" s="4"/>
    </row>
    <row r="483" spans="1:22" ht="15">
      <c r="A483" s="4" t="s">
        <v>575</v>
      </c>
      <c r="B483" s="4">
        <v>1357599</v>
      </c>
      <c r="C483" s="5" t="s">
        <v>13</v>
      </c>
      <c r="D483" s="5" t="s">
        <v>14</v>
      </c>
      <c r="E483" s="4">
        <v>850</v>
      </c>
      <c r="F483" s="4">
        <v>104172</v>
      </c>
      <c r="G483" s="4">
        <v>262701</v>
      </c>
      <c r="H483" s="5" t="s">
        <v>59</v>
      </c>
      <c r="I483" s="5" t="s">
        <v>148</v>
      </c>
      <c r="J483" s="4">
        <v>2</v>
      </c>
      <c r="K483" s="4">
        <v>720.3</v>
      </c>
      <c r="L483" s="4">
        <v>129.69999999999999</v>
      </c>
      <c r="M483">
        <f t="shared" si="7"/>
        <v>850</v>
      </c>
      <c r="V483" s="4"/>
    </row>
    <row r="484" spans="1:22" ht="15">
      <c r="A484" s="4" t="s">
        <v>576</v>
      </c>
      <c r="B484" s="4">
        <v>1357598</v>
      </c>
      <c r="C484" s="5" t="s">
        <v>18</v>
      </c>
      <c r="D484" s="5" t="s">
        <v>14</v>
      </c>
      <c r="E484" s="4">
        <v>522</v>
      </c>
      <c r="F484" s="4">
        <v>100993</v>
      </c>
      <c r="G484" s="4">
        <v>723101</v>
      </c>
      <c r="H484" s="5" t="s">
        <v>32</v>
      </c>
      <c r="I484" s="5" t="s">
        <v>78</v>
      </c>
      <c r="J484" s="4">
        <v>1</v>
      </c>
      <c r="K484" s="4">
        <v>466.1</v>
      </c>
      <c r="L484" s="4">
        <v>55.9</v>
      </c>
      <c r="M484">
        <f t="shared" si="7"/>
        <v>522</v>
      </c>
      <c r="V484" s="4"/>
    </row>
    <row r="485" spans="1:22" ht="15">
      <c r="A485" s="4" t="s">
        <v>577</v>
      </c>
      <c r="B485" s="4">
        <v>1357597</v>
      </c>
      <c r="C485" s="5" t="s">
        <v>18</v>
      </c>
      <c r="D485" s="5" t="s">
        <v>14</v>
      </c>
      <c r="E485" s="4">
        <v>306.39999999999998</v>
      </c>
      <c r="F485" s="4">
        <v>101908</v>
      </c>
      <c r="G485" s="4">
        <v>845401</v>
      </c>
      <c r="H485" s="5" t="s">
        <v>32</v>
      </c>
      <c r="I485" s="5" t="s">
        <v>50</v>
      </c>
      <c r="J485" s="4">
        <v>1</v>
      </c>
      <c r="K485" s="4">
        <v>259.7</v>
      </c>
      <c r="L485" s="4">
        <v>46.7</v>
      </c>
      <c r="M485">
        <f t="shared" si="7"/>
        <v>306.39999999999998</v>
      </c>
      <c r="V485" s="4"/>
    </row>
    <row r="486" spans="1:22" ht="15">
      <c r="A486" s="4" t="s">
        <v>578</v>
      </c>
      <c r="B486" s="4">
        <v>1357596</v>
      </c>
      <c r="C486" s="5" t="s">
        <v>18</v>
      </c>
      <c r="D486" s="5" t="s">
        <v>14</v>
      </c>
      <c r="E486" s="7">
        <v>1014.3</v>
      </c>
      <c r="F486" s="4">
        <v>104647</v>
      </c>
      <c r="G486" s="4">
        <v>400010</v>
      </c>
      <c r="H486" s="5" t="s">
        <v>32</v>
      </c>
      <c r="I486" s="5" t="s">
        <v>34</v>
      </c>
      <c r="J486" s="4">
        <v>2</v>
      </c>
      <c r="K486" s="4">
        <v>353.6</v>
      </c>
      <c r="L486" s="4">
        <v>42.4</v>
      </c>
      <c r="M486">
        <f t="shared" si="7"/>
        <v>396</v>
      </c>
      <c r="V486" s="4"/>
    </row>
    <row r="487" spans="1:22" ht="15">
      <c r="A487" s="4" t="s">
        <v>579</v>
      </c>
      <c r="B487" s="4">
        <v>1357595</v>
      </c>
      <c r="C487" s="5" t="s">
        <v>18</v>
      </c>
      <c r="D487" s="5" t="s">
        <v>14</v>
      </c>
      <c r="E487" s="7">
        <v>2752</v>
      </c>
      <c r="F487" s="4">
        <v>108745</v>
      </c>
      <c r="G487" s="4">
        <v>440001</v>
      </c>
      <c r="H487" s="5" t="s">
        <v>32</v>
      </c>
      <c r="I487" s="5" t="s">
        <v>51</v>
      </c>
      <c r="J487" s="4">
        <v>1</v>
      </c>
      <c r="K487" s="4">
        <v>253.4</v>
      </c>
      <c r="L487" s="4">
        <v>45.6</v>
      </c>
      <c r="M487">
        <f t="shared" si="7"/>
        <v>299</v>
      </c>
      <c r="V487" s="4"/>
    </row>
    <row r="488" spans="1:22" ht="15">
      <c r="A488" s="4" t="s">
        <v>580</v>
      </c>
      <c r="B488" s="4">
        <v>1357594</v>
      </c>
      <c r="C488" s="5" t="s">
        <v>18</v>
      </c>
      <c r="D488" s="5" t="s">
        <v>22</v>
      </c>
      <c r="E488" s="4">
        <v>810</v>
      </c>
      <c r="F488" s="4">
        <v>105436</v>
      </c>
      <c r="G488" s="4">
        <v>140603</v>
      </c>
      <c r="H488" s="5" t="s">
        <v>32</v>
      </c>
      <c r="I488" s="5" t="s">
        <v>316</v>
      </c>
      <c r="J488" s="4">
        <v>2</v>
      </c>
      <c r="K488" s="4">
        <v>723.2</v>
      </c>
      <c r="L488" s="4">
        <v>86.8</v>
      </c>
      <c r="M488">
        <f t="shared" si="7"/>
        <v>810</v>
      </c>
      <c r="V488" s="4"/>
    </row>
    <row r="489" spans="1:22" ht="15">
      <c r="A489" s="4" t="s">
        <v>581</v>
      </c>
      <c r="B489" s="4">
        <v>1357593</v>
      </c>
      <c r="C489" s="5" t="s">
        <v>18</v>
      </c>
      <c r="D489" s="5" t="s">
        <v>14</v>
      </c>
      <c r="E489" s="4">
        <v>560</v>
      </c>
      <c r="F489" s="4">
        <v>100991</v>
      </c>
      <c r="G489" s="4">
        <v>201301</v>
      </c>
      <c r="H489" s="5" t="s">
        <v>32</v>
      </c>
      <c r="I489" s="5" t="s">
        <v>24</v>
      </c>
      <c r="J489" s="4">
        <v>1</v>
      </c>
      <c r="K489" s="4">
        <v>474.6</v>
      </c>
      <c r="L489" s="4">
        <v>85.4</v>
      </c>
      <c r="M489">
        <f t="shared" si="7"/>
        <v>560</v>
      </c>
      <c r="V489" s="4"/>
    </row>
    <row r="490" spans="1:22" ht="15">
      <c r="A490" s="4" t="s">
        <v>582</v>
      </c>
      <c r="B490" s="4">
        <v>1357592</v>
      </c>
      <c r="C490" s="5" t="s">
        <v>13</v>
      </c>
      <c r="D490" s="5" t="s">
        <v>14</v>
      </c>
      <c r="E490" s="4">
        <v>678</v>
      </c>
      <c r="F490" s="4">
        <v>105490</v>
      </c>
      <c r="G490" s="4">
        <v>400010</v>
      </c>
      <c r="H490" s="5" t="s">
        <v>32</v>
      </c>
      <c r="I490" s="5" t="s">
        <v>34</v>
      </c>
      <c r="J490" s="4">
        <v>2</v>
      </c>
      <c r="K490" s="4">
        <v>392.9</v>
      </c>
      <c r="L490" s="4">
        <v>47.1</v>
      </c>
      <c r="M490">
        <f t="shared" si="7"/>
        <v>440</v>
      </c>
      <c r="V490" s="4"/>
    </row>
    <row r="491" spans="1:22" ht="15">
      <c r="A491" s="4" t="s">
        <v>583</v>
      </c>
      <c r="B491" s="4">
        <v>1357591</v>
      </c>
      <c r="C491" s="5" t="s">
        <v>13</v>
      </c>
      <c r="D491" s="5" t="s">
        <v>14</v>
      </c>
      <c r="E491" s="7">
        <v>1282.5</v>
      </c>
      <c r="F491" s="4">
        <v>101581</v>
      </c>
      <c r="G491" s="4">
        <v>141001</v>
      </c>
      <c r="H491" s="5" t="s">
        <v>46</v>
      </c>
      <c r="I491" s="5" t="s">
        <v>241</v>
      </c>
      <c r="J491" s="4">
        <v>3</v>
      </c>
      <c r="K491" s="7">
        <v>1145.0999999999999</v>
      </c>
      <c r="L491" s="4">
        <v>137.4</v>
      </c>
      <c r="M491">
        <f t="shared" si="7"/>
        <v>1282.5</v>
      </c>
      <c r="V491" s="4"/>
    </row>
    <row r="492" spans="1:22" ht="15">
      <c r="A492" s="4" t="s">
        <v>584</v>
      </c>
      <c r="B492" s="4">
        <v>1357590</v>
      </c>
      <c r="C492" s="5" t="s">
        <v>18</v>
      </c>
      <c r="D492" s="5" t="s">
        <v>14</v>
      </c>
      <c r="E492" s="7">
        <v>1033.2</v>
      </c>
      <c r="F492" s="4">
        <v>102053</v>
      </c>
      <c r="G492" s="4">
        <v>560096</v>
      </c>
      <c r="H492" s="5" t="s">
        <v>32</v>
      </c>
      <c r="I492" s="5" t="s">
        <v>27</v>
      </c>
      <c r="J492" s="4">
        <v>1</v>
      </c>
      <c r="K492" s="4">
        <v>0</v>
      </c>
      <c r="L492" s="4">
        <v>0</v>
      </c>
      <c r="M492">
        <f t="shared" si="7"/>
        <v>0</v>
      </c>
      <c r="V492" s="4"/>
    </row>
    <row r="493" spans="1:22" ht="15">
      <c r="A493" s="4" t="s">
        <v>585</v>
      </c>
      <c r="B493" s="4">
        <v>1357589</v>
      </c>
      <c r="C493" s="5" t="s">
        <v>13</v>
      </c>
      <c r="D493" s="5" t="s">
        <v>14</v>
      </c>
      <c r="E493" s="7">
        <v>3797</v>
      </c>
      <c r="F493" s="4">
        <v>101163</v>
      </c>
      <c r="G493" s="4">
        <v>122001</v>
      </c>
      <c r="H493" s="5" t="s">
        <v>19</v>
      </c>
      <c r="I493" s="5" t="s">
        <v>160</v>
      </c>
      <c r="J493" s="4">
        <v>2</v>
      </c>
      <c r="K493" s="7">
        <v>2676.8</v>
      </c>
      <c r="L493" s="4">
        <v>321.2</v>
      </c>
      <c r="M493">
        <f t="shared" si="7"/>
        <v>2998</v>
      </c>
      <c r="V493" s="4"/>
    </row>
    <row r="494" spans="1:22" ht="15">
      <c r="A494" s="4" t="s">
        <v>587</v>
      </c>
      <c r="B494" s="4">
        <v>1357588</v>
      </c>
      <c r="C494" s="5" t="s">
        <v>13</v>
      </c>
      <c r="D494" s="5" t="s">
        <v>22</v>
      </c>
      <c r="E494" s="4">
        <v>740</v>
      </c>
      <c r="F494" s="4">
        <v>101913</v>
      </c>
      <c r="G494" s="4">
        <v>400086</v>
      </c>
      <c r="H494" s="5" t="s">
        <v>32</v>
      </c>
      <c r="I494" s="5" t="s">
        <v>363</v>
      </c>
      <c r="J494" s="4">
        <v>1</v>
      </c>
      <c r="K494" s="4">
        <v>660.7</v>
      </c>
      <c r="L494" s="4">
        <v>79.3</v>
      </c>
      <c r="M494">
        <f t="shared" si="7"/>
        <v>740</v>
      </c>
      <c r="V494" s="4"/>
    </row>
    <row r="495" spans="1:22" ht="15">
      <c r="A495" s="4" t="s">
        <v>588</v>
      </c>
      <c r="B495" s="4">
        <v>1357587</v>
      </c>
      <c r="C495" s="5" t="s">
        <v>282</v>
      </c>
      <c r="D495" s="5" t="s">
        <v>14</v>
      </c>
      <c r="E495" s="7">
        <v>2998</v>
      </c>
      <c r="F495" s="4">
        <v>102753</v>
      </c>
      <c r="G495" s="4">
        <v>122001</v>
      </c>
      <c r="H495" s="5" t="s">
        <v>32</v>
      </c>
      <c r="I495" s="5" t="s">
        <v>160</v>
      </c>
      <c r="J495" s="4">
        <v>2</v>
      </c>
      <c r="K495" s="7">
        <v>2676.8</v>
      </c>
      <c r="L495" s="4">
        <v>321.2</v>
      </c>
      <c r="M495">
        <f t="shared" si="7"/>
        <v>2998</v>
      </c>
      <c r="V495" s="4"/>
    </row>
    <row r="496" spans="1:22" ht="15">
      <c r="A496" s="4" t="s">
        <v>589</v>
      </c>
      <c r="B496" s="4">
        <v>1357586</v>
      </c>
      <c r="C496" s="5" t="s">
        <v>13</v>
      </c>
      <c r="D496" s="5" t="s">
        <v>14</v>
      </c>
      <c r="E496" s="4">
        <v>224</v>
      </c>
      <c r="F496" s="4">
        <v>107138</v>
      </c>
      <c r="G496" s="4">
        <v>823001</v>
      </c>
      <c r="H496" s="5" t="s">
        <v>15</v>
      </c>
      <c r="I496" s="5" t="s">
        <v>29</v>
      </c>
      <c r="J496" s="4">
        <v>1</v>
      </c>
      <c r="K496" s="4">
        <v>200</v>
      </c>
      <c r="L496" s="4">
        <v>24</v>
      </c>
      <c r="M496">
        <f t="shared" si="7"/>
        <v>224</v>
      </c>
      <c r="V496" s="4"/>
    </row>
    <row r="497" spans="1:22" ht="15">
      <c r="A497" s="4" t="s">
        <v>590</v>
      </c>
      <c r="B497" s="4">
        <v>1357585</v>
      </c>
      <c r="C497" s="5" t="s">
        <v>13</v>
      </c>
      <c r="D497" s="5" t="s">
        <v>22</v>
      </c>
      <c r="E497" s="4">
        <v>224</v>
      </c>
      <c r="F497" s="4">
        <v>100501</v>
      </c>
      <c r="G497" s="4">
        <v>823001</v>
      </c>
      <c r="H497" s="5" t="s">
        <v>15</v>
      </c>
      <c r="I497" s="5" t="s">
        <v>29</v>
      </c>
      <c r="J497" s="4">
        <v>1</v>
      </c>
      <c r="K497" s="4">
        <v>200</v>
      </c>
      <c r="L497" s="4">
        <v>24</v>
      </c>
      <c r="M497">
        <f t="shared" si="7"/>
        <v>224</v>
      </c>
      <c r="V497" s="4"/>
    </row>
    <row r="498" spans="1:22" ht="15">
      <c r="A498" s="4" t="s">
        <v>591</v>
      </c>
      <c r="B498" s="4">
        <v>1357584</v>
      </c>
      <c r="C498" s="5" t="s">
        <v>13</v>
      </c>
      <c r="D498" s="5" t="s">
        <v>14</v>
      </c>
      <c r="E498" s="7">
        <v>1000</v>
      </c>
      <c r="F498" s="4">
        <v>102644</v>
      </c>
      <c r="G498" s="4">
        <v>141001</v>
      </c>
      <c r="H498" s="5" t="s">
        <v>32</v>
      </c>
      <c r="I498" s="5" t="s">
        <v>73</v>
      </c>
      <c r="J498" s="4">
        <v>1</v>
      </c>
      <c r="K498" s="4">
        <v>225</v>
      </c>
      <c r="L498" s="4">
        <v>27</v>
      </c>
      <c r="M498">
        <f t="shared" si="7"/>
        <v>252</v>
      </c>
      <c r="V498" s="4"/>
    </row>
    <row r="499" spans="1:22" ht="15">
      <c r="A499" s="4" t="s">
        <v>592</v>
      </c>
      <c r="B499" s="4">
        <v>1357583</v>
      </c>
      <c r="C499" s="5" t="s">
        <v>18</v>
      </c>
      <c r="D499" s="5" t="s">
        <v>22</v>
      </c>
      <c r="E499" s="4">
        <v>646.20000000000005</v>
      </c>
      <c r="F499" s="4">
        <v>103455</v>
      </c>
      <c r="G499" s="4">
        <v>641301</v>
      </c>
      <c r="H499" s="5" t="s">
        <v>90</v>
      </c>
      <c r="I499" s="5" t="s">
        <v>38</v>
      </c>
      <c r="J499" s="4">
        <v>1</v>
      </c>
      <c r="K499" s="4">
        <v>400.2</v>
      </c>
      <c r="L499" s="4">
        <v>48</v>
      </c>
      <c r="M499">
        <f t="shared" si="7"/>
        <v>448.2</v>
      </c>
      <c r="V499" s="4"/>
    </row>
    <row r="500" spans="1:22" ht="15">
      <c r="A500" s="4" t="s">
        <v>593</v>
      </c>
      <c r="B500" s="4">
        <v>1357582</v>
      </c>
      <c r="C500" s="5" t="s">
        <v>13</v>
      </c>
      <c r="D500" s="5" t="s">
        <v>14</v>
      </c>
      <c r="E500" s="4">
        <v>718</v>
      </c>
      <c r="F500" s="4">
        <v>105068</v>
      </c>
      <c r="G500" s="4">
        <v>641301</v>
      </c>
      <c r="H500" s="5" t="s">
        <v>90</v>
      </c>
      <c r="I500" s="5" t="s">
        <v>38</v>
      </c>
      <c r="J500" s="4">
        <v>1</v>
      </c>
      <c r="K500" s="4">
        <v>444.6</v>
      </c>
      <c r="L500" s="4">
        <v>53.4</v>
      </c>
      <c r="M500">
        <f t="shared" si="7"/>
        <v>498</v>
      </c>
      <c r="V500" s="4"/>
    </row>
    <row r="501" spans="1:22" ht="15">
      <c r="A501" s="4" t="s">
        <v>594</v>
      </c>
      <c r="B501" s="4">
        <v>1357581</v>
      </c>
      <c r="C501" s="5" t="s">
        <v>18</v>
      </c>
      <c r="D501" s="5" t="s">
        <v>14</v>
      </c>
      <c r="E501" s="4">
        <v>867.2</v>
      </c>
      <c r="F501" s="4">
        <v>101980</v>
      </c>
      <c r="G501" s="4">
        <v>560043</v>
      </c>
      <c r="H501" s="5" t="s">
        <v>43</v>
      </c>
      <c r="I501" s="5" t="s">
        <v>182</v>
      </c>
      <c r="J501" s="4">
        <v>2</v>
      </c>
      <c r="K501" s="4">
        <v>774.3</v>
      </c>
      <c r="L501" s="4">
        <v>92.9</v>
      </c>
      <c r="M501">
        <f t="shared" si="7"/>
        <v>867.19999999999993</v>
      </c>
      <c r="V501" s="4"/>
    </row>
    <row r="502" spans="1:22" ht="15">
      <c r="A502" s="4" t="s">
        <v>595</v>
      </c>
      <c r="B502" s="4">
        <v>1357580</v>
      </c>
      <c r="C502" s="5" t="s">
        <v>13</v>
      </c>
      <c r="D502" s="5" t="s">
        <v>22</v>
      </c>
      <c r="E502" s="7">
        <v>1695</v>
      </c>
      <c r="F502" s="4">
        <v>101033</v>
      </c>
      <c r="G502" s="4">
        <v>400607</v>
      </c>
      <c r="H502" s="5" t="s">
        <v>32</v>
      </c>
      <c r="I502" s="5" t="s">
        <v>84</v>
      </c>
      <c r="J502" s="4">
        <v>1</v>
      </c>
      <c r="K502" s="4">
        <v>457.1</v>
      </c>
      <c r="L502" s="4">
        <v>22.9</v>
      </c>
      <c r="M502">
        <f t="shared" si="7"/>
        <v>480</v>
      </c>
      <c r="V502" s="4"/>
    </row>
    <row r="503" spans="1:22" ht="15">
      <c r="A503" s="4" t="s">
        <v>596</v>
      </c>
      <c r="B503" s="4">
        <v>1357579</v>
      </c>
      <c r="C503" s="5" t="s">
        <v>18</v>
      </c>
      <c r="D503" s="5" t="s">
        <v>14</v>
      </c>
      <c r="E503" s="4">
        <v>820</v>
      </c>
      <c r="F503" s="4">
        <v>106044</v>
      </c>
      <c r="G503" s="4">
        <v>122001</v>
      </c>
      <c r="H503" s="5" t="s">
        <v>19</v>
      </c>
      <c r="I503" s="5" t="s">
        <v>47</v>
      </c>
      <c r="J503" s="4">
        <v>1</v>
      </c>
      <c r="K503" s="4">
        <v>390.2</v>
      </c>
      <c r="L503" s="4">
        <v>46.8</v>
      </c>
      <c r="M503">
        <f t="shared" si="7"/>
        <v>437</v>
      </c>
      <c r="V503" s="4"/>
    </row>
    <row r="504" spans="1:22" ht="15">
      <c r="A504" s="4" t="s">
        <v>597</v>
      </c>
      <c r="B504" s="4">
        <v>1357578</v>
      </c>
      <c r="C504" s="5" t="s">
        <v>13</v>
      </c>
      <c r="D504" s="5" t="s">
        <v>14</v>
      </c>
      <c r="E504" s="4">
        <v>815</v>
      </c>
      <c r="F504" s="4">
        <v>100595</v>
      </c>
      <c r="G504" s="4">
        <v>122001</v>
      </c>
      <c r="H504" s="5" t="s">
        <v>19</v>
      </c>
      <c r="I504" s="5" t="s">
        <v>47</v>
      </c>
      <c r="J504" s="4">
        <v>1</v>
      </c>
      <c r="K504" s="4">
        <v>390.2</v>
      </c>
      <c r="L504" s="4">
        <v>46.8</v>
      </c>
      <c r="M504">
        <f t="shared" si="7"/>
        <v>437</v>
      </c>
      <c r="V504" s="4"/>
    </row>
    <row r="505" spans="1:22" ht="15">
      <c r="A505" s="4" t="s">
        <v>598</v>
      </c>
      <c r="B505" s="4">
        <v>1357577</v>
      </c>
      <c r="C505" s="5" t="s">
        <v>13</v>
      </c>
      <c r="D505" s="5" t="s">
        <v>14</v>
      </c>
      <c r="E505" s="4">
        <v>794</v>
      </c>
      <c r="F505" s="4">
        <v>105415</v>
      </c>
      <c r="G505" s="4">
        <v>400050</v>
      </c>
      <c r="H505" s="5" t="s">
        <v>32</v>
      </c>
      <c r="I505" s="5" t="s">
        <v>51</v>
      </c>
      <c r="J505" s="4">
        <v>1</v>
      </c>
      <c r="K505" s="4">
        <v>253.4</v>
      </c>
      <c r="L505" s="4">
        <v>45.6</v>
      </c>
      <c r="M505">
        <f t="shared" si="7"/>
        <v>299</v>
      </c>
      <c r="V505" s="4"/>
    </row>
    <row r="506" spans="1:22" ht="15">
      <c r="A506" s="4" t="s">
        <v>599</v>
      </c>
      <c r="B506" s="4">
        <v>1357576</v>
      </c>
      <c r="C506" s="5" t="s">
        <v>18</v>
      </c>
      <c r="D506" s="5" t="s">
        <v>22</v>
      </c>
      <c r="E506" s="4">
        <v>800</v>
      </c>
      <c r="F506" s="4">
        <v>100186</v>
      </c>
      <c r="G506" s="4">
        <v>751014</v>
      </c>
      <c r="H506" s="5" t="s">
        <v>49</v>
      </c>
      <c r="I506" s="5" t="s">
        <v>257</v>
      </c>
      <c r="J506" s="4">
        <v>1</v>
      </c>
      <c r="K506" s="4">
        <v>714.3</v>
      </c>
      <c r="L506" s="4">
        <v>85.7</v>
      </c>
      <c r="M506">
        <f t="shared" si="7"/>
        <v>800</v>
      </c>
      <c r="V506" s="4"/>
    </row>
    <row r="507" spans="1:22" ht="15">
      <c r="A507" s="4" t="s">
        <v>600</v>
      </c>
      <c r="B507" s="4">
        <v>1357575</v>
      </c>
      <c r="C507" s="5" t="s">
        <v>18</v>
      </c>
      <c r="D507" s="5" t="s">
        <v>14</v>
      </c>
      <c r="E507" s="4">
        <v>378</v>
      </c>
      <c r="F507" s="4">
        <v>106417</v>
      </c>
      <c r="G507" s="4">
        <v>400061</v>
      </c>
      <c r="H507" s="5" t="s">
        <v>32</v>
      </c>
      <c r="I507" s="5" t="s">
        <v>475</v>
      </c>
      <c r="J507" s="4">
        <v>1</v>
      </c>
      <c r="K507" s="4">
        <v>337.5</v>
      </c>
      <c r="L507" s="4">
        <v>40.5</v>
      </c>
      <c r="M507">
        <f t="shared" si="7"/>
        <v>378</v>
      </c>
      <c r="V507" s="4"/>
    </row>
    <row r="508" spans="1:22" ht="15">
      <c r="A508" s="4" t="s">
        <v>601</v>
      </c>
      <c r="B508" s="4">
        <v>1357567</v>
      </c>
      <c r="C508" s="5" t="s">
        <v>13</v>
      </c>
      <c r="D508" s="5" t="s">
        <v>22</v>
      </c>
      <c r="E508" s="7">
        <v>2115</v>
      </c>
      <c r="F508" s="4">
        <v>101853</v>
      </c>
      <c r="G508" s="4">
        <v>400077</v>
      </c>
      <c r="H508" s="5" t="s">
        <v>32</v>
      </c>
      <c r="I508" s="5" t="s">
        <v>78</v>
      </c>
      <c r="J508" s="4">
        <v>1</v>
      </c>
      <c r="K508" s="4">
        <v>466.1</v>
      </c>
      <c r="L508" s="4">
        <v>55.9</v>
      </c>
      <c r="M508">
        <f t="shared" si="7"/>
        <v>522</v>
      </c>
      <c r="V508" s="4"/>
    </row>
    <row r="509" spans="1:22" ht="15">
      <c r="A509" s="4" t="s">
        <v>602</v>
      </c>
      <c r="B509" s="4">
        <v>1357566</v>
      </c>
      <c r="C509" s="5" t="s">
        <v>18</v>
      </c>
      <c r="D509" s="5" t="s">
        <v>14</v>
      </c>
      <c r="E509" s="7">
        <v>4266</v>
      </c>
      <c r="F509" s="4">
        <v>105220</v>
      </c>
      <c r="G509" s="4">
        <v>560054</v>
      </c>
      <c r="H509" s="5" t="s">
        <v>46</v>
      </c>
      <c r="I509" s="5" t="s">
        <v>105</v>
      </c>
      <c r="J509" s="4">
        <v>3</v>
      </c>
      <c r="K509" s="4">
        <v>582.9</v>
      </c>
      <c r="L509" s="4">
        <v>29.1</v>
      </c>
      <c r="M509">
        <f t="shared" si="7"/>
        <v>612</v>
      </c>
      <c r="V509" s="4"/>
    </row>
    <row r="510" spans="1:22" ht="15">
      <c r="A510" s="4" t="s">
        <v>603</v>
      </c>
      <c r="B510" s="4">
        <v>1357564</v>
      </c>
      <c r="C510" s="5" t="s">
        <v>18</v>
      </c>
      <c r="D510" s="5" t="s">
        <v>22</v>
      </c>
      <c r="E510" s="7">
        <v>3992.7</v>
      </c>
      <c r="F510" s="4">
        <v>101317</v>
      </c>
      <c r="G510" s="4">
        <v>122001</v>
      </c>
      <c r="H510" s="5" t="s">
        <v>19</v>
      </c>
      <c r="I510" s="5" t="s">
        <v>604</v>
      </c>
      <c r="J510" s="4">
        <v>1</v>
      </c>
      <c r="K510" s="4">
        <v>834.8</v>
      </c>
      <c r="L510" s="4">
        <v>100.2</v>
      </c>
      <c r="M510">
        <f t="shared" si="7"/>
        <v>935</v>
      </c>
      <c r="V510" s="4"/>
    </row>
    <row r="511" spans="1:22" ht="15">
      <c r="A511" s="4" t="s">
        <v>605</v>
      </c>
      <c r="B511" s="4">
        <v>1357563</v>
      </c>
      <c r="C511" s="5" t="s">
        <v>18</v>
      </c>
      <c r="D511" s="5" t="s">
        <v>14</v>
      </c>
      <c r="E511" s="4">
        <v>974.7</v>
      </c>
      <c r="F511" s="4">
        <v>102071</v>
      </c>
      <c r="G511" s="4">
        <v>431605</v>
      </c>
      <c r="H511" s="5" t="s">
        <v>32</v>
      </c>
      <c r="I511" s="5" t="s">
        <v>369</v>
      </c>
      <c r="J511" s="4">
        <v>1</v>
      </c>
      <c r="K511" s="4">
        <v>315.8</v>
      </c>
      <c r="L511" s="4">
        <v>56.8</v>
      </c>
      <c r="M511">
        <f t="shared" si="7"/>
        <v>372.6</v>
      </c>
      <c r="V511" s="4"/>
    </row>
    <row r="512" spans="1:22" ht="15">
      <c r="A512" s="4" t="s">
        <v>606</v>
      </c>
      <c r="B512" s="4">
        <v>1357562</v>
      </c>
      <c r="C512" s="5" t="s">
        <v>18</v>
      </c>
      <c r="D512" s="5" t="s">
        <v>22</v>
      </c>
      <c r="E512" s="7">
        <v>1043</v>
      </c>
      <c r="F512" s="4">
        <v>100266</v>
      </c>
      <c r="G512" s="4">
        <v>400004</v>
      </c>
      <c r="H512" s="5" t="s">
        <v>32</v>
      </c>
      <c r="I512" s="5" t="s">
        <v>269</v>
      </c>
      <c r="J512" s="4">
        <v>1</v>
      </c>
      <c r="K512" s="4">
        <v>931.3</v>
      </c>
      <c r="L512" s="4">
        <v>111.8</v>
      </c>
      <c r="M512">
        <f t="shared" si="7"/>
        <v>1043.0999999999999</v>
      </c>
      <c r="V512" s="4"/>
    </row>
    <row r="513" spans="1:22" ht="15">
      <c r="A513" s="4" t="s">
        <v>607</v>
      </c>
      <c r="B513" s="4">
        <v>1357561</v>
      </c>
      <c r="C513" s="5" t="s">
        <v>13</v>
      </c>
      <c r="D513" s="5" t="s">
        <v>22</v>
      </c>
      <c r="E513" s="7">
        <v>1083</v>
      </c>
      <c r="F513" s="4">
        <v>102381</v>
      </c>
      <c r="G513" s="4">
        <v>431605</v>
      </c>
      <c r="H513" s="5" t="s">
        <v>32</v>
      </c>
      <c r="I513" s="5" t="s">
        <v>217</v>
      </c>
      <c r="J513" s="4">
        <v>1</v>
      </c>
      <c r="K513" s="4">
        <v>372.3</v>
      </c>
      <c r="L513" s="4">
        <v>44.7</v>
      </c>
      <c r="M513">
        <f t="shared" si="7"/>
        <v>417</v>
      </c>
      <c r="V513" s="4"/>
    </row>
    <row r="514" spans="1:22" ht="15">
      <c r="A514" s="4" t="s">
        <v>608</v>
      </c>
      <c r="B514" s="4">
        <v>1357560</v>
      </c>
      <c r="C514" s="5" t="s">
        <v>18</v>
      </c>
      <c r="D514" s="5" t="s">
        <v>14</v>
      </c>
      <c r="E514" s="4">
        <v>802.8</v>
      </c>
      <c r="F514" s="4">
        <v>102606</v>
      </c>
      <c r="G514" s="4">
        <v>302020</v>
      </c>
      <c r="H514" s="5" t="s">
        <v>32</v>
      </c>
      <c r="I514" s="5" t="s">
        <v>75</v>
      </c>
      <c r="J514" s="4">
        <v>1</v>
      </c>
      <c r="K514" s="4">
        <v>435.5</v>
      </c>
      <c r="L514" s="4">
        <v>52.3</v>
      </c>
      <c r="M514">
        <f t="shared" ref="M514:M544" si="8">SUM(K514:L514)</f>
        <v>487.8</v>
      </c>
      <c r="V514" s="4"/>
    </row>
    <row r="515" spans="1:22" ht="15">
      <c r="A515" s="4" t="s">
        <v>609</v>
      </c>
      <c r="B515" s="4">
        <v>1357559</v>
      </c>
      <c r="C515" s="5" t="s">
        <v>18</v>
      </c>
      <c r="D515" s="5" t="s">
        <v>14</v>
      </c>
      <c r="E515" s="7">
        <v>3749</v>
      </c>
      <c r="F515" s="4">
        <v>103140</v>
      </c>
      <c r="G515" s="4">
        <v>560025</v>
      </c>
      <c r="H515" s="5" t="s">
        <v>43</v>
      </c>
      <c r="I515" s="5" t="s">
        <v>55</v>
      </c>
      <c r="J515" s="4">
        <v>1</v>
      </c>
      <c r="K515" s="7">
        <v>1694.1</v>
      </c>
      <c r="L515" s="4">
        <v>304.89999999999998</v>
      </c>
      <c r="M515">
        <f t="shared" si="8"/>
        <v>1999</v>
      </c>
      <c r="V515" s="4"/>
    </row>
    <row r="516" spans="1:22" ht="15">
      <c r="A516" s="4" t="s">
        <v>610</v>
      </c>
      <c r="B516" s="4">
        <v>1357558</v>
      </c>
      <c r="C516" s="5" t="s">
        <v>18</v>
      </c>
      <c r="D516" s="5" t="s">
        <v>22</v>
      </c>
      <c r="E516" s="4">
        <v>950</v>
      </c>
      <c r="F516" s="4">
        <v>104511</v>
      </c>
      <c r="G516" s="4">
        <v>623501</v>
      </c>
      <c r="H516" s="5" t="s">
        <v>90</v>
      </c>
      <c r="I516" s="5" t="s">
        <v>158</v>
      </c>
      <c r="J516" s="4">
        <v>2</v>
      </c>
      <c r="K516" s="4">
        <v>848.2</v>
      </c>
      <c r="L516" s="4">
        <v>101.8</v>
      </c>
      <c r="M516">
        <f t="shared" si="8"/>
        <v>950</v>
      </c>
      <c r="V516" s="4"/>
    </row>
    <row r="517" spans="1:22" ht="15">
      <c r="A517" s="4" t="s">
        <v>611</v>
      </c>
      <c r="B517" s="4">
        <v>1357557</v>
      </c>
      <c r="C517" s="5" t="s">
        <v>13</v>
      </c>
      <c r="D517" s="5" t="s">
        <v>14</v>
      </c>
      <c r="E517" s="4">
        <v>302.39999999999998</v>
      </c>
      <c r="F517" s="4">
        <v>102707</v>
      </c>
      <c r="G517" s="4">
        <v>743411</v>
      </c>
      <c r="H517" s="5" t="s">
        <v>32</v>
      </c>
      <c r="I517" s="5" t="s">
        <v>100</v>
      </c>
      <c r="J517" s="4">
        <v>1</v>
      </c>
      <c r="K517" s="4">
        <v>270</v>
      </c>
      <c r="L517" s="4">
        <v>32.4</v>
      </c>
      <c r="M517">
        <f t="shared" si="8"/>
        <v>302.39999999999998</v>
      </c>
      <c r="V517" s="4"/>
    </row>
    <row r="518" spans="1:22" ht="15">
      <c r="A518" s="4" t="s">
        <v>612</v>
      </c>
      <c r="B518" s="4">
        <v>1357556</v>
      </c>
      <c r="C518" s="5" t="s">
        <v>18</v>
      </c>
      <c r="D518" s="5" t="s">
        <v>14</v>
      </c>
      <c r="E518" s="7">
        <v>1145.7</v>
      </c>
      <c r="F518" s="4">
        <v>102517</v>
      </c>
      <c r="G518" s="4">
        <v>431605</v>
      </c>
      <c r="H518" s="5" t="s">
        <v>32</v>
      </c>
      <c r="I518" s="5" t="s">
        <v>475</v>
      </c>
      <c r="J518" s="4">
        <v>1</v>
      </c>
      <c r="K518" s="4">
        <v>303.8</v>
      </c>
      <c r="L518" s="4">
        <v>36.5</v>
      </c>
      <c r="M518">
        <f t="shared" si="8"/>
        <v>340.3</v>
      </c>
      <c r="V518" s="4"/>
    </row>
    <row r="519" spans="1:22" ht="15">
      <c r="A519" s="4" t="s">
        <v>613</v>
      </c>
      <c r="B519" s="4">
        <v>1357555</v>
      </c>
      <c r="C519" s="5" t="s">
        <v>18</v>
      </c>
      <c r="D519" s="5" t="s">
        <v>22</v>
      </c>
      <c r="E519" s="4">
        <v>740</v>
      </c>
      <c r="F519" s="4">
        <v>104354</v>
      </c>
      <c r="G519" s="4">
        <v>136027</v>
      </c>
      <c r="H519" s="5" t="s">
        <v>19</v>
      </c>
      <c r="I519" s="5" t="s">
        <v>363</v>
      </c>
      <c r="J519" s="4">
        <v>1</v>
      </c>
      <c r="K519" s="4">
        <v>660.7</v>
      </c>
      <c r="L519" s="4">
        <v>79.3</v>
      </c>
      <c r="M519">
        <f t="shared" si="8"/>
        <v>740</v>
      </c>
      <c r="V519" s="4"/>
    </row>
    <row r="520" spans="1:22" ht="15">
      <c r="A520" s="4" t="s">
        <v>613</v>
      </c>
      <c r="B520" s="4">
        <v>1357554</v>
      </c>
      <c r="C520" s="5" t="s">
        <v>18</v>
      </c>
      <c r="D520" s="5" t="s">
        <v>22</v>
      </c>
      <c r="E520" s="4">
        <v>594</v>
      </c>
      <c r="F520" s="4">
        <v>106234</v>
      </c>
      <c r="G520" s="4">
        <v>452012</v>
      </c>
      <c r="H520" s="5" t="s">
        <v>181</v>
      </c>
      <c r="I520" s="5" t="s">
        <v>415</v>
      </c>
      <c r="J520" s="4">
        <v>1</v>
      </c>
      <c r="K520" s="4">
        <v>530.4</v>
      </c>
      <c r="L520" s="4">
        <v>63.6</v>
      </c>
      <c r="M520">
        <f t="shared" si="8"/>
        <v>594</v>
      </c>
      <c r="V520" s="4"/>
    </row>
    <row r="521" spans="1:22" ht="15">
      <c r="A521" s="4" t="s">
        <v>614</v>
      </c>
      <c r="B521" s="4">
        <v>1357553</v>
      </c>
      <c r="C521" s="5" t="s">
        <v>13</v>
      </c>
      <c r="D521" s="5" t="s">
        <v>14</v>
      </c>
      <c r="E521" s="7">
        <v>1148.4000000000001</v>
      </c>
      <c r="F521" s="4">
        <v>100431</v>
      </c>
      <c r="G521" s="4">
        <v>758035</v>
      </c>
      <c r="H521" s="5" t="s">
        <v>32</v>
      </c>
      <c r="I521" s="5" t="s">
        <v>38</v>
      </c>
      <c r="J521" s="4">
        <v>2</v>
      </c>
      <c r="K521" s="4">
        <v>800.4</v>
      </c>
      <c r="L521" s="4">
        <v>96</v>
      </c>
      <c r="M521">
        <f t="shared" si="8"/>
        <v>896.4</v>
      </c>
      <c r="V521" s="4"/>
    </row>
    <row r="522" spans="1:22" ht="15">
      <c r="A522" s="4" t="s">
        <v>615</v>
      </c>
      <c r="B522" s="4">
        <v>1357552</v>
      </c>
      <c r="C522" s="5" t="s">
        <v>18</v>
      </c>
      <c r="D522" s="5" t="s">
        <v>22</v>
      </c>
      <c r="E522" s="4">
        <v>576</v>
      </c>
      <c r="F522" s="4">
        <v>107841</v>
      </c>
      <c r="G522" s="4">
        <v>570002</v>
      </c>
      <c r="H522" s="5" t="s">
        <v>43</v>
      </c>
      <c r="I522" s="5" t="s">
        <v>60</v>
      </c>
      <c r="J522" s="4">
        <v>1</v>
      </c>
      <c r="K522" s="4">
        <v>514.29999999999995</v>
      </c>
      <c r="L522" s="4">
        <v>61.7</v>
      </c>
      <c r="M522">
        <f t="shared" si="8"/>
        <v>576</v>
      </c>
      <c r="V522" s="4"/>
    </row>
    <row r="523" spans="1:22" ht="15">
      <c r="A523" s="4" t="s">
        <v>616</v>
      </c>
      <c r="B523" s="4">
        <v>1357551</v>
      </c>
      <c r="C523" s="5" t="s">
        <v>13</v>
      </c>
      <c r="D523" s="5" t="s">
        <v>14</v>
      </c>
      <c r="E523" s="7">
        <v>1043</v>
      </c>
      <c r="F523" s="4">
        <v>100972</v>
      </c>
      <c r="G523" s="4">
        <v>143601</v>
      </c>
      <c r="H523" s="5" t="s">
        <v>46</v>
      </c>
      <c r="I523" s="5" t="s">
        <v>269</v>
      </c>
      <c r="J523" s="4">
        <v>1</v>
      </c>
      <c r="K523" s="4">
        <v>931.3</v>
      </c>
      <c r="L523" s="4">
        <v>111.8</v>
      </c>
      <c r="M523">
        <f t="shared" si="8"/>
        <v>1043.0999999999999</v>
      </c>
      <c r="V523" s="4"/>
    </row>
    <row r="524" spans="1:22" ht="15">
      <c r="A524" s="4" t="s">
        <v>617</v>
      </c>
      <c r="B524" s="4">
        <v>1357550</v>
      </c>
      <c r="C524" s="5" t="s">
        <v>13</v>
      </c>
      <c r="D524" s="5" t="s">
        <v>22</v>
      </c>
      <c r="E524" s="7">
        <v>1859</v>
      </c>
      <c r="F524" s="4">
        <v>107876</v>
      </c>
      <c r="G524" s="4">
        <v>412201</v>
      </c>
      <c r="H524" s="5" t="s">
        <v>32</v>
      </c>
      <c r="I524" s="5" t="s">
        <v>86</v>
      </c>
      <c r="J524" s="4">
        <v>1</v>
      </c>
      <c r="K524" s="4">
        <v>723.8</v>
      </c>
      <c r="L524" s="4">
        <v>36.200000000000003</v>
      </c>
      <c r="M524">
        <f t="shared" si="8"/>
        <v>760</v>
      </c>
      <c r="V524" s="4"/>
    </row>
    <row r="525" spans="1:22" ht="15">
      <c r="A525" s="4" t="s">
        <v>618</v>
      </c>
      <c r="B525" s="4">
        <v>1357549</v>
      </c>
      <c r="C525" s="5" t="s">
        <v>18</v>
      </c>
      <c r="D525" s="5" t="s">
        <v>22</v>
      </c>
      <c r="E525" s="4">
        <v>720</v>
      </c>
      <c r="F525" s="4">
        <v>101731</v>
      </c>
      <c r="G525" s="4">
        <v>201304</v>
      </c>
      <c r="H525" s="5" t="s">
        <v>59</v>
      </c>
      <c r="I525" s="5" t="s">
        <v>87</v>
      </c>
      <c r="J525" s="4">
        <v>2</v>
      </c>
      <c r="K525" s="4">
        <v>642.9</v>
      </c>
      <c r="L525" s="4">
        <v>77.099999999999994</v>
      </c>
      <c r="M525">
        <f t="shared" si="8"/>
        <v>720</v>
      </c>
      <c r="V525" s="4"/>
    </row>
    <row r="526" spans="1:22" ht="15">
      <c r="A526" s="4" t="s">
        <v>619</v>
      </c>
      <c r="B526" s="4">
        <v>1357548</v>
      </c>
      <c r="C526" s="5" t="s">
        <v>18</v>
      </c>
      <c r="D526" s="5" t="s">
        <v>14</v>
      </c>
      <c r="E526" s="7">
        <v>1060.2</v>
      </c>
      <c r="F526" s="4">
        <v>101173</v>
      </c>
      <c r="G526" s="4">
        <v>302004</v>
      </c>
      <c r="H526" s="5" t="s">
        <v>26</v>
      </c>
      <c r="I526" s="5" t="s">
        <v>38</v>
      </c>
      <c r="J526" s="4">
        <v>1</v>
      </c>
      <c r="K526" s="4">
        <v>400.2</v>
      </c>
      <c r="L526" s="4">
        <v>48</v>
      </c>
      <c r="M526">
        <f t="shared" si="8"/>
        <v>448.2</v>
      </c>
      <c r="V526" s="4"/>
    </row>
    <row r="527" spans="1:22" ht="15">
      <c r="A527" s="4" t="s">
        <v>620</v>
      </c>
      <c r="B527" s="4">
        <v>1357547</v>
      </c>
      <c r="C527" s="5" t="s">
        <v>13</v>
      </c>
      <c r="D527" s="5" t="s">
        <v>14</v>
      </c>
      <c r="E527" s="4">
        <v>360</v>
      </c>
      <c r="F527" s="4">
        <v>102701</v>
      </c>
      <c r="G527" s="4">
        <v>201304</v>
      </c>
      <c r="H527" s="5" t="s">
        <v>59</v>
      </c>
      <c r="I527" s="5" t="s">
        <v>87</v>
      </c>
      <c r="J527" s="4">
        <v>1</v>
      </c>
      <c r="K527" s="4">
        <v>321.39999999999998</v>
      </c>
      <c r="L527" s="4">
        <v>38.6</v>
      </c>
      <c r="M527">
        <f t="shared" si="8"/>
        <v>360</v>
      </c>
      <c r="V527" s="4"/>
    </row>
    <row r="528" spans="1:22" ht="15">
      <c r="A528" s="4" t="s">
        <v>620</v>
      </c>
      <c r="B528" s="4">
        <v>1357546</v>
      </c>
      <c r="C528" s="5" t="s">
        <v>13</v>
      </c>
      <c r="D528" s="5" t="s">
        <v>14</v>
      </c>
      <c r="E528" s="4">
        <v>498</v>
      </c>
      <c r="F528" s="4">
        <v>103579</v>
      </c>
      <c r="G528" s="4">
        <v>713303</v>
      </c>
      <c r="H528" s="5" t="s">
        <v>56</v>
      </c>
      <c r="I528" s="5" t="s">
        <v>38</v>
      </c>
      <c r="J528" s="4">
        <v>1</v>
      </c>
      <c r="K528" s="4">
        <v>444.6</v>
      </c>
      <c r="L528" s="4">
        <v>53.4</v>
      </c>
      <c r="M528">
        <f t="shared" si="8"/>
        <v>498</v>
      </c>
      <c r="V528" s="4"/>
    </row>
    <row r="529" spans="1:22" ht="15">
      <c r="A529" s="4" t="s">
        <v>621</v>
      </c>
      <c r="B529" s="4">
        <v>1357545</v>
      </c>
      <c r="C529" s="5" t="s">
        <v>18</v>
      </c>
      <c r="D529" s="5" t="s">
        <v>14</v>
      </c>
      <c r="E529" s="7">
        <v>1122.4000000000001</v>
      </c>
      <c r="F529" s="4">
        <v>103180</v>
      </c>
      <c r="G529" s="4">
        <v>560068</v>
      </c>
      <c r="H529" s="5" t="s">
        <v>43</v>
      </c>
      <c r="I529" s="5" t="s">
        <v>144</v>
      </c>
      <c r="J529" s="4">
        <v>1</v>
      </c>
      <c r="K529" s="4">
        <v>596.6</v>
      </c>
      <c r="L529" s="4">
        <v>107.4</v>
      </c>
      <c r="M529">
        <f t="shared" si="8"/>
        <v>704</v>
      </c>
      <c r="V529" s="4"/>
    </row>
    <row r="530" spans="1:22" ht="15">
      <c r="A530" s="4" t="s">
        <v>622</v>
      </c>
      <c r="B530" s="4">
        <v>1357544</v>
      </c>
      <c r="C530" s="5" t="s">
        <v>18</v>
      </c>
      <c r="D530" s="5" t="s">
        <v>14</v>
      </c>
      <c r="E530" s="4">
        <v>374</v>
      </c>
      <c r="F530" s="4">
        <v>108732</v>
      </c>
      <c r="G530" s="4">
        <v>560032</v>
      </c>
      <c r="H530" s="5" t="s">
        <v>43</v>
      </c>
      <c r="I530" s="5" t="s">
        <v>276</v>
      </c>
      <c r="J530" s="4">
        <v>1</v>
      </c>
      <c r="K530" s="4">
        <v>333.9</v>
      </c>
      <c r="L530" s="4">
        <v>40.1</v>
      </c>
      <c r="M530">
        <f t="shared" si="8"/>
        <v>374</v>
      </c>
      <c r="V530" s="4"/>
    </row>
    <row r="531" spans="1:22" ht="15">
      <c r="A531" s="4" t="s">
        <v>623</v>
      </c>
      <c r="B531" s="4">
        <v>1357543</v>
      </c>
      <c r="C531" s="5" t="s">
        <v>18</v>
      </c>
      <c r="D531" s="5" t="s">
        <v>22</v>
      </c>
      <c r="E531" s="4">
        <v>720</v>
      </c>
      <c r="F531" s="4">
        <v>101267</v>
      </c>
      <c r="G531" s="4">
        <v>854105</v>
      </c>
      <c r="H531" s="5" t="s">
        <v>15</v>
      </c>
      <c r="I531" s="5" t="s">
        <v>132</v>
      </c>
      <c r="J531" s="4">
        <v>1</v>
      </c>
      <c r="K531" s="4">
        <v>610.20000000000005</v>
      </c>
      <c r="L531" s="4">
        <v>109.8</v>
      </c>
      <c r="M531">
        <f t="shared" si="8"/>
        <v>720</v>
      </c>
      <c r="V531" s="4"/>
    </row>
    <row r="532" spans="1:22" ht="15">
      <c r="A532" s="4" t="s">
        <v>624</v>
      </c>
      <c r="B532" s="4">
        <v>1357542</v>
      </c>
      <c r="C532" s="5" t="s">
        <v>18</v>
      </c>
      <c r="D532" s="5" t="s">
        <v>14</v>
      </c>
      <c r="E532" s="7">
        <v>1240</v>
      </c>
      <c r="F532" s="4">
        <v>101682</v>
      </c>
      <c r="G532" s="4">
        <v>560103</v>
      </c>
      <c r="H532" s="5" t="s">
        <v>43</v>
      </c>
      <c r="I532" s="5" t="s">
        <v>105</v>
      </c>
      <c r="J532" s="4">
        <v>1</v>
      </c>
      <c r="K532" s="4">
        <v>323.8</v>
      </c>
      <c r="L532" s="4">
        <v>16.2</v>
      </c>
      <c r="M532">
        <f t="shared" si="8"/>
        <v>340</v>
      </c>
      <c r="V532" s="4"/>
    </row>
    <row r="533" spans="1:22" ht="15">
      <c r="A533" s="4" t="s">
        <v>625</v>
      </c>
      <c r="B533" s="4">
        <v>1357541</v>
      </c>
      <c r="C533" s="5" t="s">
        <v>13</v>
      </c>
      <c r="D533" s="5" t="s">
        <v>14</v>
      </c>
      <c r="E533" s="4">
        <v>378</v>
      </c>
      <c r="F533" s="4">
        <v>105392</v>
      </c>
      <c r="G533" s="4">
        <v>560092</v>
      </c>
      <c r="H533" s="5" t="s">
        <v>32</v>
      </c>
      <c r="I533" s="5" t="s">
        <v>475</v>
      </c>
      <c r="J533" s="4">
        <v>1</v>
      </c>
      <c r="K533" s="4">
        <v>337.5</v>
      </c>
      <c r="L533" s="4">
        <v>40.5</v>
      </c>
      <c r="M533">
        <f t="shared" si="8"/>
        <v>378</v>
      </c>
      <c r="V533" s="4"/>
    </row>
    <row r="534" spans="1:22" ht="15">
      <c r="A534" s="4" t="s">
        <v>626</v>
      </c>
      <c r="B534" s="4">
        <v>1357540</v>
      </c>
      <c r="C534" s="5" t="s">
        <v>13</v>
      </c>
      <c r="D534" s="5" t="s">
        <v>14</v>
      </c>
      <c r="E534" s="4">
        <v>475</v>
      </c>
      <c r="F534" s="4">
        <v>100653</v>
      </c>
      <c r="G534" s="4">
        <v>476115</v>
      </c>
      <c r="H534" s="5" t="s">
        <v>181</v>
      </c>
      <c r="I534" s="5" t="s">
        <v>158</v>
      </c>
      <c r="J534" s="4">
        <v>1</v>
      </c>
      <c r="K534" s="4">
        <v>424.1</v>
      </c>
      <c r="L534" s="4">
        <v>50.9</v>
      </c>
      <c r="M534">
        <f t="shared" si="8"/>
        <v>475</v>
      </c>
      <c r="V534" s="4"/>
    </row>
    <row r="535" spans="1:22" ht="15">
      <c r="A535" s="4" t="s">
        <v>627</v>
      </c>
      <c r="B535" s="4">
        <v>1357539</v>
      </c>
      <c r="C535" s="5" t="s">
        <v>18</v>
      </c>
      <c r="D535" s="5" t="s">
        <v>22</v>
      </c>
      <c r="E535" s="7">
        <v>1470</v>
      </c>
      <c r="F535" s="4">
        <v>107694</v>
      </c>
      <c r="G535" s="4">
        <v>496001</v>
      </c>
      <c r="H535" s="5" t="s">
        <v>32</v>
      </c>
      <c r="I535" s="5" t="s">
        <v>131</v>
      </c>
      <c r="J535" s="4">
        <v>1</v>
      </c>
      <c r="K535" s="4">
        <v>750</v>
      </c>
      <c r="L535" s="4">
        <v>90</v>
      </c>
      <c r="M535">
        <f t="shared" si="8"/>
        <v>840</v>
      </c>
      <c r="V535" s="4"/>
    </row>
    <row r="536" spans="1:22" ht="15">
      <c r="A536" s="4" t="s">
        <v>628</v>
      </c>
      <c r="B536" s="4">
        <v>1357538</v>
      </c>
      <c r="C536" s="5" t="s">
        <v>13</v>
      </c>
      <c r="D536" s="5" t="s">
        <v>14</v>
      </c>
      <c r="E536" s="4">
        <v>374</v>
      </c>
      <c r="F536" s="4">
        <v>100553</v>
      </c>
      <c r="G536" s="4">
        <v>400031</v>
      </c>
      <c r="H536" s="5" t="s">
        <v>32</v>
      </c>
      <c r="I536" s="5" t="s">
        <v>276</v>
      </c>
      <c r="J536" s="4">
        <v>1</v>
      </c>
      <c r="K536" s="4">
        <v>333.9</v>
      </c>
      <c r="L536" s="4">
        <v>40.1</v>
      </c>
      <c r="M536">
        <f t="shared" si="8"/>
        <v>374</v>
      </c>
      <c r="V536" s="4"/>
    </row>
    <row r="537" spans="1:22" ht="15">
      <c r="A537" s="4" t="s">
        <v>629</v>
      </c>
      <c r="B537" s="4">
        <v>1357537</v>
      </c>
      <c r="C537" s="5" t="s">
        <v>18</v>
      </c>
      <c r="D537" s="5" t="s">
        <v>14</v>
      </c>
      <c r="E537" s="4">
        <v>417</v>
      </c>
      <c r="F537" s="4">
        <v>105369</v>
      </c>
      <c r="G537" s="4">
        <v>712246</v>
      </c>
      <c r="H537" s="5" t="s">
        <v>56</v>
      </c>
      <c r="I537" s="5" t="s">
        <v>217</v>
      </c>
      <c r="J537" s="4">
        <v>1</v>
      </c>
      <c r="K537" s="4">
        <v>372.3</v>
      </c>
      <c r="L537" s="4">
        <v>44.7</v>
      </c>
      <c r="M537">
        <f t="shared" si="8"/>
        <v>417</v>
      </c>
      <c r="V537" s="4"/>
    </row>
    <row r="538" spans="1:22" ht="15">
      <c r="A538" s="4" t="s">
        <v>630</v>
      </c>
      <c r="B538" s="4">
        <v>1357536</v>
      </c>
      <c r="C538" s="5" t="s">
        <v>18</v>
      </c>
      <c r="D538" s="5" t="s">
        <v>14</v>
      </c>
      <c r="E538" s="7">
        <v>1080</v>
      </c>
      <c r="F538" s="4">
        <v>104020</v>
      </c>
      <c r="G538" s="4">
        <v>560100</v>
      </c>
      <c r="H538" s="5" t="s">
        <v>43</v>
      </c>
      <c r="I538" s="5" t="s">
        <v>287</v>
      </c>
      <c r="J538" s="4">
        <v>1</v>
      </c>
      <c r="K538" s="4">
        <v>915.3</v>
      </c>
      <c r="L538" s="4">
        <v>164.7</v>
      </c>
      <c r="M538">
        <f t="shared" si="8"/>
        <v>1080</v>
      </c>
      <c r="V538" s="4"/>
    </row>
    <row r="539" spans="1:22" ht="15">
      <c r="A539" s="4" t="s">
        <v>631</v>
      </c>
      <c r="B539" s="4">
        <v>1357535</v>
      </c>
      <c r="C539" s="5" t="s">
        <v>18</v>
      </c>
      <c r="D539" s="5" t="s">
        <v>14</v>
      </c>
      <c r="E539" s="4">
        <v>640</v>
      </c>
      <c r="F539" s="4">
        <v>104675</v>
      </c>
      <c r="G539" s="4">
        <v>400101</v>
      </c>
      <c r="H539" s="5" t="s">
        <v>23</v>
      </c>
      <c r="I539" s="5" t="s">
        <v>60</v>
      </c>
      <c r="J539" s="4">
        <v>1</v>
      </c>
      <c r="K539" s="4">
        <v>571.4</v>
      </c>
      <c r="L539" s="4">
        <v>68.599999999999994</v>
      </c>
      <c r="M539">
        <f t="shared" si="8"/>
        <v>640</v>
      </c>
      <c r="V539" s="4"/>
    </row>
    <row r="540" spans="1:22" ht="15">
      <c r="A540" s="4" t="s">
        <v>631</v>
      </c>
      <c r="B540" s="4">
        <v>1357534</v>
      </c>
      <c r="C540" s="5" t="s">
        <v>13</v>
      </c>
      <c r="D540" s="5" t="s">
        <v>22</v>
      </c>
      <c r="E540" s="4">
        <v>522</v>
      </c>
      <c r="F540" s="4">
        <v>103302</v>
      </c>
      <c r="G540" s="4">
        <v>606207</v>
      </c>
      <c r="H540" s="5" t="s">
        <v>90</v>
      </c>
      <c r="I540" s="5" t="s">
        <v>78</v>
      </c>
      <c r="J540" s="4">
        <v>1</v>
      </c>
      <c r="K540" s="4">
        <v>466.1</v>
      </c>
      <c r="L540" s="4">
        <v>55.9</v>
      </c>
      <c r="M540">
        <f t="shared" si="8"/>
        <v>522</v>
      </c>
      <c r="V540" s="4"/>
    </row>
    <row r="541" spans="1:22" ht="15">
      <c r="A541" s="4" t="s">
        <v>632</v>
      </c>
      <c r="B541" s="4">
        <v>1357533</v>
      </c>
      <c r="C541" s="5" t="s">
        <v>13</v>
      </c>
      <c r="D541" s="5" t="s">
        <v>14</v>
      </c>
      <c r="E541" s="4">
        <v>800</v>
      </c>
      <c r="F541" s="4">
        <v>104789</v>
      </c>
      <c r="G541" s="4">
        <v>400058</v>
      </c>
      <c r="H541" s="5" t="s">
        <v>32</v>
      </c>
      <c r="I541" s="5" t="s">
        <v>66</v>
      </c>
      <c r="J541" s="4">
        <v>1</v>
      </c>
      <c r="K541" s="4">
        <v>714.3</v>
      </c>
      <c r="L541" s="4">
        <v>85.7</v>
      </c>
      <c r="M541">
        <f t="shared" si="8"/>
        <v>800</v>
      </c>
      <c r="V541" s="4"/>
    </row>
    <row r="542" spans="1:22" ht="15">
      <c r="A542" s="4" t="s">
        <v>633</v>
      </c>
      <c r="B542" s="4">
        <v>1357532</v>
      </c>
      <c r="C542" s="5" t="s">
        <v>18</v>
      </c>
      <c r="D542" s="5" t="s">
        <v>22</v>
      </c>
      <c r="E542" s="4">
        <v>900</v>
      </c>
      <c r="F542" s="4">
        <v>102694</v>
      </c>
      <c r="G542" s="4">
        <v>522007</v>
      </c>
      <c r="H542" s="5" t="s">
        <v>118</v>
      </c>
      <c r="I542" s="5" t="s">
        <v>36</v>
      </c>
      <c r="J542" s="4">
        <v>1</v>
      </c>
      <c r="K542" s="4">
        <v>803.6</v>
      </c>
      <c r="L542" s="4">
        <v>96.4</v>
      </c>
      <c r="M542">
        <f t="shared" si="8"/>
        <v>900</v>
      </c>
      <c r="V542" s="4"/>
    </row>
    <row r="543" spans="1:22" ht="15">
      <c r="A543" s="4" t="s">
        <v>634</v>
      </c>
      <c r="B543" s="4">
        <v>1357531</v>
      </c>
      <c r="C543" s="5" t="s">
        <v>18</v>
      </c>
      <c r="D543" s="5" t="s">
        <v>14</v>
      </c>
      <c r="E543" s="4">
        <v>440</v>
      </c>
      <c r="F543" s="4">
        <v>108565</v>
      </c>
      <c r="G543" s="4">
        <v>580031</v>
      </c>
      <c r="H543" s="5" t="s">
        <v>32</v>
      </c>
      <c r="I543" s="5" t="s">
        <v>34</v>
      </c>
      <c r="J543" s="4">
        <v>2</v>
      </c>
      <c r="K543" s="4">
        <v>392.9</v>
      </c>
      <c r="L543" s="4">
        <v>47.1</v>
      </c>
      <c r="M543">
        <f t="shared" si="8"/>
        <v>440</v>
      </c>
      <c r="V543" s="4"/>
    </row>
    <row r="544" spans="1:22" ht="15">
      <c r="A544" s="4" t="s">
        <v>634</v>
      </c>
      <c r="B544" s="4">
        <v>1357530</v>
      </c>
      <c r="C544" s="5" t="s">
        <v>13</v>
      </c>
      <c r="D544" s="5" t="s">
        <v>14</v>
      </c>
      <c r="E544" s="4">
        <v>522</v>
      </c>
      <c r="F544" s="4">
        <v>104321</v>
      </c>
      <c r="G544" s="4">
        <v>831004</v>
      </c>
      <c r="H544" s="5" t="s">
        <v>150</v>
      </c>
      <c r="I544" s="5" t="s">
        <v>78</v>
      </c>
      <c r="J544" s="4">
        <v>1</v>
      </c>
      <c r="K544" s="4">
        <v>466.1</v>
      </c>
      <c r="L544" s="4">
        <v>55.9</v>
      </c>
      <c r="M544">
        <f t="shared" si="8"/>
        <v>522</v>
      </c>
      <c r="V544" s="4"/>
    </row>
    <row r="545" spans="22:22" ht="15">
      <c r="V545" s="4"/>
    </row>
    <row r="546" spans="22:22" ht="12.75"/>
    <row r="547" spans="22:22" ht="12.75"/>
    <row r="548" spans="22:22" ht="12.75"/>
    <row r="549" spans="22:22" ht="12.75"/>
    <row r="550" spans="22:22" ht="12.75"/>
    <row r="551" spans="22:22" ht="12.75"/>
    <row r="552" spans="22:22" ht="12.75"/>
    <row r="553" spans="22:22" ht="12.75"/>
    <row r="554" spans="22:22" ht="12.75"/>
    <row r="555" spans="22:22" ht="12.75"/>
    <row r="556" spans="22:22" ht="12.75"/>
    <row r="557" spans="22:22" ht="12.75"/>
    <row r="558" spans="22:22" ht="12.75"/>
    <row r="559" spans="22:22" ht="12.75"/>
    <row r="560" spans="22:22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  <row r="993" ht="12.75"/>
    <row r="994" ht="12.75"/>
    <row r="995" ht="12.75"/>
    <row r="996" ht="12.75"/>
    <row r="997" ht="12.75"/>
    <row r="998" ht="12.75"/>
    <row r="999" ht="12.75"/>
    <row r="1000" ht="12.75"/>
    <row r="1001" ht="12.75"/>
    <row r="1002" ht="12.75"/>
    <row r="1003" ht="12.75"/>
    <row r="1004" ht="12.75"/>
    <row r="1005" ht="12.75"/>
    <row r="1006" ht="12.75"/>
    <row r="1007" ht="12.75"/>
    <row r="1008" ht="12.75"/>
    <row r="1009" ht="12.75"/>
    <row r="1010" ht="12.75"/>
    <row r="1011" ht="12.75"/>
    <row r="1012" ht="12.75"/>
    <row r="1013" ht="12.75"/>
    <row r="1014" ht="12.75"/>
    <row r="1015" ht="12.75"/>
    <row r="1016" ht="12.75"/>
    <row r="1017" ht="12.75"/>
    <row r="1018" ht="12.75"/>
    <row r="1019" ht="12.75"/>
    <row r="1020" ht="12.75"/>
    <row r="1021" ht="12.75"/>
    <row r="1022" ht="12.75"/>
    <row r="1023" ht="12.75"/>
    <row r="1024" ht="12.75"/>
    <row r="1025" spans="1:13" ht="12.75"/>
    <row r="1026" spans="1:13" ht="12.75"/>
    <row r="1027" spans="1:13" ht="12.75"/>
    <row r="1028" spans="1:13" ht="12.75"/>
    <row r="1029" spans="1:13" ht="12.75"/>
    <row r="1030" spans="1:13" ht="12.75"/>
    <row r="1031" spans="1:13" ht="12.75"/>
    <row r="1032" spans="1:13" ht="12.75"/>
    <row r="1033" spans="1:13" ht="12.75"/>
    <row r="1034" spans="1:13" ht="12.75"/>
    <row r="1035" spans="1:13" ht="12.75"/>
    <row r="1036" spans="1:13" ht="12.75"/>
    <row r="1037" spans="1:13" ht="12.75"/>
    <row r="1038" spans="1:13" ht="12.75"/>
    <row r="1039" spans="1:13" ht="12.75"/>
    <row r="1040" spans="1:13" ht="15">
      <c r="A1040" s="4" t="s">
        <v>635</v>
      </c>
      <c r="B1040" s="4">
        <v>1357529</v>
      </c>
      <c r="C1040" s="5" t="s">
        <v>18</v>
      </c>
      <c r="D1040" s="5" t="s">
        <v>22</v>
      </c>
      <c r="E1040" s="7">
        <v>1460</v>
      </c>
      <c r="F1040" s="4">
        <v>105190</v>
      </c>
      <c r="G1040" s="4">
        <v>440003</v>
      </c>
      <c r="H1040" s="5" t="s">
        <v>32</v>
      </c>
      <c r="I1040" s="5" t="s">
        <v>217</v>
      </c>
      <c r="J1040" s="4">
        <v>1</v>
      </c>
      <c r="K1040" s="4">
        <v>372.3</v>
      </c>
      <c r="L1040" s="4">
        <v>44.7</v>
      </c>
      <c r="M1040">
        <f>SUM(K1040:L1040)</f>
        <v>417</v>
      </c>
    </row>
  </sheetData>
  <autoFilter ref="A1:L1040" xr:uid="{00000000-0009-0000-0000-000000000000}"/>
  <pageMargins left="0" right="0" top="0" bottom="0" header="0" footer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I16"/>
  <sheetViews>
    <sheetView workbookViewId="0">
      <selection activeCell="J8" sqref="J8"/>
    </sheetView>
  </sheetViews>
  <sheetFormatPr defaultColWidth="12.5703125" defaultRowHeight="15.75" customHeight="1"/>
  <sheetData>
    <row r="1" spans="1:9" ht="12.75">
      <c r="A1" s="21" t="s">
        <v>667</v>
      </c>
      <c r="B1" s="22" t="s">
        <v>724</v>
      </c>
    </row>
    <row r="3" spans="1:9" ht="12.75">
      <c r="B3" s="45"/>
      <c r="C3" s="46" t="s">
        <v>653</v>
      </c>
      <c r="D3" s="45"/>
      <c r="E3" s="45"/>
      <c r="F3" s="46" t="s">
        <v>641</v>
      </c>
      <c r="G3" s="45"/>
      <c r="H3" s="45"/>
      <c r="I3" s="39"/>
    </row>
    <row r="4" spans="1:9" ht="12.75">
      <c r="B4" s="58"/>
      <c r="C4" s="59" t="s">
        <v>725</v>
      </c>
      <c r="D4" s="59" t="s">
        <v>726</v>
      </c>
      <c r="E4" s="59" t="s">
        <v>727</v>
      </c>
      <c r="F4" s="59" t="s">
        <v>725</v>
      </c>
      <c r="G4" s="59" t="s">
        <v>726</v>
      </c>
      <c r="H4" s="59" t="s">
        <v>727</v>
      </c>
      <c r="I4" s="60" t="s">
        <v>736</v>
      </c>
    </row>
    <row r="5" spans="1:9" ht="15.75" customHeight="1">
      <c r="B5" s="61">
        <v>44582</v>
      </c>
      <c r="C5" s="62">
        <v>4573</v>
      </c>
      <c r="D5" s="62">
        <v>4764</v>
      </c>
      <c r="E5" s="62">
        <v>2983</v>
      </c>
      <c r="F5" s="63">
        <v>5953240.9699999997</v>
      </c>
      <c r="G5" s="63">
        <v>10001987.15</v>
      </c>
      <c r="H5" s="63">
        <v>14050733.33</v>
      </c>
      <c r="I5" s="47">
        <f>SUM(F5:H5)</f>
        <v>30005961.450000003</v>
      </c>
    </row>
    <row r="6" spans="1:9" ht="15.75" customHeight="1">
      <c r="B6" s="41">
        <v>44613</v>
      </c>
      <c r="C6" s="44">
        <f>D6+E6</f>
        <v>6280</v>
      </c>
      <c r="D6" s="44">
        <v>4740</v>
      </c>
      <c r="E6" s="44">
        <v>1540</v>
      </c>
      <c r="F6" s="43">
        <v>6127966.9400000004</v>
      </c>
      <c r="G6" s="43">
        <v>9215344.2799999993</v>
      </c>
      <c r="H6" s="43">
        <v>12302721.619999999</v>
      </c>
      <c r="I6" s="47">
        <f t="shared" ref="I6:I16" si="0">SUM(F6:H6)</f>
        <v>27646032.839999996</v>
      </c>
    </row>
    <row r="7" spans="1:9" ht="15.75" customHeight="1">
      <c r="B7" s="41">
        <v>44641</v>
      </c>
      <c r="C7" s="44">
        <f>D7+E7</f>
        <v>7608</v>
      </c>
      <c r="D7" s="44">
        <v>5887</v>
      </c>
      <c r="E7" s="44">
        <v>1721</v>
      </c>
      <c r="F7" s="43">
        <v>7955737.9199999999</v>
      </c>
      <c r="G7" s="43">
        <v>10778506.279999999</v>
      </c>
      <c r="H7" s="43">
        <v>8445574.3100000098</v>
      </c>
      <c r="I7" s="47">
        <f t="shared" si="0"/>
        <v>27179818.510000009</v>
      </c>
    </row>
    <row r="8" spans="1:9" ht="15.75" customHeight="1">
      <c r="B8" s="41">
        <v>44672</v>
      </c>
      <c r="C8" s="44">
        <f>D8+E8</f>
        <v>8807</v>
      </c>
      <c r="D8" s="44">
        <v>6806</v>
      </c>
      <c r="E8" s="44">
        <v>2001</v>
      </c>
      <c r="F8" s="43">
        <v>9055320.1099999994</v>
      </c>
      <c r="G8" s="43">
        <v>10678211.970000001</v>
      </c>
      <c r="H8" s="43">
        <v>8833833.8750000093</v>
      </c>
      <c r="I8" s="47">
        <f t="shared" si="0"/>
        <v>28567365.955000006</v>
      </c>
    </row>
    <row r="9" spans="1:9" ht="15.75" customHeight="1">
      <c r="B9" s="41">
        <v>44702</v>
      </c>
      <c r="C9" s="44">
        <f>D9+E9</f>
        <v>12162</v>
      </c>
      <c r="D9" s="44">
        <v>9412</v>
      </c>
      <c r="E9" s="44">
        <v>2750</v>
      </c>
      <c r="F9" s="43">
        <v>7358736.0499999998</v>
      </c>
      <c r="G9" s="43">
        <v>11131058.99</v>
      </c>
      <c r="H9" s="43">
        <v>9222093.4399999995</v>
      </c>
      <c r="I9" s="47">
        <f t="shared" si="0"/>
        <v>27711888.479999997</v>
      </c>
    </row>
    <row r="10" spans="1:9" ht="15.75" customHeight="1">
      <c r="B10" s="41">
        <v>44733</v>
      </c>
      <c r="C10" s="44">
        <f>D10+E10</f>
        <v>13101</v>
      </c>
      <c r="D10" s="44">
        <v>9659</v>
      </c>
      <c r="E10" s="44">
        <v>3442</v>
      </c>
      <c r="F10" s="43">
        <v>8245027</v>
      </c>
      <c r="G10" s="43">
        <v>7771737</v>
      </c>
      <c r="H10" s="43">
        <v>10001987.15</v>
      </c>
      <c r="I10" s="47">
        <f t="shared" si="0"/>
        <v>26018751.149999999</v>
      </c>
    </row>
    <row r="11" spans="1:9" ht="15.75" customHeight="1">
      <c r="B11" s="41">
        <v>44763</v>
      </c>
      <c r="C11" s="42">
        <v>4574</v>
      </c>
      <c r="D11" s="44">
        <v>3574</v>
      </c>
      <c r="E11" s="44">
        <v>1006</v>
      </c>
      <c r="F11" s="43">
        <v>9074420.1319999993</v>
      </c>
      <c r="G11" s="43">
        <v>6127966.9400000004</v>
      </c>
      <c r="H11" s="43">
        <v>9215344.2799999993</v>
      </c>
      <c r="I11" s="47">
        <f t="shared" si="0"/>
        <v>24417731.351999998</v>
      </c>
    </row>
    <row r="12" spans="1:9" ht="15.75" customHeight="1">
      <c r="B12" s="41">
        <v>44794</v>
      </c>
      <c r="C12" s="44">
        <f>D12+E12</f>
        <v>4267</v>
      </c>
      <c r="D12" s="44">
        <v>2876</v>
      </c>
      <c r="E12" s="44">
        <v>1391</v>
      </c>
      <c r="F12" s="43">
        <v>9538729.2654285692</v>
      </c>
      <c r="G12" s="43">
        <v>7955737.9199999999</v>
      </c>
      <c r="H12" s="43">
        <v>10778506.279999999</v>
      </c>
      <c r="I12" s="47">
        <f t="shared" si="0"/>
        <v>28272973.465428568</v>
      </c>
    </row>
    <row r="13" spans="1:9" ht="15.75" customHeight="1">
      <c r="B13" s="41">
        <v>44825</v>
      </c>
      <c r="C13" s="44">
        <f>D13+E13</f>
        <v>3905</v>
      </c>
      <c r="D13" s="44">
        <v>2521</v>
      </c>
      <c r="E13" s="44">
        <v>1384</v>
      </c>
      <c r="F13" s="43">
        <v>10003038.3988571</v>
      </c>
      <c r="G13" s="43">
        <v>10678211.970000001</v>
      </c>
      <c r="H13" s="43">
        <v>8573225.4660714194</v>
      </c>
      <c r="I13" s="47">
        <f t="shared" si="0"/>
        <v>29254475.83492852</v>
      </c>
    </row>
    <row r="14" spans="1:9" ht="15.75" customHeight="1">
      <c r="B14" s="41">
        <v>44855</v>
      </c>
      <c r="C14" s="44">
        <f>D14+E14</f>
        <v>6844</v>
      </c>
      <c r="D14" s="44">
        <v>5030</v>
      </c>
      <c r="E14" s="44">
        <v>1814</v>
      </c>
      <c r="F14" s="43">
        <v>7358736.0499999998</v>
      </c>
      <c r="G14" s="43">
        <v>11131058.99</v>
      </c>
      <c r="H14" s="43">
        <v>8176975.7283928497</v>
      </c>
      <c r="I14" s="47">
        <f t="shared" si="0"/>
        <v>26666770.76839285</v>
      </c>
    </row>
    <row r="15" spans="1:9" ht="15.75" customHeight="1">
      <c r="B15" s="41">
        <v>44886</v>
      </c>
      <c r="C15" s="44">
        <f>D15+E15</f>
        <v>8288</v>
      </c>
      <c r="D15" s="44">
        <v>6266</v>
      </c>
      <c r="E15" s="44">
        <v>2022</v>
      </c>
      <c r="F15" s="43">
        <v>8245027</v>
      </c>
      <c r="G15" s="43">
        <v>7771737</v>
      </c>
      <c r="H15" s="43">
        <v>7780725.9907142799</v>
      </c>
      <c r="I15" s="47">
        <f t="shared" si="0"/>
        <v>23797489.990714282</v>
      </c>
    </row>
    <row r="16" spans="1:9" ht="15.75" customHeight="1">
      <c r="B16" s="41">
        <v>44916</v>
      </c>
      <c r="C16" s="44">
        <f>D16+E16</f>
        <v>9647</v>
      </c>
      <c r="D16" s="44">
        <v>7299</v>
      </c>
      <c r="E16" s="44">
        <v>2348</v>
      </c>
      <c r="F16" s="43">
        <v>9131317.9499999993</v>
      </c>
      <c r="G16" s="43">
        <v>4412415.01</v>
      </c>
      <c r="H16" s="43">
        <v>7384476.2530357102</v>
      </c>
      <c r="I16" s="47">
        <f t="shared" si="0"/>
        <v>20928209.21303571</v>
      </c>
    </row>
  </sheetData>
  <conditionalFormatting sqref="D18">
    <cfRule type="duplicateValues" dxfId="1" priority="5"/>
  </conditionalFormatting>
  <conditionalFormatting sqref="F5:F16">
    <cfRule type="top10" priority="4" rank="5"/>
  </conditionalFormatting>
  <conditionalFormatting sqref="B1">
    <cfRule type="expression" priority="3">
      <formula>MAX($F$4:$H$16)</formula>
    </cfRule>
  </conditionalFormatting>
  <conditionalFormatting sqref="I5">
    <cfRule type="expression" dxfId="0" priority="2">
      <formula>I$5=MAX($I$5:$I$16)</formula>
    </cfRule>
  </conditionalFormatting>
  <conditionalFormatting sqref="I5:I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" right="0" top="0" bottom="0" header="0" footer="0"/>
  <pageSetup paperSize="9" orientation="portrait" r:id="rId1"/>
  <ignoredErrors>
    <ignoredError sqref="I5:I16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J38"/>
  <sheetViews>
    <sheetView workbookViewId="0">
      <selection activeCell="H2" sqref="H2"/>
    </sheetView>
  </sheetViews>
  <sheetFormatPr defaultColWidth="12.5703125" defaultRowHeight="15.75" customHeight="1"/>
  <cols>
    <col min="2" max="2" width="38.28515625" customWidth="1"/>
    <col min="4" max="4" width="25.85546875" bestFit="1" customWidth="1"/>
    <col min="5" max="5" width="16.140625" bestFit="1" customWidth="1"/>
    <col min="6" max="6" width="14.85546875" bestFit="1" customWidth="1"/>
    <col min="7" max="7" width="20.140625" bestFit="1" customWidth="1"/>
  </cols>
  <sheetData>
    <row r="1" spans="1:10" ht="12.75">
      <c r="A1" s="21" t="s">
        <v>667</v>
      </c>
      <c r="B1" s="22" t="s">
        <v>728</v>
      </c>
      <c r="E1" s="13"/>
    </row>
    <row r="2" spans="1:10" ht="12.75">
      <c r="E2" s="13"/>
    </row>
    <row r="4" spans="1:10" ht="12.75">
      <c r="D4" s="48" t="s">
        <v>729</v>
      </c>
      <c r="E4" s="67" t="s">
        <v>730</v>
      </c>
      <c r="F4" s="68"/>
      <c r="G4" s="69"/>
    </row>
    <row r="5" spans="1:10" ht="15.75" customHeight="1">
      <c r="B5" s="49" t="s">
        <v>637</v>
      </c>
      <c r="C5" s="50" t="s">
        <v>731</v>
      </c>
      <c r="D5" s="50" t="s">
        <v>732</v>
      </c>
      <c r="E5" s="50" t="s">
        <v>18</v>
      </c>
      <c r="F5" s="50" t="s">
        <v>13</v>
      </c>
      <c r="G5" s="50" t="s">
        <v>282</v>
      </c>
      <c r="H5" s="64" t="s">
        <v>733</v>
      </c>
      <c r="I5" s="64" t="s">
        <v>735</v>
      </c>
      <c r="J5" s="64" t="s">
        <v>734</v>
      </c>
    </row>
    <row r="6" spans="1:10" ht="15.75" customHeight="1">
      <c r="B6" s="51" t="s">
        <v>55</v>
      </c>
      <c r="C6" s="40">
        <v>1670</v>
      </c>
      <c r="D6" s="52">
        <v>0.08</v>
      </c>
      <c r="E6" s="52">
        <v>0.18</v>
      </c>
      <c r="F6" s="52">
        <f t="shared" ref="F6:F38" si="0">E6*30%</f>
        <v>5.3999999999999999E-2</v>
      </c>
      <c r="G6" s="52">
        <f t="shared" ref="G6:G38" si="1">E6*1.4</f>
        <v>0.252</v>
      </c>
      <c r="H6" s="53">
        <f t="shared" ref="H6:H38" si="2">SUM(D6:G6)</f>
        <v>0.56600000000000006</v>
      </c>
      <c r="I6" s="39">
        <f t="shared" ref="I6:I38" si="3">C6*H6</f>
        <v>945.22000000000014</v>
      </c>
      <c r="J6" s="39">
        <f t="shared" ref="J6:J38" si="4">C6-I6</f>
        <v>724.77999999999986</v>
      </c>
    </row>
    <row r="7" spans="1:10" ht="15.75" customHeight="1">
      <c r="B7" s="51" t="s">
        <v>31</v>
      </c>
      <c r="C7" s="40">
        <v>1490</v>
      </c>
      <c r="D7" s="52">
        <v>0.1</v>
      </c>
      <c r="E7" s="52">
        <v>0.2</v>
      </c>
      <c r="F7" s="52">
        <f t="shared" si="0"/>
        <v>0.06</v>
      </c>
      <c r="G7" s="52">
        <f t="shared" si="1"/>
        <v>0.27999999999999997</v>
      </c>
      <c r="H7" s="53">
        <f t="shared" si="2"/>
        <v>0.64</v>
      </c>
      <c r="I7" s="39">
        <f t="shared" si="3"/>
        <v>953.6</v>
      </c>
      <c r="J7" s="39">
        <f t="shared" si="4"/>
        <v>536.4</v>
      </c>
    </row>
    <row r="8" spans="1:10" ht="15.75" customHeight="1">
      <c r="B8" s="51" t="s">
        <v>111</v>
      </c>
      <c r="C8" s="40">
        <v>1060</v>
      </c>
      <c r="D8" s="52">
        <v>0.16</v>
      </c>
      <c r="E8" s="52">
        <v>0.18</v>
      </c>
      <c r="F8" s="52">
        <f t="shared" si="0"/>
        <v>5.3999999999999999E-2</v>
      </c>
      <c r="G8" s="52">
        <f t="shared" si="1"/>
        <v>0.252</v>
      </c>
      <c r="H8" s="53">
        <f t="shared" si="2"/>
        <v>0.64599999999999991</v>
      </c>
      <c r="I8" s="39">
        <f t="shared" si="3"/>
        <v>684.75999999999988</v>
      </c>
      <c r="J8" s="39">
        <f t="shared" si="4"/>
        <v>375.24000000000012</v>
      </c>
    </row>
    <row r="9" spans="1:10" ht="15.75" customHeight="1">
      <c r="B9" s="51" t="s">
        <v>78</v>
      </c>
      <c r="C9" s="40">
        <v>1020</v>
      </c>
      <c r="D9" s="52">
        <v>0.11</v>
      </c>
      <c r="E9" s="52">
        <v>0.2</v>
      </c>
      <c r="F9" s="52">
        <f t="shared" si="0"/>
        <v>0.06</v>
      </c>
      <c r="G9" s="52">
        <f t="shared" si="1"/>
        <v>0.27999999999999997</v>
      </c>
      <c r="H9" s="53">
        <f t="shared" si="2"/>
        <v>0.64999999999999991</v>
      </c>
      <c r="I9" s="39">
        <f t="shared" si="3"/>
        <v>662.99999999999989</v>
      </c>
      <c r="J9" s="39">
        <f t="shared" si="4"/>
        <v>357.00000000000011</v>
      </c>
    </row>
    <row r="10" spans="1:10" ht="15.75" customHeight="1">
      <c r="B10" s="51" t="s">
        <v>36</v>
      </c>
      <c r="C10" s="40">
        <v>790</v>
      </c>
      <c r="D10" s="52">
        <v>0.09</v>
      </c>
      <c r="E10" s="52">
        <v>0.18</v>
      </c>
      <c r="F10" s="52">
        <f t="shared" si="0"/>
        <v>5.3999999999999999E-2</v>
      </c>
      <c r="G10" s="52">
        <f t="shared" si="1"/>
        <v>0.252</v>
      </c>
      <c r="H10" s="53">
        <f t="shared" si="2"/>
        <v>0.57600000000000007</v>
      </c>
      <c r="I10" s="39">
        <f t="shared" si="3"/>
        <v>455.04000000000008</v>
      </c>
      <c r="J10" s="39">
        <f t="shared" si="4"/>
        <v>334.95999999999992</v>
      </c>
    </row>
    <row r="11" spans="1:10" ht="15.75" customHeight="1">
      <c r="B11" s="51" t="s">
        <v>53</v>
      </c>
      <c r="C11" s="40">
        <v>880</v>
      </c>
      <c r="D11" s="52">
        <v>0.09</v>
      </c>
      <c r="E11" s="52">
        <v>0.2</v>
      </c>
      <c r="F11" s="52">
        <f t="shared" si="0"/>
        <v>0.06</v>
      </c>
      <c r="G11" s="52">
        <f t="shared" si="1"/>
        <v>0.27999999999999997</v>
      </c>
      <c r="H11" s="53">
        <f t="shared" si="2"/>
        <v>0.63</v>
      </c>
      <c r="I11" s="39">
        <f t="shared" si="3"/>
        <v>554.4</v>
      </c>
      <c r="J11" s="39">
        <f t="shared" si="4"/>
        <v>325.60000000000002</v>
      </c>
    </row>
    <row r="12" spans="1:10" ht="15.75" customHeight="1">
      <c r="B12" s="51" t="s">
        <v>63</v>
      </c>
      <c r="C12" s="40">
        <v>630</v>
      </c>
      <c r="D12" s="52">
        <v>0.1</v>
      </c>
      <c r="E12" s="52">
        <v>0.16</v>
      </c>
      <c r="F12" s="52">
        <f t="shared" si="0"/>
        <v>4.8000000000000001E-2</v>
      </c>
      <c r="G12" s="52">
        <f t="shared" si="1"/>
        <v>0.22399999999999998</v>
      </c>
      <c r="H12" s="53">
        <f t="shared" si="2"/>
        <v>0.53200000000000003</v>
      </c>
      <c r="I12" s="39">
        <f t="shared" si="3"/>
        <v>335.16</v>
      </c>
      <c r="J12" s="39">
        <f t="shared" si="4"/>
        <v>294.83999999999997</v>
      </c>
    </row>
    <row r="13" spans="1:10" ht="15.75" customHeight="1">
      <c r="B13" s="51" t="s">
        <v>84</v>
      </c>
      <c r="C13" s="40">
        <v>470</v>
      </c>
      <c r="D13" s="52">
        <v>0.09</v>
      </c>
      <c r="E13" s="52">
        <v>0.15</v>
      </c>
      <c r="F13" s="52">
        <f t="shared" si="0"/>
        <v>4.4999999999999998E-2</v>
      </c>
      <c r="G13" s="52">
        <f t="shared" si="1"/>
        <v>0.21</v>
      </c>
      <c r="H13" s="53">
        <f t="shared" si="2"/>
        <v>0.495</v>
      </c>
      <c r="I13" s="39">
        <f t="shared" si="3"/>
        <v>232.65</v>
      </c>
      <c r="J13" s="39">
        <f t="shared" si="4"/>
        <v>237.35</v>
      </c>
    </row>
    <row r="14" spans="1:10" ht="15.75" customHeight="1">
      <c r="B14" s="51" t="s">
        <v>66</v>
      </c>
      <c r="C14" s="40">
        <v>620</v>
      </c>
      <c r="D14" s="52">
        <v>0.15</v>
      </c>
      <c r="E14" s="52">
        <v>0.18</v>
      </c>
      <c r="F14" s="52">
        <f t="shared" si="0"/>
        <v>5.3999999999999999E-2</v>
      </c>
      <c r="G14" s="52">
        <f t="shared" si="1"/>
        <v>0.252</v>
      </c>
      <c r="H14" s="53">
        <f t="shared" si="2"/>
        <v>0.6359999999999999</v>
      </c>
      <c r="I14" s="39">
        <f t="shared" si="3"/>
        <v>394.31999999999994</v>
      </c>
      <c r="J14" s="39">
        <f t="shared" si="4"/>
        <v>225.68000000000006</v>
      </c>
    </row>
    <row r="15" spans="1:10" ht="15.75" customHeight="1">
      <c r="B15" s="51" t="s">
        <v>107</v>
      </c>
      <c r="C15" s="40">
        <v>530</v>
      </c>
      <c r="D15" s="52">
        <v>0.15</v>
      </c>
      <c r="E15" s="52">
        <v>0.16</v>
      </c>
      <c r="F15" s="52">
        <f t="shared" si="0"/>
        <v>4.8000000000000001E-2</v>
      </c>
      <c r="G15" s="52">
        <f t="shared" si="1"/>
        <v>0.22399999999999998</v>
      </c>
      <c r="H15" s="53">
        <f t="shared" si="2"/>
        <v>0.58199999999999996</v>
      </c>
      <c r="I15" s="39">
        <f t="shared" si="3"/>
        <v>308.45999999999998</v>
      </c>
      <c r="J15" s="39">
        <f t="shared" si="4"/>
        <v>221.54000000000002</v>
      </c>
    </row>
    <row r="16" spans="1:10" ht="15.75" customHeight="1">
      <c r="B16" s="51" t="s">
        <v>20</v>
      </c>
      <c r="C16" s="40">
        <v>480</v>
      </c>
      <c r="D16" s="52">
        <v>0.08</v>
      </c>
      <c r="E16" s="52">
        <v>0.18</v>
      </c>
      <c r="F16" s="52">
        <f t="shared" si="0"/>
        <v>5.3999999999999999E-2</v>
      </c>
      <c r="G16" s="52">
        <f t="shared" si="1"/>
        <v>0.252</v>
      </c>
      <c r="H16" s="53">
        <f t="shared" si="2"/>
        <v>0.56600000000000006</v>
      </c>
      <c r="I16" s="39">
        <f t="shared" si="3"/>
        <v>271.68</v>
      </c>
      <c r="J16" s="39">
        <f t="shared" si="4"/>
        <v>208.32</v>
      </c>
    </row>
    <row r="17" spans="2:10" ht="15.75" customHeight="1">
      <c r="B17" s="51" t="s">
        <v>158</v>
      </c>
      <c r="C17" s="40">
        <v>460</v>
      </c>
      <c r="D17" s="52">
        <v>0.12</v>
      </c>
      <c r="E17" s="52">
        <v>0.16</v>
      </c>
      <c r="F17" s="52">
        <f t="shared" si="0"/>
        <v>4.8000000000000001E-2</v>
      </c>
      <c r="G17" s="52">
        <f t="shared" si="1"/>
        <v>0.22399999999999998</v>
      </c>
      <c r="H17" s="53">
        <f t="shared" si="2"/>
        <v>0.55200000000000005</v>
      </c>
      <c r="I17" s="39">
        <f t="shared" si="3"/>
        <v>253.92000000000002</v>
      </c>
      <c r="J17" s="39">
        <f t="shared" si="4"/>
        <v>206.07999999999998</v>
      </c>
    </row>
    <row r="18" spans="2:10" ht="15.75" customHeight="1">
      <c r="B18" s="51" t="s">
        <v>60</v>
      </c>
      <c r="C18" s="40">
        <v>560</v>
      </c>
      <c r="D18" s="52">
        <v>0.12</v>
      </c>
      <c r="E18" s="52">
        <v>0.22</v>
      </c>
      <c r="F18" s="52">
        <f t="shared" si="0"/>
        <v>6.6000000000000003E-2</v>
      </c>
      <c r="G18" s="52">
        <f t="shared" si="1"/>
        <v>0.308</v>
      </c>
      <c r="H18" s="53">
        <f t="shared" si="2"/>
        <v>0.71399999999999997</v>
      </c>
      <c r="I18" s="39">
        <f t="shared" si="3"/>
        <v>399.84</v>
      </c>
      <c r="J18" s="39">
        <f t="shared" si="4"/>
        <v>160.16000000000003</v>
      </c>
    </row>
    <row r="19" spans="2:10" ht="15.75" customHeight="1">
      <c r="B19" s="51" t="s">
        <v>40</v>
      </c>
      <c r="C19" s="40">
        <v>1570</v>
      </c>
      <c r="D19" s="52">
        <v>0.2</v>
      </c>
      <c r="E19" s="52">
        <v>0.26</v>
      </c>
      <c r="F19" s="52">
        <f t="shared" si="0"/>
        <v>7.8E-2</v>
      </c>
      <c r="G19" s="52">
        <f t="shared" si="1"/>
        <v>0.36399999999999999</v>
      </c>
      <c r="H19" s="53">
        <f t="shared" si="2"/>
        <v>0.90200000000000002</v>
      </c>
      <c r="I19" s="39">
        <f t="shared" si="3"/>
        <v>1416.14</v>
      </c>
      <c r="J19" s="39">
        <f t="shared" si="4"/>
        <v>153.8599999999999</v>
      </c>
    </row>
    <row r="20" spans="2:10" ht="15.75" customHeight="1">
      <c r="B20" s="51" t="s">
        <v>157</v>
      </c>
      <c r="C20" s="40">
        <v>430</v>
      </c>
      <c r="D20" s="52">
        <v>0.1</v>
      </c>
      <c r="E20" s="52">
        <v>0.22</v>
      </c>
      <c r="F20" s="52">
        <f t="shared" si="0"/>
        <v>6.6000000000000003E-2</v>
      </c>
      <c r="G20" s="52">
        <f t="shared" si="1"/>
        <v>0.308</v>
      </c>
      <c r="H20" s="53">
        <f t="shared" si="2"/>
        <v>0.69399999999999995</v>
      </c>
      <c r="I20" s="39">
        <f t="shared" si="3"/>
        <v>298.41999999999996</v>
      </c>
      <c r="J20" s="39">
        <f t="shared" si="4"/>
        <v>131.58000000000004</v>
      </c>
    </row>
    <row r="21" spans="2:10" ht="15.75" customHeight="1">
      <c r="B21" s="51" t="s">
        <v>33</v>
      </c>
      <c r="C21" s="40">
        <v>450</v>
      </c>
      <c r="D21" s="52">
        <v>0.12</v>
      </c>
      <c r="E21" s="52">
        <v>0.22</v>
      </c>
      <c r="F21" s="52">
        <f t="shared" si="0"/>
        <v>6.6000000000000003E-2</v>
      </c>
      <c r="G21" s="52">
        <f t="shared" si="1"/>
        <v>0.308</v>
      </c>
      <c r="H21" s="53">
        <f t="shared" si="2"/>
        <v>0.71399999999999997</v>
      </c>
      <c r="I21" s="39">
        <f t="shared" si="3"/>
        <v>321.3</v>
      </c>
      <c r="J21" s="39">
        <f t="shared" si="4"/>
        <v>128.69999999999999</v>
      </c>
    </row>
    <row r="22" spans="2:10" ht="15.75" customHeight="1">
      <c r="B22" s="51" t="s">
        <v>51</v>
      </c>
      <c r="C22" s="40">
        <v>270</v>
      </c>
      <c r="D22" s="52">
        <v>0.12</v>
      </c>
      <c r="E22" s="52">
        <v>0.15</v>
      </c>
      <c r="F22" s="52">
        <f t="shared" si="0"/>
        <v>4.4999999999999998E-2</v>
      </c>
      <c r="G22" s="52">
        <f t="shared" si="1"/>
        <v>0.21</v>
      </c>
      <c r="H22" s="53">
        <f t="shared" si="2"/>
        <v>0.52500000000000002</v>
      </c>
      <c r="I22" s="39">
        <f t="shared" si="3"/>
        <v>141.75</v>
      </c>
      <c r="J22" s="39">
        <f t="shared" si="4"/>
        <v>128.25</v>
      </c>
    </row>
    <row r="23" spans="2:10" ht="15.75" customHeight="1">
      <c r="B23" s="51" t="s">
        <v>148</v>
      </c>
      <c r="C23" s="40">
        <v>310</v>
      </c>
      <c r="D23" s="52">
        <v>0.08</v>
      </c>
      <c r="E23" s="52">
        <v>0.2</v>
      </c>
      <c r="F23" s="52">
        <f t="shared" si="0"/>
        <v>0.06</v>
      </c>
      <c r="G23" s="52">
        <f t="shared" si="1"/>
        <v>0.27999999999999997</v>
      </c>
      <c r="H23" s="53">
        <f t="shared" si="2"/>
        <v>0.62</v>
      </c>
      <c r="I23" s="39">
        <f t="shared" si="3"/>
        <v>192.2</v>
      </c>
      <c r="J23" s="39">
        <f t="shared" si="4"/>
        <v>117.80000000000001</v>
      </c>
    </row>
    <row r="24" spans="2:10" ht="15">
      <c r="B24" s="51" t="s">
        <v>100</v>
      </c>
      <c r="C24" s="40">
        <v>370</v>
      </c>
      <c r="D24" s="52">
        <v>0.15</v>
      </c>
      <c r="E24" s="52">
        <v>0.2</v>
      </c>
      <c r="F24" s="52">
        <f t="shared" si="0"/>
        <v>0.06</v>
      </c>
      <c r="G24" s="52">
        <f t="shared" si="1"/>
        <v>0.27999999999999997</v>
      </c>
      <c r="H24" s="53">
        <f t="shared" si="2"/>
        <v>0.69</v>
      </c>
      <c r="I24" s="39">
        <f t="shared" si="3"/>
        <v>255.29999999999998</v>
      </c>
      <c r="J24" s="39">
        <f t="shared" si="4"/>
        <v>114.70000000000002</v>
      </c>
    </row>
    <row r="25" spans="2:10" ht="15">
      <c r="B25" s="51" t="s">
        <v>24</v>
      </c>
      <c r="C25" s="40">
        <v>460</v>
      </c>
      <c r="D25" s="52">
        <v>0.09</v>
      </c>
      <c r="E25" s="52">
        <v>0.25</v>
      </c>
      <c r="F25" s="52">
        <f t="shared" si="0"/>
        <v>7.4999999999999997E-2</v>
      </c>
      <c r="G25" s="52">
        <f t="shared" si="1"/>
        <v>0.35</v>
      </c>
      <c r="H25" s="53">
        <f t="shared" si="2"/>
        <v>0.7649999999999999</v>
      </c>
      <c r="I25" s="39">
        <f t="shared" si="3"/>
        <v>351.9</v>
      </c>
      <c r="J25" s="39">
        <f t="shared" si="4"/>
        <v>108.10000000000002</v>
      </c>
    </row>
    <row r="26" spans="2:10" ht="15">
      <c r="B26" s="51" t="s">
        <v>50</v>
      </c>
      <c r="C26" s="40">
        <v>350</v>
      </c>
      <c r="D26" s="52">
        <v>0.16</v>
      </c>
      <c r="E26" s="52">
        <v>0.2</v>
      </c>
      <c r="F26" s="52">
        <f t="shared" si="0"/>
        <v>0.06</v>
      </c>
      <c r="G26" s="52">
        <f t="shared" si="1"/>
        <v>0.27999999999999997</v>
      </c>
      <c r="H26" s="53">
        <f t="shared" si="2"/>
        <v>0.7</v>
      </c>
      <c r="I26" s="39">
        <f t="shared" si="3"/>
        <v>244.99999999999997</v>
      </c>
      <c r="J26" s="39">
        <f t="shared" si="4"/>
        <v>105.00000000000003</v>
      </c>
    </row>
    <row r="27" spans="2:10" ht="15">
      <c r="B27" s="51" t="s">
        <v>120</v>
      </c>
      <c r="C27" s="40">
        <v>490</v>
      </c>
      <c r="D27" s="52">
        <v>0.12</v>
      </c>
      <c r="E27" s="52">
        <v>0.25</v>
      </c>
      <c r="F27" s="52">
        <f t="shared" si="0"/>
        <v>7.4999999999999997E-2</v>
      </c>
      <c r="G27" s="52">
        <f t="shared" si="1"/>
        <v>0.35</v>
      </c>
      <c r="H27" s="53">
        <f t="shared" si="2"/>
        <v>0.79499999999999993</v>
      </c>
      <c r="I27" s="39">
        <f t="shared" si="3"/>
        <v>389.54999999999995</v>
      </c>
      <c r="J27" s="39">
        <f t="shared" si="4"/>
        <v>100.45000000000005</v>
      </c>
    </row>
    <row r="28" spans="2:10" ht="15">
      <c r="B28" s="51" t="s">
        <v>87</v>
      </c>
      <c r="C28" s="40">
        <v>300</v>
      </c>
      <c r="D28" s="52">
        <v>0.2</v>
      </c>
      <c r="E28" s="52">
        <v>0.18</v>
      </c>
      <c r="F28" s="52">
        <f t="shared" si="0"/>
        <v>5.3999999999999999E-2</v>
      </c>
      <c r="G28" s="52">
        <f t="shared" si="1"/>
        <v>0.252</v>
      </c>
      <c r="H28" s="53">
        <f t="shared" si="2"/>
        <v>0.68599999999999994</v>
      </c>
      <c r="I28" s="39">
        <f t="shared" si="3"/>
        <v>205.79999999999998</v>
      </c>
      <c r="J28" s="39">
        <f t="shared" si="4"/>
        <v>94.200000000000017</v>
      </c>
    </row>
    <row r="29" spans="2:10" ht="15">
      <c r="B29" s="51" t="s">
        <v>103</v>
      </c>
      <c r="C29" s="40">
        <v>440</v>
      </c>
      <c r="D29" s="52">
        <v>0.2</v>
      </c>
      <c r="E29" s="52">
        <v>0.22</v>
      </c>
      <c r="F29" s="52">
        <f t="shared" si="0"/>
        <v>6.6000000000000003E-2</v>
      </c>
      <c r="G29" s="52">
        <f t="shared" si="1"/>
        <v>0.308</v>
      </c>
      <c r="H29" s="53">
        <f t="shared" si="2"/>
        <v>0.79400000000000004</v>
      </c>
      <c r="I29" s="39">
        <f t="shared" si="3"/>
        <v>349.36</v>
      </c>
      <c r="J29" s="39">
        <f t="shared" si="4"/>
        <v>90.639999999999986</v>
      </c>
    </row>
    <row r="30" spans="2:10" ht="15">
      <c r="B30" s="51" t="s">
        <v>34</v>
      </c>
      <c r="C30" s="40">
        <v>190</v>
      </c>
      <c r="D30" s="52">
        <v>0.11</v>
      </c>
      <c r="E30" s="52">
        <v>0.16</v>
      </c>
      <c r="F30" s="52">
        <f t="shared" si="0"/>
        <v>4.8000000000000001E-2</v>
      </c>
      <c r="G30" s="52">
        <f t="shared" si="1"/>
        <v>0.22399999999999998</v>
      </c>
      <c r="H30" s="53">
        <f t="shared" si="2"/>
        <v>0.54200000000000004</v>
      </c>
      <c r="I30" s="39">
        <f t="shared" si="3"/>
        <v>102.98</v>
      </c>
      <c r="J30" s="39">
        <f t="shared" si="4"/>
        <v>87.02</v>
      </c>
    </row>
    <row r="31" spans="2:10" ht="15">
      <c r="B31" s="51" t="s">
        <v>57</v>
      </c>
      <c r="C31" s="40">
        <v>230</v>
      </c>
      <c r="D31" s="52">
        <v>0.1</v>
      </c>
      <c r="E31" s="52">
        <v>0.2</v>
      </c>
      <c r="F31" s="52">
        <f t="shared" si="0"/>
        <v>0.06</v>
      </c>
      <c r="G31" s="52">
        <f t="shared" si="1"/>
        <v>0.27999999999999997</v>
      </c>
      <c r="H31" s="53">
        <f t="shared" si="2"/>
        <v>0.64</v>
      </c>
      <c r="I31" s="39">
        <f t="shared" si="3"/>
        <v>147.20000000000002</v>
      </c>
      <c r="J31" s="39">
        <f t="shared" si="4"/>
        <v>82.799999999999983</v>
      </c>
    </row>
    <row r="32" spans="2:10" ht="15">
      <c r="B32" s="51" t="s">
        <v>47</v>
      </c>
      <c r="C32" s="40">
        <v>380</v>
      </c>
      <c r="D32" s="52">
        <v>0.15</v>
      </c>
      <c r="E32" s="52">
        <v>0.24</v>
      </c>
      <c r="F32" s="52">
        <f t="shared" si="0"/>
        <v>7.1999999999999995E-2</v>
      </c>
      <c r="G32" s="52">
        <f t="shared" si="1"/>
        <v>0.33599999999999997</v>
      </c>
      <c r="H32" s="53">
        <f t="shared" si="2"/>
        <v>0.79800000000000004</v>
      </c>
      <c r="I32" s="39">
        <f t="shared" si="3"/>
        <v>303.24</v>
      </c>
      <c r="J32" s="39">
        <f t="shared" si="4"/>
        <v>76.759999999999991</v>
      </c>
    </row>
    <row r="33" spans="2:10" ht="15">
      <c r="B33" s="51" t="s">
        <v>85</v>
      </c>
      <c r="C33" s="40">
        <v>190</v>
      </c>
      <c r="D33" s="52">
        <v>0.12</v>
      </c>
      <c r="E33" s="52">
        <v>0.2</v>
      </c>
      <c r="F33" s="52">
        <f t="shared" si="0"/>
        <v>0.06</v>
      </c>
      <c r="G33" s="52">
        <f t="shared" si="1"/>
        <v>0.27999999999999997</v>
      </c>
      <c r="H33" s="53">
        <f t="shared" si="2"/>
        <v>0.65999999999999992</v>
      </c>
      <c r="I33" s="39">
        <f t="shared" si="3"/>
        <v>125.39999999999999</v>
      </c>
      <c r="J33" s="39">
        <f t="shared" si="4"/>
        <v>64.600000000000009</v>
      </c>
    </row>
    <row r="34" spans="2:10" ht="15">
      <c r="B34" s="51" t="s">
        <v>73</v>
      </c>
      <c r="C34" s="40">
        <v>240</v>
      </c>
      <c r="D34" s="52">
        <v>0.12</v>
      </c>
      <c r="E34" s="52">
        <v>0.24</v>
      </c>
      <c r="F34" s="52">
        <f t="shared" si="0"/>
        <v>7.1999999999999995E-2</v>
      </c>
      <c r="G34" s="52">
        <f t="shared" si="1"/>
        <v>0.33599999999999997</v>
      </c>
      <c r="H34" s="53">
        <f t="shared" si="2"/>
        <v>0.76800000000000002</v>
      </c>
      <c r="I34" s="39">
        <f t="shared" si="3"/>
        <v>184.32</v>
      </c>
      <c r="J34" s="39">
        <f t="shared" si="4"/>
        <v>55.680000000000007</v>
      </c>
    </row>
    <row r="35" spans="2:10" ht="15">
      <c r="B35" s="51" t="s">
        <v>38</v>
      </c>
      <c r="C35" s="40">
        <v>440</v>
      </c>
      <c r="D35" s="52">
        <v>0.12</v>
      </c>
      <c r="E35" s="52">
        <v>0.28000000000000003</v>
      </c>
      <c r="F35" s="52">
        <f t="shared" si="0"/>
        <v>8.4000000000000005E-2</v>
      </c>
      <c r="G35" s="52">
        <f t="shared" si="1"/>
        <v>0.39200000000000002</v>
      </c>
      <c r="H35" s="53">
        <f t="shared" si="2"/>
        <v>0.87600000000000011</v>
      </c>
      <c r="I35" s="39">
        <f t="shared" si="3"/>
        <v>385.44000000000005</v>
      </c>
      <c r="J35" s="39">
        <f t="shared" si="4"/>
        <v>54.559999999999945</v>
      </c>
    </row>
    <row r="36" spans="2:10" ht="15">
      <c r="B36" s="51" t="s">
        <v>68</v>
      </c>
      <c r="C36" s="40">
        <v>300</v>
      </c>
      <c r="D36" s="52">
        <v>0.09</v>
      </c>
      <c r="E36" s="52">
        <v>0.28000000000000003</v>
      </c>
      <c r="F36" s="52">
        <f t="shared" si="0"/>
        <v>8.4000000000000005E-2</v>
      </c>
      <c r="G36" s="52">
        <f t="shared" si="1"/>
        <v>0.39200000000000002</v>
      </c>
      <c r="H36" s="53">
        <f t="shared" si="2"/>
        <v>0.84600000000000009</v>
      </c>
      <c r="I36" s="39">
        <f t="shared" si="3"/>
        <v>253.8</v>
      </c>
      <c r="J36" s="39">
        <f t="shared" si="4"/>
        <v>46.199999999999989</v>
      </c>
    </row>
    <row r="37" spans="2:10" ht="15">
      <c r="B37" s="51" t="s">
        <v>29</v>
      </c>
      <c r="C37" s="40">
        <v>390</v>
      </c>
      <c r="D37" s="52">
        <v>0.08</v>
      </c>
      <c r="E37" s="52">
        <v>0.3</v>
      </c>
      <c r="F37" s="52">
        <f t="shared" si="0"/>
        <v>0.09</v>
      </c>
      <c r="G37" s="52">
        <f t="shared" si="1"/>
        <v>0.42</v>
      </c>
      <c r="H37" s="53">
        <f t="shared" si="2"/>
        <v>0.8899999999999999</v>
      </c>
      <c r="I37" s="39">
        <f t="shared" si="3"/>
        <v>347.09999999999997</v>
      </c>
      <c r="J37" s="39">
        <f t="shared" si="4"/>
        <v>42.900000000000034</v>
      </c>
    </row>
    <row r="38" spans="2:10" ht="15">
      <c r="B38" s="51" t="s">
        <v>146</v>
      </c>
      <c r="C38" s="40">
        <v>420</v>
      </c>
      <c r="D38" s="52">
        <v>0.09</v>
      </c>
      <c r="E38" s="52">
        <v>0.3</v>
      </c>
      <c r="F38" s="52">
        <f t="shared" si="0"/>
        <v>0.09</v>
      </c>
      <c r="G38" s="52">
        <f t="shared" si="1"/>
        <v>0.42</v>
      </c>
      <c r="H38" s="53">
        <f t="shared" si="2"/>
        <v>0.89999999999999991</v>
      </c>
      <c r="I38" s="39">
        <f t="shared" si="3"/>
        <v>377.99999999999994</v>
      </c>
      <c r="J38" s="39">
        <f t="shared" si="4"/>
        <v>42.000000000000057</v>
      </c>
    </row>
  </sheetData>
  <autoFilter ref="B5:J38" xr:uid="{00000000-0001-0000-0800-000000000000}">
    <sortState xmlns:xlrd2="http://schemas.microsoft.com/office/spreadsheetml/2017/richdata2" ref="B6:J38">
      <sortCondition descending="1" ref="J5:J38"/>
    </sortState>
  </autoFilter>
  <mergeCells count="1">
    <mergeCell ref="E4:G4"/>
  </mergeCells>
  <conditionalFormatting sqref="J6:J38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{9A0435E9-8203-481F-96C7-6A1F5C9D6372}</x14:id>
        </ext>
      </extLst>
    </cfRule>
  </conditionalFormatting>
  <conditionalFormatting sqref="I6:I38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{82CC2DCA-D765-4007-A2C2-A00BE82E89E2}</x14:id>
        </ext>
      </extLst>
    </cfRule>
  </conditionalFormatting>
  <conditionalFormatting sqref="H6:H3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" right="0" top="0" bottom="0" header="0" footer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A0435E9-8203-481F-96C7-6A1F5C9D637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J6:J38</xm:sqref>
        </x14:conditionalFormatting>
        <x14:conditionalFormatting xmlns:xm="http://schemas.microsoft.com/office/excel/2006/main">
          <x14:cfRule type="dataBar" id="{82CC2DCA-D765-4007-A2C2-A00BE82E89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I6:I38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1D195-F2C7-49D6-8D3C-6353EA1CDA53}">
  <sheetPr>
    <outlinePr summaryBelow="0" summaryRight="0"/>
  </sheetPr>
  <dimension ref="A1:AE1040"/>
  <sheetViews>
    <sheetView workbookViewId="0">
      <selection activeCell="C28" sqref="C28"/>
    </sheetView>
  </sheetViews>
  <sheetFormatPr defaultColWidth="12.5703125" defaultRowHeight="15.75" customHeight="1"/>
  <cols>
    <col min="1" max="1" width="16.42578125" customWidth="1"/>
    <col min="6" max="6" width="14.140625" bestFit="1" customWidth="1"/>
    <col min="8" max="8" width="16.140625" bestFit="1" customWidth="1"/>
    <col min="9" max="9" width="33.28515625" customWidth="1"/>
    <col min="15" max="15" width="37.5703125" customWidth="1"/>
  </cols>
  <sheetData>
    <row r="1" spans="1:3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9" t="s">
        <v>641</v>
      </c>
      <c r="T1" s="3"/>
      <c r="U1" s="3"/>
      <c r="V1" s="1"/>
      <c r="W1" s="3"/>
      <c r="X1" s="3"/>
      <c r="Y1" s="3"/>
      <c r="Z1" s="3"/>
      <c r="AA1" s="3"/>
      <c r="AB1" s="3"/>
      <c r="AC1" s="3"/>
      <c r="AD1" s="3"/>
      <c r="AE1" s="3"/>
    </row>
    <row r="2" spans="1:31" ht="15.75" customHeight="1">
      <c r="A2" s="4" t="s">
        <v>12</v>
      </c>
      <c r="B2" s="4">
        <v>1358108</v>
      </c>
      <c r="C2" s="5" t="s">
        <v>13</v>
      </c>
      <c r="D2" s="5" t="s">
        <v>14</v>
      </c>
      <c r="E2" s="4">
        <v>450</v>
      </c>
      <c r="F2" s="4">
        <v>106130</v>
      </c>
      <c r="G2" s="4">
        <v>841440</v>
      </c>
      <c r="H2" s="5" t="s">
        <v>15</v>
      </c>
      <c r="I2" s="5" t="s">
        <v>16</v>
      </c>
      <c r="J2" s="4">
        <v>1</v>
      </c>
      <c r="K2" s="4">
        <v>401.8</v>
      </c>
      <c r="L2" s="4">
        <v>48.2</v>
      </c>
      <c r="M2">
        <f t="shared" ref="M2:M65" si="0">SUM(K2:L2)</f>
        <v>450</v>
      </c>
      <c r="N2" s="4"/>
      <c r="O2" s="5"/>
      <c r="V2" s="4"/>
    </row>
    <row r="3" spans="1:31" ht="15.75" customHeight="1">
      <c r="A3" s="4" t="s">
        <v>17</v>
      </c>
      <c r="B3" s="4">
        <v>1358107</v>
      </c>
      <c r="C3" s="5" t="s">
        <v>18</v>
      </c>
      <c r="D3" s="5" t="s">
        <v>14</v>
      </c>
      <c r="E3" s="4">
        <v>495</v>
      </c>
      <c r="F3" s="4">
        <v>101361</v>
      </c>
      <c r="G3" s="4">
        <v>122003</v>
      </c>
      <c r="H3" s="5" t="s">
        <v>19</v>
      </c>
      <c r="I3" s="5" t="s">
        <v>20</v>
      </c>
      <c r="J3" s="4">
        <v>1</v>
      </c>
      <c r="K3" s="4">
        <v>442</v>
      </c>
      <c r="L3" s="4">
        <v>53</v>
      </c>
      <c r="M3">
        <f t="shared" si="0"/>
        <v>495</v>
      </c>
      <c r="V3" s="4"/>
    </row>
    <row r="4" spans="1:31" ht="15.75" customHeight="1">
      <c r="A4" s="4" t="s">
        <v>21</v>
      </c>
      <c r="B4" s="4">
        <v>1358106</v>
      </c>
      <c r="C4" s="5" t="s">
        <v>18</v>
      </c>
      <c r="D4" s="5" t="s">
        <v>22</v>
      </c>
      <c r="E4" s="4">
        <v>504</v>
      </c>
      <c r="F4" s="4">
        <v>102896</v>
      </c>
      <c r="G4" s="4">
        <v>110070</v>
      </c>
      <c r="H4" s="5" t="s">
        <v>23</v>
      </c>
      <c r="I4" s="5" t="s">
        <v>24</v>
      </c>
      <c r="J4" s="4">
        <v>1</v>
      </c>
      <c r="K4" s="4">
        <v>427.1</v>
      </c>
      <c r="L4" s="4">
        <v>76.900000000000006</v>
      </c>
      <c r="M4">
        <f t="shared" si="0"/>
        <v>504</v>
      </c>
      <c r="V4" s="4"/>
    </row>
    <row r="5" spans="1:31" ht="15.75" customHeight="1">
      <c r="A5" s="4" t="s">
        <v>25</v>
      </c>
      <c r="B5" s="4">
        <v>1358105</v>
      </c>
      <c r="C5" s="5" t="s">
        <v>18</v>
      </c>
      <c r="D5" s="6" t="s">
        <v>14</v>
      </c>
      <c r="E5" s="7">
        <v>1537.2</v>
      </c>
      <c r="F5" s="4">
        <v>104549</v>
      </c>
      <c r="G5" s="4">
        <v>301001</v>
      </c>
      <c r="H5" s="5" t="s">
        <v>26</v>
      </c>
      <c r="I5" s="5" t="s">
        <v>27</v>
      </c>
      <c r="J5" s="4">
        <v>1</v>
      </c>
      <c r="K5" s="4">
        <v>0</v>
      </c>
      <c r="L5" s="4">
        <v>0</v>
      </c>
      <c r="M5">
        <f t="shared" si="0"/>
        <v>0</v>
      </c>
      <c r="V5" s="4"/>
    </row>
    <row r="6" spans="1:31" ht="15.75" customHeight="1">
      <c r="A6" s="4" t="s">
        <v>30</v>
      </c>
      <c r="B6" s="4">
        <v>1358104</v>
      </c>
      <c r="C6" s="5" t="s">
        <v>13</v>
      </c>
      <c r="D6" s="6" t="s">
        <v>14</v>
      </c>
      <c r="E6" s="7">
        <v>1526.4</v>
      </c>
      <c r="F6" s="4">
        <v>107189</v>
      </c>
      <c r="G6" s="4">
        <v>110075</v>
      </c>
      <c r="H6" s="5" t="s">
        <v>23</v>
      </c>
      <c r="I6" s="5" t="s">
        <v>31</v>
      </c>
      <c r="J6" s="7">
        <v>2</v>
      </c>
      <c r="K6" s="7">
        <v>1362.9</v>
      </c>
      <c r="L6" s="4">
        <v>163.5</v>
      </c>
      <c r="M6">
        <f t="shared" si="0"/>
        <v>1526.4</v>
      </c>
      <c r="V6" s="4"/>
    </row>
    <row r="7" spans="1:31" ht="15.75" customHeight="1">
      <c r="A7" s="4" t="s">
        <v>30</v>
      </c>
      <c r="B7" s="4">
        <v>1358103</v>
      </c>
      <c r="C7" s="5" t="s">
        <v>18</v>
      </c>
      <c r="D7" s="5" t="s">
        <v>22</v>
      </c>
      <c r="E7" s="4">
        <v>657</v>
      </c>
      <c r="F7" s="4">
        <v>100832</v>
      </c>
      <c r="G7" s="4">
        <v>401107</v>
      </c>
      <c r="H7" s="5" t="s">
        <v>32</v>
      </c>
      <c r="I7" s="5" t="s">
        <v>33</v>
      </c>
      <c r="J7" s="4">
        <v>1</v>
      </c>
      <c r="K7" s="4">
        <v>409.8</v>
      </c>
      <c r="L7" s="4">
        <v>49.2</v>
      </c>
      <c r="M7">
        <f t="shared" si="0"/>
        <v>459</v>
      </c>
      <c r="V7" s="4"/>
    </row>
    <row r="8" spans="1:31" ht="15.75" customHeight="1">
      <c r="A8" s="4" t="s">
        <v>35</v>
      </c>
      <c r="B8" s="4">
        <v>1358102</v>
      </c>
      <c r="C8" s="5" t="s">
        <v>13</v>
      </c>
      <c r="D8" s="5" t="s">
        <v>22</v>
      </c>
      <c r="E8" s="4">
        <v>810</v>
      </c>
      <c r="F8" s="4">
        <v>102565</v>
      </c>
      <c r="G8" s="4">
        <v>124507</v>
      </c>
      <c r="H8" s="5" t="s">
        <v>19</v>
      </c>
      <c r="I8" s="5" t="s">
        <v>36</v>
      </c>
      <c r="J8" s="4">
        <v>1</v>
      </c>
      <c r="K8" s="4">
        <v>723.2</v>
      </c>
      <c r="L8" s="4">
        <v>86.8</v>
      </c>
      <c r="M8">
        <f t="shared" si="0"/>
        <v>810</v>
      </c>
      <c r="V8" s="4"/>
      <c r="Y8" s="8"/>
    </row>
    <row r="9" spans="1:31" ht="15.75" customHeight="1">
      <c r="A9" s="4" t="s">
        <v>37</v>
      </c>
      <c r="B9" s="4">
        <v>1358101</v>
      </c>
      <c r="C9" s="5" t="s">
        <v>18</v>
      </c>
      <c r="D9" s="5" t="s">
        <v>22</v>
      </c>
      <c r="E9" s="4">
        <v>448.2</v>
      </c>
      <c r="F9" s="4">
        <v>106572</v>
      </c>
      <c r="G9" s="4">
        <v>400093</v>
      </c>
      <c r="H9" s="5" t="s">
        <v>32</v>
      </c>
      <c r="I9" s="5" t="s">
        <v>38</v>
      </c>
      <c r="J9" s="4">
        <v>1</v>
      </c>
      <c r="K9" s="4">
        <v>400.2</v>
      </c>
      <c r="L9" s="4">
        <v>48</v>
      </c>
      <c r="M9">
        <f t="shared" si="0"/>
        <v>448.2</v>
      </c>
      <c r="V9" s="4"/>
    </row>
    <row r="10" spans="1:31" ht="15.75" customHeight="1">
      <c r="A10" s="4" t="s">
        <v>39</v>
      </c>
      <c r="B10" s="4">
        <v>1358100</v>
      </c>
      <c r="C10" s="5" t="s">
        <v>18</v>
      </c>
      <c r="D10" s="6" t="s">
        <v>22</v>
      </c>
      <c r="E10" s="7">
        <v>3446</v>
      </c>
      <c r="F10" s="4">
        <v>102687</v>
      </c>
      <c r="G10" s="4">
        <v>400062</v>
      </c>
      <c r="H10" s="5" t="s">
        <v>32</v>
      </c>
      <c r="I10" s="5" t="s">
        <v>40</v>
      </c>
      <c r="J10" s="7">
        <v>2</v>
      </c>
      <c r="K10" s="7">
        <v>1433.9</v>
      </c>
      <c r="L10" s="4">
        <v>172.1</v>
      </c>
      <c r="M10">
        <f t="shared" si="0"/>
        <v>1606</v>
      </c>
      <c r="V10" s="4"/>
    </row>
    <row r="11" spans="1:31" ht="15.75" customHeight="1">
      <c r="A11" s="4" t="s">
        <v>42</v>
      </c>
      <c r="B11" s="4">
        <v>1358099</v>
      </c>
      <c r="C11" s="5" t="s">
        <v>13</v>
      </c>
      <c r="D11" s="5" t="s">
        <v>14</v>
      </c>
      <c r="E11" s="4">
        <v>539</v>
      </c>
      <c r="F11" s="4">
        <v>102227</v>
      </c>
      <c r="G11" s="4">
        <v>575001</v>
      </c>
      <c r="H11" s="5" t="s">
        <v>43</v>
      </c>
      <c r="I11" s="5" t="s">
        <v>44</v>
      </c>
      <c r="J11" s="4">
        <v>1</v>
      </c>
      <c r="K11" s="4">
        <v>456.8</v>
      </c>
      <c r="L11" s="4">
        <v>82.2</v>
      </c>
      <c r="M11">
        <f t="shared" si="0"/>
        <v>539</v>
      </c>
      <c r="V11" s="4"/>
    </row>
    <row r="12" spans="1:31" ht="15.75" customHeight="1">
      <c r="A12" s="4" t="s">
        <v>45</v>
      </c>
      <c r="B12" s="4">
        <v>1358098</v>
      </c>
      <c r="C12" s="5" t="s">
        <v>18</v>
      </c>
      <c r="D12" s="5" t="s">
        <v>14</v>
      </c>
      <c r="E12" s="4">
        <v>591.29999999999995</v>
      </c>
      <c r="F12" s="4">
        <v>103389</v>
      </c>
      <c r="G12" s="4">
        <v>141008</v>
      </c>
      <c r="H12" s="5" t="s">
        <v>46</v>
      </c>
      <c r="I12" s="5" t="s">
        <v>34</v>
      </c>
      <c r="J12" s="4">
        <v>1</v>
      </c>
      <c r="K12" s="4">
        <v>176.8</v>
      </c>
      <c r="L12" s="4">
        <v>21.2</v>
      </c>
      <c r="M12">
        <f t="shared" si="0"/>
        <v>198</v>
      </c>
      <c r="V12" s="4"/>
    </row>
    <row r="13" spans="1:31" ht="15.75" customHeight="1">
      <c r="A13" s="4" t="s">
        <v>48</v>
      </c>
      <c r="B13" s="4">
        <v>1358097</v>
      </c>
      <c r="C13" s="5" t="s">
        <v>18</v>
      </c>
      <c r="D13" s="5" t="s">
        <v>14</v>
      </c>
      <c r="E13" s="4">
        <v>682</v>
      </c>
      <c r="F13" s="4">
        <v>102612</v>
      </c>
      <c r="G13" s="4">
        <v>770038</v>
      </c>
      <c r="H13" s="5" t="s">
        <v>49</v>
      </c>
      <c r="I13" s="5" t="s">
        <v>50</v>
      </c>
      <c r="J13" s="4">
        <v>1</v>
      </c>
      <c r="K13" s="4">
        <v>324.60000000000002</v>
      </c>
      <c r="L13" s="4">
        <v>58.4</v>
      </c>
      <c r="M13">
        <f t="shared" si="0"/>
        <v>383</v>
      </c>
      <c r="V13" s="4"/>
    </row>
    <row r="14" spans="1:31" ht="15.75" customHeight="1">
      <c r="A14" s="4" t="s">
        <v>52</v>
      </c>
      <c r="B14" s="4">
        <v>1358096</v>
      </c>
      <c r="C14" s="5" t="s">
        <v>18</v>
      </c>
      <c r="D14" s="5" t="s">
        <v>14</v>
      </c>
      <c r="E14" s="4">
        <v>896</v>
      </c>
      <c r="F14" s="4">
        <v>105240</v>
      </c>
      <c r="G14" s="4">
        <v>422013</v>
      </c>
      <c r="H14" s="5" t="s">
        <v>32</v>
      </c>
      <c r="I14" s="5" t="s">
        <v>53</v>
      </c>
      <c r="J14" s="4">
        <v>1</v>
      </c>
      <c r="K14" s="4">
        <v>800</v>
      </c>
      <c r="L14" s="4">
        <v>96</v>
      </c>
      <c r="M14">
        <f t="shared" si="0"/>
        <v>896</v>
      </c>
      <c r="V14" s="4"/>
    </row>
    <row r="15" spans="1:31" ht="15.75" customHeight="1">
      <c r="A15" s="4" t="s">
        <v>54</v>
      </c>
      <c r="B15" s="4">
        <v>1358095</v>
      </c>
      <c r="C15" s="5" t="s">
        <v>13</v>
      </c>
      <c r="D15" s="5" t="s">
        <v>14</v>
      </c>
      <c r="E15" s="4">
        <v>896</v>
      </c>
      <c r="F15" s="4">
        <v>101783</v>
      </c>
      <c r="G15" s="4">
        <v>422013</v>
      </c>
      <c r="H15" s="5" t="s">
        <v>32</v>
      </c>
      <c r="I15" s="5" t="s">
        <v>53</v>
      </c>
      <c r="J15" s="4">
        <v>1</v>
      </c>
      <c r="K15" s="4">
        <v>800</v>
      </c>
      <c r="L15" s="4">
        <v>96</v>
      </c>
      <c r="M15">
        <f t="shared" si="0"/>
        <v>896</v>
      </c>
      <c r="V15" s="4"/>
    </row>
    <row r="16" spans="1:31" ht="15.75" customHeight="1">
      <c r="A16" s="4" t="s">
        <v>54</v>
      </c>
      <c r="B16" s="4">
        <v>1358094</v>
      </c>
      <c r="C16" s="5" t="s">
        <v>18</v>
      </c>
      <c r="D16" s="6" t="s">
        <v>22</v>
      </c>
      <c r="E16" s="7">
        <v>1799.1</v>
      </c>
      <c r="F16" s="4">
        <v>101688</v>
      </c>
      <c r="G16" s="4">
        <v>411038</v>
      </c>
      <c r="H16" s="5" t="s">
        <v>32</v>
      </c>
      <c r="I16" s="5" t="s">
        <v>55</v>
      </c>
      <c r="J16" s="7">
        <v>1</v>
      </c>
      <c r="K16" s="7">
        <v>1524.7</v>
      </c>
      <c r="L16" s="4">
        <v>274.39999999999998</v>
      </c>
      <c r="M16">
        <f t="shared" si="0"/>
        <v>1799.1</v>
      </c>
      <c r="V16" s="4"/>
    </row>
    <row r="17" spans="1:22" ht="15.75" customHeight="1">
      <c r="A17" s="4" t="s">
        <v>54</v>
      </c>
      <c r="B17" s="4">
        <v>1358093</v>
      </c>
      <c r="C17" s="5" t="s">
        <v>18</v>
      </c>
      <c r="D17" s="5" t="s">
        <v>14</v>
      </c>
      <c r="E17" s="4">
        <v>954.4</v>
      </c>
      <c r="F17" s="4">
        <v>108498</v>
      </c>
      <c r="G17" s="4">
        <v>700075</v>
      </c>
      <c r="H17" s="5" t="s">
        <v>56</v>
      </c>
      <c r="I17" s="5" t="s">
        <v>50</v>
      </c>
      <c r="J17" s="4">
        <v>1</v>
      </c>
      <c r="K17" s="4">
        <v>259.7</v>
      </c>
      <c r="L17" s="4">
        <v>46.7</v>
      </c>
      <c r="M17">
        <f t="shared" si="0"/>
        <v>306.39999999999998</v>
      </c>
      <c r="V17" s="4"/>
    </row>
    <row r="18" spans="1:22" ht="15.75" customHeight="1">
      <c r="A18" s="4" t="s">
        <v>58</v>
      </c>
      <c r="B18" s="4">
        <v>1358092</v>
      </c>
      <c r="C18" s="5" t="s">
        <v>18</v>
      </c>
      <c r="D18" s="5" t="s">
        <v>22</v>
      </c>
      <c r="E18" s="4">
        <v>576</v>
      </c>
      <c r="F18" s="4">
        <v>108564</v>
      </c>
      <c r="G18" s="4">
        <v>201010</v>
      </c>
      <c r="H18" s="5" t="s">
        <v>59</v>
      </c>
      <c r="I18" s="5" t="s">
        <v>60</v>
      </c>
      <c r="J18" s="4">
        <v>1</v>
      </c>
      <c r="K18" s="4">
        <v>514.29999999999995</v>
      </c>
      <c r="L18" s="4">
        <v>61.7</v>
      </c>
      <c r="M18">
        <f t="shared" si="0"/>
        <v>576</v>
      </c>
      <c r="V18" s="4"/>
    </row>
    <row r="19" spans="1:22" ht="15.75" customHeight="1">
      <c r="A19" s="4" t="s">
        <v>61</v>
      </c>
      <c r="B19" s="4">
        <v>1358090</v>
      </c>
      <c r="C19" s="5" t="s">
        <v>13</v>
      </c>
      <c r="D19" s="5" t="s">
        <v>14</v>
      </c>
      <c r="E19" s="4">
        <v>640</v>
      </c>
      <c r="F19" s="4">
        <v>101237</v>
      </c>
      <c r="G19" s="4">
        <v>201010</v>
      </c>
      <c r="H19" s="5" t="s">
        <v>59</v>
      </c>
      <c r="I19" s="5" t="s">
        <v>60</v>
      </c>
      <c r="J19" s="4">
        <v>1</v>
      </c>
      <c r="K19" s="4">
        <v>571.4</v>
      </c>
      <c r="L19" s="4">
        <v>68.599999999999994</v>
      </c>
      <c r="M19">
        <f t="shared" si="0"/>
        <v>640</v>
      </c>
      <c r="V19" s="4"/>
    </row>
    <row r="20" spans="1:22" ht="15.75" customHeight="1">
      <c r="A20" s="4" t="s">
        <v>62</v>
      </c>
      <c r="B20" s="4">
        <v>1358089</v>
      </c>
      <c r="C20" s="5" t="s">
        <v>18</v>
      </c>
      <c r="D20" s="5" t="s">
        <v>14</v>
      </c>
      <c r="E20" s="4">
        <v>680</v>
      </c>
      <c r="F20" s="4">
        <v>106270</v>
      </c>
      <c r="G20" s="4">
        <v>302018</v>
      </c>
      <c r="H20" s="5" t="s">
        <v>26</v>
      </c>
      <c r="I20" s="5" t="s">
        <v>63</v>
      </c>
      <c r="J20" s="4">
        <v>1</v>
      </c>
      <c r="K20" s="4">
        <v>576.29999999999995</v>
      </c>
      <c r="L20" s="4">
        <v>103.7</v>
      </c>
      <c r="M20">
        <f t="shared" si="0"/>
        <v>680</v>
      </c>
      <c r="V20" s="4"/>
    </row>
    <row r="21" spans="1:22" ht="15.75" customHeight="1">
      <c r="A21" s="4" t="s">
        <v>64</v>
      </c>
      <c r="B21" s="4">
        <v>1358088</v>
      </c>
      <c r="C21" s="5" t="s">
        <v>13</v>
      </c>
      <c r="D21" s="5" t="s">
        <v>14</v>
      </c>
      <c r="E21" s="4">
        <v>850</v>
      </c>
      <c r="F21" s="4">
        <v>104882</v>
      </c>
      <c r="G21" s="4">
        <v>302018</v>
      </c>
      <c r="H21" s="5" t="s">
        <v>26</v>
      </c>
      <c r="I21" s="5" t="s">
        <v>63</v>
      </c>
      <c r="J21" s="4">
        <v>1</v>
      </c>
      <c r="K21" s="4">
        <v>720.3</v>
      </c>
      <c r="L21" s="4">
        <v>129.69999999999999</v>
      </c>
      <c r="M21">
        <f t="shared" si="0"/>
        <v>850</v>
      </c>
      <c r="V21" s="4"/>
    </row>
    <row r="22" spans="1:22" ht="15.75" customHeight="1">
      <c r="A22" s="4" t="s">
        <v>65</v>
      </c>
      <c r="B22" s="4">
        <v>1358087</v>
      </c>
      <c r="C22" s="5" t="s">
        <v>18</v>
      </c>
      <c r="D22" s="5" t="s">
        <v>14</v>
      </c>
      <c r="E22" s="4">
        <v>640</v>
      </c>
      <c r="F22" s="4">
        <v>103426</v>
      </c>
      <c r="G22" s="4">
        <v>764014</v>
      </c>
      <c r="H22" s="5" t="s">
        <v>49</v>
      </c>
      <c r="I22" s="5" t="s">
        <v>66</v>
      </c>
      <c r="J22" s="4">
        <v>1</v>
      </c>
      <c r="K22" s="4">
        <v>571.4</v>
      </c>
      <c r="L22" s="4">
        <v>68.599999999999994</v>
      </c>
      <c r="M22">
        <f t="shared" si="0"/>
        <v>640</v>
      </c>
      <c r="V22" s="4"/>
    </row>
    <row r="23" spans="1:22" ht="15.75" customHeight="1">
      <c r="A23" s="4" t="s">
        <v>67</v>
      </c>
      <c r="B23" s="4">
        <v>1358086</v>
      </c>
      <c r="C23" s="5" t="s">
        <v>18</v>
      </c>
      <c r="D23" s="5" t="s">
        <v>14</v>
      </c>
      <c r="E23" s="4">
        <v>882</v>
      </c>
      <c r="F23" s="4">
        <v>103302</v>
      </c>
      <c r="G23" s="4">
        <v>400604</v>
      </c>
      <c r="H23" s="5" t="s">
        <v>32</v>
      </c>
      <c r="I23" s="5" t="s">
        <v>60</v>
      </c>
      <c r="J23" s="4">
        <v>1</v>
      </c>
      <c r="K23" s="4">
        <v>514.29999999999995</v>
      </c>
      <c r="L23" s="4">
        <v>61.7</v>
      </c>
      <c r="M23">
        <f t="shared" si="0"/>
        <v>576</v>
      </c>
      <c r="V23" s="4"/>
    </row>
    <row r="24" spans="1:22" ht="15">
      <c r="A24" s="4" t="s">
        <v>69</v>
      </c>
      <c r="B24" s="4">
        <v>1358085</v>
      </c>
      <c r="C24" s="5" t="s">
        <v>13</v>
      </c>
      <c r="D24" s="5" t="s">
        <v>14</v>
      </c>
      <c r="E24" s="4">
        <v>495</v>
      </c>
      <c r="F24" s="4">
        <v>106612</v>
      </c>
      <c r="G24" s="4">
        <v>184152</v>
      </c>
      <c r="H24" s="5" t="s">
        <v>70</v>
      </c>
      <c r="I24" s="5" t="s">
        <v>20</v>
      </c>
      <c r="J24" s="4">
        <v>1</v>
      </c>
      <c r="K24" s="4">
        <v>442</v>
      </c>
      <c r="L24" s="4">
        <v>53</v>
      </c>
      <c r="M24">
        <f t="shared" si="0"/>
        <v>495</v>
      </c>
      <c r="V24" s="4"/>
    </row>
    <row r="25" spans="1:22" ht="15">
      <c r="A25" s="4" t="s">
        <v>71</v>
      </c>
      <c r="B25" s="4">
        <v>1358084</v>
      </c>
      <c r="C25" s="5" t="s">
        <v>13</v>
      </c>
      <c r="D25" s="5" t="s">
        <v>14</v>
      </c>
      <c r="E25" s="4">
        <v>900</v>
      </c>
      <c r="F25" s="4">
        <v>106413</v>
      </c>
      <c r="G25" s="4">
        <v>713102</v>
      </c>
      <c r="H25" s="5" t="s">
        <v>56</v>
      </c>
      <c r="I25" s="5" t="s">
        <v>36</v>
      </c>
      <c r="J25" s="4">
        <v>1</v>
      </c>
      <c r="K25" s="4">
        <v>803.6</v>
      </c>
      <c r="L25" s="4">
        <v>96.4</v>
      </c>
      <c r="M25">
        <f t="shared" si="0"/>
        <v>900</v>
      </c>
      <c r="V25" s="4"/>
    </row>
    <row r="26" spans="1:22" ht="15">
      <c r="A26" s="4" t="s">
        <v>72</v>
      </c>
      <c r="B26" s="4">
        <v>1358083</v>
      </c>
      <c r="C26" s="5" t="s">
        <v>18</v>
      </c>
      <c r="D26" s="5" t="s">
        <v>14</v>
      </c>
      <c r="E26" s="4">
        <v>472</v>
      </c>
      <c r="F26" s="4">
        <v>104424</v>
      </c>
      <c r="G26" s="4">
        <v>400061</v>
      </c>
      <c r="H26" s="5" t="s">
        <v>32</v>
      </c>
      <c r="I26" s="5" t="s">
        <v>34</v>
      </c>
      <c r="J26" s="4">
        <v>1</v>
      </c>
      <c r="K26" s="4">
        <v>196.4</v>
      </c>
      <c r="L26" s="4">
        <v>23.6</v>
      </c>
      <c r="M26">
        <f t="shared" si="0"/>
        <v>220</v>
      </c>
      <c r="V26" s="4"/>
    </row>
    <row r="27" spans="1:22" ht="15">
      <c r="A27" s="4" t="s">
        <v>74</v>
      </c>
      <c r="B27" s="4">
        <v>1358082</v>
      </c>
      <c r="C27" s="5" t="s">
        <v>18</v>
      </c>
      <c r="D27" s="6" t="s">
        <v>14</v>
      </c>
      <c r="E27" s="7">
        <v>1558.2</v>
      </c>
      <c r="F27" s="4">
        <v>102681</v>
      </c>
      <c r="G27" s="4">
        <v>110042</v>
      </c>
      <c r="H27" s="5" t="s">
        <v>23</v>
      </c>
      <c r="I27" s="5" t="s">
        <v>36</v>
      </c>
      <c r="J27" s="4">
        <v>1</v>
      </c>
      <c r="K27" s="4">
        <v>803.6</v>
      </c>
      <c r="L27" s="4">
        <v>96.4</v>
      </c>
      <c r="M27">
        <f t="shared" si="0"/>
        <v>900</v>
      </c>
      <c r="V27" s="4"/>
    </row>
    <row r="28" spans="1:22" ht="15">
      <c r="A28" s="4" t="s">
        <v>77</v>
      </c>
      <c r="B28" s="4">
        <v>1358081</v>
      </c>
      <c r="C28" s="5" t="s">
        <v>13</v>
      </c>
      <c r="D28" s="6" t="s">
        <v>14</v>
      </c>
      <c r="E28" s="7">
        <v>1044</v>
      </c>
      <c r="F28" s="4">
        <v>106916</v>
      </c>
      <c r="G28" s="4">
        <v>570023</v>
      </c>
      <c r="H28" s="5" t="s">
        <v>43</v>
      </c>
      <c r="I28" s="5" t="s">
        <v>78</v>
      </c>
      <c r="J28" s="4">
        <v>2</v>
      </c>
      <c r="K28" s="4">
        <v>932.1</v>
      </c>
      <c r="L28" s="4">
        <v>111.9</v>
      </c>
      <c r="M28">
        <f t="shared" si="0"/>
        <v>1044</v>
      </c>
      <c r="V28" s="4"/>
    </row>
    <row r="29" spans="1:22" ht="15">
      <c r="A29" s="4" t="s">
        <v>79</v>
      </c>
      <c r="B29" s="4">
        <v>1358080</v>
      </c>
      <c r="C29" s="5" t="s">
        <v>18</v>
      </c>
      <c r="D29" s="6" t="s">
        <v>14</v>
      </c>
      <c r="E29" s="7">
        <v>1168</v>
      </c>
      <c r="F29" s="4">
        <v>106294</v>
      </c>
      <c r="G29" s="4">
        <v>400010</v>
      </c>
      <c r="H29" s="5" t="s">
        <v>32</v>
      </c>
      <c r="I29" s="5" t="s">
        <v>80</v>
      </c>
      <c r="J29" s="4">
        <v>1</v>
      </c>
      <c r="K29" s="4">
        <v>989.8</v>
      </c>
      <c r="L29" s="4">
        <v>178.2</v>
      </c>
      <c r="M29">
        <f t="shared" si="0"/>
        <v>1168</v>
      </c>
      <c r="V29" s="4"/>
    </row>
    <row r="30" spans="1:22" ht="15">
      <c r="A30" s="4" t="s">
        <v>81</v>
      </c>
      <c r="B30" s="4">
        <v>1358079</v>
      </c>
      <c r="C30" s="5" t="s">
        <v>18</v>
      </c>
      <c r="D30" s="5" t="s">
        <v>14</v>
      </c>
      <c r="E30" s="4">
        <v>682.6</v>
      </c>
      <c r="F30" s="4">
        <v>100128</v>
      </c>
      <c r="G30" s="4">
        <v>400010</v>
      </c>
      <c r="H30" s="5" t="s">
        <v>32</v>
      </c>
      <c r="I30" s="5" t="s">
        <v>40</v>
      </c>
      <c r="J30" s="4">
        <v>1</v>
      </c>
      <c r="K30" s="4">
        <v>609.4</v>
      </c>
      <c r="L30" s="4">
        <v>73.099999999999994</v>
      </c>
      <c r="M30">
        <f t="shared" si="0"/>
        <v>682.5</v>
      </c>
      <c r="V30" s="4"/>
    </row>
    <row r="31" spans="1:22" ht="15">
      <c r="A31" s="4" t="s">
        <v>82</v>
      </c>
      <c r="B31" s="4">
        <v>1358078</v>
      </c>
      <c r="C31" s="5" t="s">
        <v>18</v>
      </c>
      <c r="D31" s="6" t="s">
        <v>14</v>
      </c>
      <c r="E31" s="7">
        <v>1788.8</v>
      </c>
      <c r="F31" s="4">
        <v>106949</v>
      </c>
      <c r="G31" s="4">
        <v>249407</v>
      </c>
      <c r="H31" s="5" t="s">
        <v>83</v>
      </c>
      <c r="I31" s="5" t="s">
        <v>34</v>
      </c>
      <c r="J31" s="4">
        <v>1</v>
      </c>
      <c r="K31" s="4">
        <v>167</v>
      </c>
      <c r="L31" s="4">
        <v>20</v>
      </c>
      <c r="M31">
        <f t="shared" si="0"/>
        <v>187</v>
      </c>
      <c r="V31" s="4"/>
    </row>
    <row r="32" spans="1:22" ht="15">
      <c r="A32" s="4" t="s">
        <v>88</v>
      </c>
      <c r="B32" s="4">
        <v>1358077</v>
      </c>
      <c r="C32" s="5" t="s">
        <v>13</v>
      </c>
      <c r="D32" s="5" t="s">
        <v>14</v>
      </c>
      <c r="E32" s="4">
        <v>896</v>
      </c>
      <c r="F32" s="4">
        <v>104176</v>
      </c>
      <c r="G32" s="4">
        <v>400028</v>
      </c>
      <c r="H32" s="5" t="s">
        <v>32</v>
      </c>
      <c r="I32" s="5" t="s">
        <v>53</v>
      </c>
      <c r="J32" s="4">
        <v>1</v>
      </c>
      <c r="K32" s="4">
        <v>800</v>
      </c>
      <c r="L32" s="4">
        <v>96</v>
      </c>
      <c r="M32">
        <f t="shared" si="0"/>
        <v>896</v>
      </c>
      <c r="V32" s="4"/>
    </row>
    <row r="33" spans="1:22" ht="15">
      <c r="A33" s="4" t="s">
        <v>89</v>
      </c>
      <c r="B33" s="4">
        <v>1358076</v>
      </c>
      <c r="C33" s="5" t="s">
        <v>18</v>
      </c>
      <c r="D33" s="5" t="s">
        <v>14</v>
      </c>
      <c r="E33" s="4">
        <v>498</v>
      </c>
      <c r="F33" s="4">
        <v>108097</v>
      </c>
      <c r="G33" s="4">
        <v>641015</v>
      </c>
      <c r="H33" s="5" t="s">
        <v>90</v>
      </c>
      <c r="I33" s="5" t="s">
        <v>38</v>
      </c>
      <c r="J33" s="4">
        <v>1</v>
      </c>
      <c r="K33" s="4">
        <v>444.6</v>
      </c>
      <c r="L33" s="4">
        <v>53.4</v>
      </c>
      <c r="M33">
        <f t="shared" si="0"/>
        <v>498</v>
      </c>
      <c r="V33" s="4"/>
    </row>
    <row r="34" spans="1:22" ht="15">
      <c r="A34" s="4" t="s">
        <v>91</v>
      </c>
      <c r="B34" s="4">
        <v>1358075</v>
      </c>
      <c r="C34" s="5" t="s">
        <v>18</v>
      </c>
      <c r="D34" s="6" t="s">
        <v>14</v>
      </c>
      <c r="E34" s="7">
        <v>1179.9000000000001</v>
      </c>
      <c r="F34" s="4">
        <v>103334</v>
      </c>
      <c r="G34" s="4">
        <v>400077</v>
      </c>
      <c r="H34" s="5" t="s">
        <v>32</v>
      </c>
      <c r="I34" s="5" t="s">
        <v>47</v>
      </c>
      <c r="J34" s="7">
        <v>3</v>
      </c>
      <c r="K34" s="7">
        <v>1053.5</v>
      </c>
      <c r="L34" s="4">
        <v>126.4</v>
      </c>
      <c r="M34">
        <f t="shared" si="0"/>
        <v>1179.9000000000001</v>
      </c>
      <c r="V34" s="4"/>
    </row>
    <row r="35" spans="1:22" ht="15">
      <c r="A35" s="4" t="s">
        <v>92</v>
      </c>
      <c r="B35" s="4">
        <v>1358074</v>
      </c>
      <c r="C35" s="5" t="s">
        <v>18</v>
      </c>
      <c r="D35" s="5" t="s">
        <v>14</v>
      </c>
      <c r="E35" s="4">
        <v>880</v>
      </c>
      <c r="F35" s="4">
        <v>107163</v>
      </c>
      <c r="G35" s="4">
        <v>712611</v>
      </c>
      <c r="H35" s="5" t="s">
        <v>56</v>
      </c>
      <c r="I35" s="5" t="s">
        <v>93</v>
      </c>
      <c r="J35" s="4">
        <v>2</v>
      </c>
      <c r="K35" s="4">
        <v>785.7</v>
      </c>
      <c r="L35" s="4">
        <v>94.3</v>
      </c>
      <c r="M35">
        <f t="shared" si="0"/>
        <v>880</v>
      </c>
      <c r="V35" s="4"/>
    </row>
    <row r="36" spans="1:22" ht="15">
      <c r="A36" s="4" t="s">
        <v>94</v>
      </c>
      <c r="B36" s="4">
        <v>1358073</v>
      </c>
      <c r="C36" s="5" t="s">
        <v>18</v>
      </c>
      <c r="D36" s="6" t="s">
        <v>22</v>
      </c>
      <c r="E36" s="7">
        <v>1799.1</v>
      </c>
      <c r="F36" s="4">
        <v>106714</v>
      </c>
      <c r="G36" s="4">
        <v>121002</v>
      </c>
      <c r="H36" s="5" t="s">
        <v>19</v>
      </c>
      <c r="I36" s="5" t="s">
        <v>95</v>
      </c>
      <c r="J36" s="7">
        <v>1</v>
      </c>
      <c r="K36" s="7">
        <v>1524.7</v>
      </c>
      <c r="L36" s="4">
        <v>274.39999999999998</v>
      </c>
      <c r="M36">
        <f t="shared" si="0"/>
        <v>1799.1</v>
      </c>
      <c r="V36" s="4"/>
    </row>
    <row r="37" spans="1:22" ht="15">
      <c r="A37" s="4" t="s">
        <v>96</v>
      </c>
      <c r="B37" s="4">
        <v>1358072</v>
      </c>
      <c r="C37" s="5" t="s">
        <v>18</v>
      </c>
      <c r="D37" s="5" t="s">
        <v>22</v>
      </c>
      <c r="E37" s="4">
        <v>210</v>
      </c>
      <c r="F37" s="4">
        <v>107250</v>
      </c>
      <c r="G37" s="4">
        <v>400097</v>
      </c>
      <c r="H37" s="5" t="s">
        <v>32</v>
      </c>
      <c r="I37" s="5" t="s">
        <v>97</v>
      </c>
      <c r="J37" s="4">
        <v>1</v>
      </c>
      <c r="K37" s="4">
        <v>187.5</v>
      </c>
      <c r="L37" s="4">
        <v>22.5</v>
      </c>
      <c r="M37">
        <f t="shared" si="0"/>
        <v>210</v>
      </c>
      <c r="V37" s="4"/>
    </row>
    <row r="38" spans="1:22" ht="15">
      <c r="A38" s="4" t="s">
        <v>98</v>
      </c>
      <c r="B38" s="4">
        <v>1358065</v>
      </c>
      <c r="C38" s="5" t="s">
        <v>18</v>
      </c>
      <c r="D38" s="6" t="s">
        <v>14</v>
      </c>
      <c r="E38" s="7">
        <v>1327</v>
      </c>
      <c r="F38" s="4">
        <v>103254</v>
      </c>
      <c r="G38" s="4">
        <v>110075</v>
      </c>
      <c r="H38" s="5" t="s">
        <v>23</v>
      </c>
      <c r="I38" s="5" t="s">
        <v>47</v>
      </c>
      <c r="J38" s="4">
        <v>1</v>
      </c>
      <c r="K38" s="4">
        <v>390.2</v>
      </c>
      <c r="L38" s="4">
        <v>46.8</v>
      </c>
      <c r="M38">
        <f t="shared" si="0"/>
        <v>437</v>
      </c>
      <c r="V38" s="4"/>
    </row>
    <row r="39" spans="1:22" ht="15">
      <c r="A39" s="4" t="s">
        <v>101</v>
      </c>
      <c r="B39" s="4">
        <v>1358063</v>
      </c>
      <c r="C39" s="5" t="s">
        <v>13</v>
      </c>
      <c r="D39" s="5" t="s">
        <v>14</v>
      </c>
      <c r="E39" s="4">
        <v>990</v>
      </c>
      <c r="F39" s="4">
        <v>104810</v>
      </c>
      <c r="G39" s="4">
        <v>712611</v>
      </c>
      <c r="H39" s="5" t="s">
        <v>56</v>
      </c>
      <c r="I39" s="5" t="s">
        <v>93</v>
      </c>
      <c r="J39" s="4">
        <v>2</v>
      </c>
      <c r="K39" s="4">
        <v>883.9</v>
      </c>
      <c r="L39" s="4">
        <v>106.1</v>
      </c>
      <c r="M39">
        <f t="shared" si="0"/>
        <v>990</v>
      </c>
      <c r="V39" s="4"/>
    </row>
    <row r="40" spans="1:22" ht="15">
      <c r="A40" s="4" t="s">
        <v>101</v>
      </c>
      <c r="B40" s="4">
        <v>1358062</v>
      </c>
      <c r="C40" s="5" t="s">
        <v>18</v>
      </c>
      <c r="D40" s="6" t="s">
        <v>14</v>
      </c>
      <c r="E40" s="7">
        <v>1530</v>
      </c>
      <c r="F40" s="4">
        <v>101081</v>
      </c>
      <c r="G40" s="4">
        <v>700061</v>
      </c>
      <c r="H40" s="5" t="s">
        <v>56</v>
      </c>
      <c r="I40" s="5" t="s">
        <v>84</v>
      </c>
      <c r="J40" s="4">
        <v>1</v>
      </c>
      <c r="K40" s="4">
        <v>428.6</v>
      </c>
      <c r="L40" s="4">
        <v>21.4</v>
      </c>
      <c r="M40">
        <f t="shared" si="0"/>
        <v>450</v>
      </c>
      <c r="V40" s="4"/>
    </row>
    <row r="41" spans="1:22" ht="15">
      <c r="A41" s="4" t="s">
        <v>102</v>
      </c>
      <c r="B41" s="4">
        <v>1358054</v>
      </c>
      <c r="C41" s="5" t="s">
        <v>18</v>
      </c>
      <c r="D41" s="6" t="s">
        <v>22</v>
      </c>
      <c r="E41" s="7">
        <v>1473</v>
      </c>
      <c r="F41" s="4">
        <v>102225</v>
      </c>
      <c r="G41" s="4">
        <v>585287</v>
      </c>
      <c r="H41" s="5" t="s">
        <v>43</v>
      </c>
      <c r="I41" s="5" t="s">
        <v>103</v>
      </c>
      <c r="J41" s="4">
        <v>1</v>
      </c>
      <c r="K41" s="4">
        <v>401.8</v>
      </c>
      <c r="L41" s="4">
        <v>48.2</v>
      </c>
      <c r="M41">
        <f t="shared" si="0"/>
        <v>450</v>
      </c>
      <c r="V41" s="4"/>
    </row>
    <row r="42" spans="1:22" ht="15">
      <c r="A42" s="4" t="s">
        <v>106</v>
      </c>
      <c r="B42" s="4">
        <v>1358053</v>
      </c>
      <c r="C42" s="5" t="s">
        <v>18</v>
      </c>
      <c r="D42" s="5" t="s">
        <v>22</v>
      </c>
      <c r="E42" s="4">
        <v>540</v>
      </c>
      <c r="F42" s="4">
        <v>104547</v>
      </c>
      <c r="G42" s="4">
        <v>600097</v>
      </c>
      <c r="H42" s="5" t="s">
        <v>90</v>
      </c>
      <c r="I42" s="5" t="s">
        <v>107</v>
      </c>
      <c r="J42" s="4">
        <v>1</v>
      </c>
      <c r="K42" s="4">
        <v>482.1</v>
      </c>
      <c r="L42" s="4">
        <v>57.9</v>
      </c>
      <c r="M42">
        <f t="shared" si="0"/>
        <v>540</v>
      </c>
      <c r="V42" s="4"/>
    </row>
    <row r="43" spans="1:22" ht="15">
      <c r="A43" s="4" t="s">
        <v>108</v>
      </c>
      <c r="B43" s="4">
        <v>1358052</v>
      </c>
      <c r="C43" s="5" t="s">
        <v>18</v>
      </c>
      <c r="D43" s="5" t="s">
        <v>22</v>
      </c>
      <c r="E43" s="4">
        <v>640</v>
      </c>
      <c r="F43" s="4">
        <v>105487</v>
      </c>
      <c r="G43" s="4">
        <v>443204</v>
      </c>
      <c r="H43" s="5" t="s">
        <v>32</v>
      </c>
      <c r="I43" s="5" t="s">
        <v>60</v>
      </c>
      <c r="J43" s="4">
        <v>1</v>
      </c>
      <c r="K43" s="4">
        <v>571.4</v>
      </c>
      <c r="L43" s="4">
        <v>68.599999999999994</v>
      </c>
      <c r="M43">
        <f t="shared" si="0"/>
        <v>640</v>
      </c>
      <c r="V43" s="4"/>
    </row>
    <row r="44" spans="1:22" ht="15">
      <c r="A44" s="4" t="s">
        <v>109</v>
      </c>
      <c r="B44" s="4">
        <v>1358051</v>
      </c>
      <c r="C44" s="5" t="s">
        <v>13</v>
      </c>
      <c r="D44" s="5" t="s">
        <v>22</v>
      </c>
      <c r="E44" s="4">
        <v>453.6</v>
      </c>
      <c r="F44" s="4">
        <v>106935</v>
      </c>
      <c r="G44" s="4">
        <v>384330</v>
      </c>
      <c r="H44" s="5" t="s">
        <v>110</v>
      </c>
      <c r="I44" s="5" t="s">
        <v>73</v>
      </c>
      <c r="J44" s="4">
        <v>2</v>
      </c>
      <c r="K44" s="4">
        <v>405</v>
      </c>
      <c r="L44" s="4">
        <v>48.6</v>
      </c>
      <c r="M44">
        <f t="shared" si="0"/>
        <v>453.6</v>
      </c>
      <c r="V44" s="4"/>
    </row>
    <row r="45" spans="1:22" ht="15">
      <c r="A45" s="4" t="s">
        <v>109</v>
      </c>
      <c r="B45" s="4">
        <v>1358050</v>
      </c>
      <c r="C45" s="5" t="s">
        <v>13</v>
      </c>
      <c r="D45" s="6" t="s">
        <v>22</v>
      </c>
      <c r="E45" s="7">
        <v>1080</v>
      </c>
      <c r="F45" s="4">
        <v>104601</v>
      </c>
      <c r="G45" s="4">
        <v>560050</v>
      </c>
      <c r="H45" s="5" t="s">
        <v>43</v>
      </c>
      <c r="I45" s="5" t="s">
        <v>111</v>
      </c>
      <c r="J45" s="4">
        <v>1</v>
      </c>
      <c r="K45" s="4">
        <v>964.3</v>
      </c>
      <c r="L45" s="4">
        <v>115.7</v>
      </c>
      <c r="M45">
        <f t="shared" si="0"/>
        <v>1080</v>
      </c>
      <c r="V45" s="4"/>
    </row>
    <row r="46" spans="1:22" ht="15">
      <c r="A46" s="4" t="s">
        <v>112</v>
      </c>
      <c r="B46" s="4">
        <v>1358049</v>
      </c>
      <c r="C46" s="5" t="s">
        <v>18</v>
      </c>
      <c r="D46" s="5" t="s">
        <v>14</v>
      </c>
      <c r="E46" s="4">
        <v>900</v>
      </c>
      <c r="F46" s="4">
        <v>104519</v>
      </c>
      <c r="G46" s="4">
        <v>560037</v>
      </c>
      <c r="H46" s="5" t="s">
        <v>43</v>
      </c>
      <c r="I46" s="5" t="s">
        <v>36</v>
      </c>
      <c r="J46" s="4">
        <v>1</v>
      </c>
      <c r="K46" s="4">
        <v>803.6</v>
      </c>
      <c r="L46" s="4">
        <v>96.4</v>
      </c>
      <c r="M46">
        <f t="shared" si="0"/>
        <v>900</v>
      </c>
      <c r="V46" s="4"/>
    </row>
    <row r="47" spans="1:22" ht="15">
      <c r="A47" s="4" t="s">
        <v>113</v>
      </c>
      <c r="B47" s="4">
        <v>1358048</v>
      </c>
      <c r="C47" s="5" t="s">
        <v>18</v>
      </c>
      <c r="D47" s="6" t="s">
        <v>14</v>
      </c>
      <c r="E47" s="7">
        <v>1950</v>
      </c>
      <c r="F47" s="4">
        <v>106214</v>
      </c>
      <c r="G47" s="4">
        <v>110085</v>
      </c>
      <c r="H47" s="5" t="s">
        <v>23</v>
      </c>
      <c r="I47" s="5" t="s">
        <v>111</v>
      </c>
      <c r="J47" s="7">
        <v>1</v>
      </c>
      <c r="K47" s="7">
        <v>1205.4000000000001</v>
      </c>
      <c r="L47" s="4">
        <v>144.6</v>
      </c>
      <c r="M47">
        <f t="shared" si="0"/>
        <v>1350</v>
      </c>
      <c r="V47" s="4"/>
    </row>
    <row r="48" spans="1:22" ht="15">
      <c r="A48" s="4" t="s">
        <v>115</v>
      </c>
      <c r="B48" s="4">
        <v>1358047</v>
      </c>
      <c r="C48" s="5" t="s">
        <v>18</v>
      </c>
      <c r="D48" s="6" t="s">
        <v>14</v>
      </c>
      <c r="E48" s="7">
        <v>1008</v>
      </c>
      <c r="F48" s="4">
        <v>106237</v>
      </c>
      <c r="G48" s="4">
        <v>700017</v>
      </c>
      <c r="H48" s="5" t="s">
        <v>56</v>
      </c>
      <c r="I48" s="5" t="s">
        <v>24</v>
      </c>
      <c r="J48" s="4">
        <v>2</v>
      </c>
      <c r="K48" s="4">
        <v>854.2</v>
      </c>
      <c r="L48" s="4">
        <v>153.80000000000001</v>
      </c>
      <c r="M48">
        <f t="shared" si="0"/>
        <v>1008</v>
      </c>
      <c r="V48" s="4"/>
    </row>
    <row r="49" spans="1:22" ht="15">
      <c r="A49" s="4" t="s">
        <v>117</v>
      </c>
      <c r="B49" s="4">
        <v>1358045</v>
      </c>
      <c r="C49" s="5" t="s">
        <v>18</v>
      </c>
      <c r="D49" s="6" t="s">
        <v>14</v>
      </c>
      <c r="E49" s="7">
        <v>1699.2</v>
      </c>
      <c r="F49" s="4">
        <v>102954</v>
      </c>
      <c r="G49" s="4">
        <v>517501</v>
      </c>
      <c r="H49" s="5" t="s">
        <v>118</v>
      </c>
      <c r="I49" s="5" t="s">
        <v>55</v>
      </c>
      <c r="J49" s="7">
        <v>1</v>
      </c>
      <c r="K49" s="7">
        <v>1440</v>
      </c>
      <c r="L49" s="4">
        <v>259.2</v>
      </c>
      <c r="M49">
        <f t="shared" si="0"/>
        <v>1699.2</v>
      </c>
      <c r="V49" s="4"/>
    </row>
    <row r="50" spans="1:22" ht="15">
      <c r="A50" s="4" t="s">
        <v>119</v>
      </c>
      <c r="B50" s="4">
        <v>1358044</v>
      </c>
      <c r="C50" s="5" t="s">
        <v>13</v>
      </c>
      <c r="D50" s="5" t="s">
        <v>14</v>
      </c>
      <c r="E50" s="4">
        <v>954</v>
      </c>
      <c r="F50" s="4">
        <v>105699</v>
      </c>
      <c r="G50" s="4">
        <v>743233</v>
      </c>
      <c r="H50" s="5" t="s">
        <v>56</v>
      </c>
      <c r="I50" s="5" t="s">
        <v>120</v>
      </c>
      <c r="J50" s="4">
        <v>1</v>
      </c>
      <c r="K50" s="4">
        <v>450</v>
      </c>
      <c r="L50" s="4">
        <v>54</v>
      </c>
      <c r="M50">
        <f t="shared" si="0"/>
        <v>504</v>
      </c>
      <c r="V50" s="4"/>
    </row>
    <row r="51" spans="1:22" ht="15">
      <c r="A51" s="4" t="s">
        <v>121</v>
      </c>
      <c r="B51" s="4">
        <v>1358043</v>
      </c>
      <c r="C51" s="5" t="s">
        <v>13</v>
      </c>
      <c r="D51" s="6" t="s">
        <v>14</v>
      </c>
      <c r="E51" s="7">
        <v>1080</v>
      </c>
      <c r="F51" s="4">
        <v>107729</v>
      </c>
      <c r="G51" s="4">
        <v>743233</v>
      </c>
      <c r="H51" s="5" t="s">
        <v>56</v>
      </c>
      <c r="I51" s="5" t="s">
        <v>120</v>
      </c>
      <c r="J51" s="4">
        <v>1</v>
      </c>
      <c r="K51" s="4">
        <v>562.5</v>
      </c>
      <c r="L51" s="4">
        <v>67.5</v>
      </c>
      <c r="M51">
        <f t="shared" si="0"/>
        <v>630</v>
      </c>
      <c r="V51" s="4"/>
    </row>
    <row r="52" spans="1:22" ht="15">
      <c r="A52" s="4" t="s">
        <v>121</v>
      </c>
      <c r="B52" s="4">
        <v>1358042</v>
      </c>
      <c r="C52" s="5" t="s">
        <v>13</v>
      </c>
      <c r="D52" s="5" t="s">
        <v>14</v>
      </c>
      <c r="E52" s="4">
        <v>896</v>
      </c>
      <c r="F52" s="4">
        <v>107506</v>
      </c>
      <c r="G52" s="4">
        <v>400028</v>
      </c>
      <c r="H52" s="5" t="s">
        <v>32</v>
      </c>
      <c r="I52" s="5" t="s">
        <v>53</v>
      </c>
      <c r="J52" s="4">
        <v>1</v>
      </c>
      <c r="K52" s="4">
        <v>800</v>
      </c>
      <c r="L52" s="4">
        <v>96</v>
      </c>
      <c r="M52">
        <f t="shared" si="0"/>
        <v>896</v>
      </c>
      <c r="V52" s="4"/>
    </row>
    <row r="53" spans="1:22" ht="15">
      <c r="A53" s="4" t="s">
        <v>122</v>
      </c>
      <c r="B53" s="4">
        <v>1358041</v>
      </c>
      <c r="C53" s="5" t="s">
        <v>13</v>
      </c>
      <c r="D53" s="5" t="s">
        <v>14</v>
      </c>
      <c r="E53" s="4">
        <v>800</v>
      </c>
      <c r="F53" s="4">
        <v>104739</v>
      </c>
      <c r="G53" s="4">
        <v>700071</v>
      </c>
      <c r="H53" s="5" t="s">
        <v>56</v>
      </c>
      <c r="I53" s="5" t="s">
        <v>66</v>
      </c>
      <c r="J53" s="4">
        <v>1</v>
      </c>
      <c r="K53" s="4">
        <v>714.3</v>
      </c>
      <c r="L53" s="4">
        <v>85.7</v>
      </c>
      <c r="M53">
        <f t="shared" si="0"/>
        <v>800</v>
      </c>
      <c r="V53" s="4"/>
    </row>
    <row r="54" spans="1:22" ht="15">
      <c r="A54" s="4" t="s">
        <v>123</v>
      </c>
      <c r="B54" s="4">
        <v>1358040</v>
      </c>
      <c r="C54" s="5" t="s">
        <v>13</v>
      </c>
      <c r="D54" s="5" t="s">
        <v>14</v>
      </c>
      <c r="E54" s="4">
        <v>800</v>
      </c>
      <c r="F54" s="4">
        <v>106377</v>
      </c>
      <c r="G54" s="4">
        <v>600061</v>
      </c>
      <c r="H54" s="5" t="s">
        <v>90</v>
      </c>
      <c r="I54" s="5" t="s">
        <v>66</v>
      </c>
      <c r="J54" s="4">
        <v>1</v>
      </c>
      <c r="K54" s="4">
        <v>714.3</v>
      </c>
      <c r="L54" s="4">
        <v>85.7</v>
      </c>
      <c r="M54">
        <f t="shared" si="0"/>
        <v>800</v>
      </c>
      <c r="V54" s="4"/>
    </row>
    <row r="55" spans="1:22" ht="15">
      <c r="A55" s="4" t="s">
        <v>124</v>
      </c>
      <c r="B55" s="4">
        <v>1358039</v>
      </c>
      <c r="C55" s="5" t="s">
        <v>13</v>
      </c>
      <c r="D55" s="5" t="s">
        <v>14</v>
      </c>
      <c r="E55" s="4">
        <v>900</v>
      </c>
      <c r="F55" s="4">
        <v>101759</v>
      </c>
      <c r="G55" s="4">
        <v>144602</v>
      </c>
      <c r="H55" s="5" t="s">
        <v>46</v>
      </c>
      <c r="I55" s="5" t="s">
        <v>36</v>
      </c>
      <c r="J55" s="4">
        <v>1</v>
      </c>
      <c r="K55" s="4">
        <v>803.6</v>
      </c>
      <c r="L55" s="4">
        <v>96.4</v>
      </c>
      <c r="M55">
        <f t="shared" si="0"/>
        <v>900</v>
      </c>
      <c r="V55" s="4"/>
    </row>
    <row r="56" spans="1:22" ht="15">
      <c r="A56" s="4" t="s">
        <v>125</v>
      </c>
      <c r="B56" s="4">
        <v>1358038</v>
      </c>
      <c r="C56" s="5" t="s">
        <v>18</v>
      </c>
      <c r="D56" s="5" t="s">
        <v>22</v>
      </c>
      <c r="E56" s="4">
        <v>630</v>
      </c>
      <c r="F56" s="4">
        <v>104663</v>
      </c>
      <c r="G56" s="4">
        <v>201301</v>
      </c>
      <c r="H56" s="5" t="s">
        <v>59</v>
      </c>
      <c r="I56" s="5" t="s">
        <v>120</v>
      </c>
      <c r="J56" s="4">
        <v>1</v>
      </c>
      <c r="K56" s="4">
        <v>562.5</v>
      </c>
      <c r="L56" s="4">
        <v>67.5</v>
      </c>
      <c r="M56">
        <f t="shared" si="0"/>
        <v>630</v>
      </c>
      <c r="V56" s="4"/>
    </row>
    <row r="57" spans="1:22" ht="15">
      <c r="A57" s="4" t="s">
        <v>126</v>
      </c>
      <c r="B57" s="4">
        <v>1358037</v>
      </c>
      <c r="C57" s="5" t="s">
        <v>18</v>
      </c>
      <c r="D57" s="5" t="s">
        <v>14</v>
      </c>
      <c r="E57" s="4">
        <v>769.6</v>
      </c>
      <c r="F57" s="4">
        <v>100106</v>
      </c>
      <c r="G57" s="4">
        <v>560062</v>
      </c>
      <c r="H57" s="5" t="s">
        <v>43</v>
      </c>
      <c r="I57" s="5" t="s">
        <v>34</v>
      </c>
      <c r="J57" s="4">
        <v>2</v>
      </c>
      <c r="K57" s="4">
        <v>314.3</v>
      </c>
      <c r="L57" s="4">
        <v>37.700000000000003</v>
      </c>
      <c r="M57">
        <f t="shared" si="0"/>
        <v>352</v>
      </c>
      <c r="V57" s="4"/>
    </row>
    <row r="58" spans="1:22" ht="15">
      <c r="A58" s="4" t="s">
        <v>127</v>
      </c>
      <c r="B58" s="4">
        <v>1358036</v>
      </c>
      <c r="C58" s="5" t="s">
        <v>13</v>
      </c>
      <c r="D58" s="5" t="s">
        <v>22</v>
      </c>
      <c r="E58" s="4">
        <v>918</v>
      </c>
      <c r="F58" s="4">
        <v>104049</v>
      </c>
      <c r="G58" s="4">
        <v>560062</v>
      </c>
      <c r="H58" s="5" t="s">
        <v>43</v>
      </c>
      <c r="I58" s="5" t="s">
        <v>34</v>
      </c>
      <c r="J58" s="4">
        <v>2</v>
      </c>
      <c r="K58" s="4">
        <v>353.6</v>
      </c>
      <c r="L58" s="4">
        <v>42.4</v>
      </c>
      <c r="M58">
        <f t="shared" si="0"/>
        <v>396</v>
      </c>
      <c r="V58" s="4"/>
    </row>
    <row r="59" spans="1:22" ht="15">
      <c r="A59" s="4" t="s">
        <v>128</v>
      </c>
      <c r="B59" s="4">
        <v>1358035</v>
      </c>
      <c r="C59" s="5" t="s">
        <v>13</v>
      </c>
      <c r="D59" s="5" t="s">
        <v>22</v>
      </c>
      <c r="E59" s="4">
        <v>962</v>
      </c>
      <c r="F59" s="4">
        <v>100215</v>
      </c>
      <c r="G59" s="4">
        <v>560062</v>
      </c>
      <c r="H59" s="5" t="s">
        <v>43</v>
      </c>
      <c r="I59" s="5" t="s">
        <v>34</v>
      </c>
      <c r="J59" s="4">
        <v>2</v>
      </c>
      <c r="K59" s="4">
        <v>392.9</v>
      </c>
      <c r="L59" s="4">
        <v>47.1</v>
      </c>
      <c r="M59">
        <f t="shared" si="0"/>
        <v>440</v>
      </c>
      <c r="V59" s="4"/>
    </row>
    <row r="60" spans="1:22" ht="15">
      <c r="A60" s="4" t="s">
        <v>129</v>
      </c>
      <c r="B60" s="4">
        <v>1358034</v>
      </c>
      <c r="C60" s="5" t="s">
        <v>13</v>
      </c>
      <c r="D60" s="5" t="s">
        <v>14</v>
      </c>
      <c r="E60" s="4">
        <v>470</v>
      </c>
      <c r="F60" s="4">
        <v>106591</v>
      </c>
      <c r="G60" s="4">
        <v>517503</v>
      </c>
      <c r="H60" s="5" t="s">
        <v>118</v>
      </c>
      <c r="I60" s="5" t="s">
        <v>85</v>
      </c>
      <c r="J60" s="4">
        <v>2</v>
      </c>
      <c r="K60" s="4">
        <v>419.6</v>
      </c>
      <c r="L60" s="4">
        <v>50.4</v>
      </c>
      <c r="M60">
        <f t="shared" si="0"/>
        <v>470</v>
      </c>
      <c r="V60" s="4"/>
    </row>
    <row r="61" spans="1:22" ht="15">
      <c r="A61" s="4" t="s">
        <v>130</v>
      </c>
      <c r="B61" s="4">
        <v>1358033</v>
      </c>
      <c r="C61" s="5" t="s">
        <v>18</v>
      </c>
      <c r="D61" s="6" t="s">
        <v>14</v>
      </c>
      <c r="E61" s="7">
        <v>1248</v>
      </c>
      <c r="F61" s="4">
        <v>107843</v>
      </c>
      <c r="G61" s="4">
        <v>700040</v>
      </c>
      <c r="H61" s="5" t="s">
        <v>56</v>
      </c>
      <c r="I61" s="5" t="s">
        <v>131</v>
      </c>
      <c r="J61" s="4">
        <v>1</v>
      </c>
      <c r="K61" s="4">
        <v>600</v>
      </c>
      <c r="L61" s="4">
        <v>72</v>
      </c>
      <c r="M61">
        <f t="shared" si="0"/>
        <v>672</v>
      </c>
      <c r="V61" s="4"/>
    </row>
    <row r="62" spans="1:22" ht="15">
      <c r="A62" s="4" t="s">
        <v>133</v>
      </c>
      <c r="B62" s="4">
        <v>1358032</v>
      </c>
      <c r="C62" s="5" t="s">
        <v>13</v>
      </c>
      <c r="D62" s="5" t="s">
        <v>22</v>
      </c>
      <c r="E62" s="4">
        <v>922</v>
      </c>
      <c r="F62" s="4">
        <v>101522</v>
      </c>
      <c r="G62" s="4">
        <v>110029</v>
      </c>
      <c r="H62" s="5" t="s">
        <v>23</v>
      </c>
      <c r="I62" s="5" t="s">
        <v>16</v>
      </c>
      <c r="J62" s="4">
        <v>1</v>
      </c>
      <c r="K62" s="4">
        <v>401.8</v>
      </c>
      <c r="L62" s="4">
        <v>48.2</v>
      </c>
      <c r="M62">
        <f t="shared" si="0"/>
        <v>450</v>
      </c>
      <c r="V62" s="4"/>
    </row>
    <row r="63" spans="1:22" ht="15">
      <c r="A63" s="4" t="s">
        <v>134</v>
      </c>
      <c r="B63" s="4">
        <v>1358031</v>
      </c>
      <c r="C63" s="5" t="s">
        <v>13</v>
      </c>
      <c r="D63" s="5" t="s">
        <v>22</v>
      </c>
      <c r="E63" s="4">
        <v>522</v>
      </c>
      <c r="F63" s="4">
        <v>103591</v>
      </c>
      <c r="G63" s="4">
        <v>530002</v>
      </c>
      <c r="H63" s="5" t="s">
        <v>118</v>
      </c>
      <c r="I63" s="5" t="s">
        <v>78</v>
      </c>
      <c r="J63" s="4">
        <v>1</v>
      </c>
      <c r="K63" s="4">
        <v>466.1</v>
      </c>
      <c r="L63" s="4">
        <v>55.9</v>
      </c>
      <c r="M63">
        <f t="shared" si="0"/>
        <v>522</v>
      </c>
      <c r="V63" s="4"/>
    </row>
    <row r="64" spans="1:22" ht="15">
      <c r="A64" s="4" t="s">
        <v>135</v>
      </c>
      <c r="B64" s="4">
        <v>1358030</v>
      </c>
      <c r="C64" s="5" t="s">
        <v>18</v>
      </c>
      <c r="D64" s="5" t="s">
        <v>22</v>
      </c>
      <c r="E64" s="4">
        <v>378</v>
      </c>
      <c r="F64" s="4">
        <v>104283</v>
      </c>
      <c r="G64" s="4">
        <v>700136</v>
      </c>
      <c r="H64" s="5" t="s">
        <v>56</v>
      </c>
      <c r="I64" s="5" t="s">
        <v>100</v>
      </c>
      <c r="J64" s="4">
        <v>1</v>
      </c>
      <c r="K64" s="4">
        <v>337.5</v>
      </c>
      <c r="L64" s="4">
        <v>40.5</v>
      </c>
      <c r="M64">
        <f t="shared" si="0"/>
        <v>378</v>
      </c>
      <c r="V64" s="4"/>
    </row>
    <row r="65" spans="1:22" ht="15">
      <c r="A65" s="4" t="s">
        <v>136</v>
      </c>
      <c r="B65" s="4">
        <v>1358029</v>
      </c>
      <c r="C65" s="5" t="s">
        <v>18</v>
      </c>
      <c r="D65" s="5" t="s">
        <v>22</v>
      </c>
      <c r="E65" s="4">
        <v>450</v>
      </c>
      <c r="F65" s="4">
        <v>108758</v>
      </c>
      <c r="G65" s="4">
        <v>591302</v>
      </c>
      <c r="H65" s="5" t="s">
        <v>43</v>
      </c>
      <c r="I65" s="5" t="s">
        <v>103</v>
      </c>
      <c r="J65" s="4">
        <v>1</v>
      </c>
      <c r="K65" s="4">
        <v>401.8</v>
      </c>
      <c r="L65" s="4">
        <v>48.2</v>
      </c>
      <c r="M65">
        <f t="shared" si="0"/>
        <v>450</v>
      </c>
      <c r="V65" s="4"/>
    </row>
    <row r="66" spans="1:22" ht="15">
      <c r="A66" s="4" t="s">
        <v>137</v>
      </c>
      <c r="B66" s="4">
        <v>1358028</v>
      </c>
      <c r="C66" s="5" t="s">
        <v>18</v>
      </c>
      <c r="D66" s="5" t="s">
        <v>14</v>
      </c>
      <c r="E66" s="4">
        <v>800</v>
      </c>
      <c r="F66" s="4">
        <v>106598</v>
      </c>
      <c r="G66" s="4">
        <v>769012</v>
      </c>
      <c r="H66" s="5" t="s">
        <v>49</v>
      </c>
      <c r="I66" s="5" t="s">
        <v>66</v>
      </c>
      <c r="J66" s="4">
        <v>1</v>
      </c>
      <c r="K66" s="4">
        <v>714.3</v>
      </c>
      <c r="L66" s="4">
        <v>85.7</v>
      </c>
      <c r="M66">
        <f t="shared" ref="M66:M129" si="1">SUM(K66:L66)</f>
        <v>800</v>
      </c>
      <c r="V66" s="4"/>
    </row>
    <row r="67" spans="1:22" ht="15">
      <c r="A67" s="4" t="s">
        <v>138</v>
      </c>
      <c r="B67" s="4">
        <v>1358027</v>
      </c>
      <c r="C67" s="5" t="s">
        <v>13</v>
      </c>
      <c r="D67" s="5" t="s">
        <v>14</v>
      </c>
      <c r="E67" s="4">
        <v>522</v>
      </c>
      <c r="F67" s="4">
        <v>102359</v>
      </c>
      <c r="G67" s="4">
        <v>530002</v>
      </c>
      <c r="H67" s="5" t="s">
        <v>118</v>
      </c>
      <c r="I67" s="5" t="s">
        <v>78</v>
      </c>
      <c r="J67" s="4">
        <v>1</v>
      </c>
      <c r="K67" s="4">
        <v>466.1</v>
      </c>
      <c r="L67" s="4">
        <v>55.9</v>
      </c>
      <c r="M67">
        <f t="shared" si="1"/>
        <v>522</v>
      </c>
      <c r="V67" s="4"/>
    </row>
    <row r="68" spans="1:22" ht="15">
      <c r="A68" s="4" t="s">
        <v>139</v>
      </c>
      <c r="B68" s="4">
        <v>1358026</v>
      </c>
      <c r="C68" s="5" t="s">
        <v>13</v>
      </c>
      <c r="D68" s="5" t="s">
        <v>22</v>
      </c>
      <c r="E68" s="4">
        <v>252</v>
      </c>
      <c r="F68" s="4">
        <v>106756</v>
      </c>
      <c r="G68" s="4">
        <v>110071</v>
      </c>
      <c r="H68" s="5" t="s">
        <v>23</v>
      </c>
      <c r="I68" s="5" t="s">
        <v>73</v>
      </c>
      <c r="J68" s="4">
        <v>1</v>
      </c>
      <c r="K68" s="4">
        <v>225</v>
      </c>
      <c r="L68" s="4">
        <v>27</v>
      </c>
      <c r="M68">
        <f t="shared" si="1"/>
        <v>252</v>
      </c>
      <c r="V68" s="4"/>
    </row>
    <row r="69" spans="1:22" ht="15">
      <c r="A69" s="4" t="s">
        <v>140</v>
      </c>
      <c r="B69" s="4">
        <v>1358025</v>
      </c>
      <c r="C69" s="5" t="s">
        <v>18</v>
      </c>
      <c r="D69" s="5" t="s">
        <v>14</v>
      </c>
      <c r="E69" s="4">
        <v>445.5</v>
      </c>
      <c r="F69" s="4">
        <v>108960</v>
      </c>
      <c r="G69" s="4">
        <v>302003</v>
      </c>
      <c r="H69" s="5" t="s">
        <v>26</v>
      </c>
      <c r="I69" s="5" t="s">
        <v>20</v>
      </c>
      <c r="J69" s="4">
        <v>1</v>
      </c>
      <c r="K69" s="4">
        <v>397.8</v>
      </c>
      <c r="L69" s="4">
        <v>47.7</v>
      </c>
      <c r="M69">
        <f t="shared" si="1"/>
        <v>445.5</v>
      </c>
      <c r="V69" s="4"/>
    </row>
    <row r="70" spans="1:22" ht="15">
      <c r="A70" s="4" t="s">
        <v>141</v>
      </c>
      <c r="B70" s="4">
        <v>1358024</v>
      </c>
      <c r="C70" s="5" t="s">
        <v>13</v>
      </c>
      <c r="D70" s="6" t="s">
        <v>14</v>
      </c>
      <c r="E70" s="7">
        <v>1079.2</v>
      </c>
      <c r="F70" s="4">
        <v>107923</v>
      </c>
      <c r="G70" s="4">
        <v>394110</v>
      </c>
      <c r="H70" s="5" t="s">
        <v>32</v>
      </c>
      <c r="I70" s="5" t="s">
        <v>142</v>
      </c>
      <c r="J70" s="4">
        <v>1</v>
      </c>
      <c r="K70" s="4">
        <v>914.6</v>
      </c>
      <c r="L70" s="4">
        <v>164.6</v>
      </c>
      <c r="M70">
        <f t="shared" si="1"/>
        <v>1079.2</v>
      </c>
      <c r="V70" s="4"/>
    </row>
    <row r="71" spans="1:22" ht="15">
      <c r="A71" s="4" t="s">
        <v>143</v>
      </c>
      <c r="B71" s="4">
        <v>1358023</v>
      </c>
      <c r="C71" s="5" t="s">
        <v>18</v>
      </c>
      <c r="D71" s="5" t="s">
        <v>14</v>
      </c>
      <c r="E71" s="4">
        <v>880</v>
      </c>
      <c r="F71" s="4">
        <v>107490</v>
      </c>
      <c r="G71" s="4">
        <v>600128</v>
      </c>
      <c r="H71" s="5" t="s">
        <v>90</v>
      </c>
      <c r="I71" s="5" t="s">
        <v>144</v>
      </c>
      <c r="J71" s="4">
        <v>1</v>
      </c>
      <c r="K71" s="4">
        <v>745.8</v>
      </c>
      <c r="L71" s="4">
        <v>134.19999999999999</v>
      </c>
      <c r="M71">
        <f t="shared" si="1"/>
        <v>880</v>
      </c>
      <c r="V71" s="4"/>
    </row>
    <row r="72" spans="1:22" ht="15">
      <c r="A72" s="4" t="s">
        <v>145</v>
      </c>
      <c r="B72" s="4">
        <v>1358022</v>
      </c>
      <c r="C72" s="5" t="s">
        <v>18</v>
      </c>
      <c r="D72" s="6" t="s">
        <v>22</v>
      </c>
      <c r="E72" s="7">
        <v>1228.4000000000001</v>
      </c>
      <c r="F72" s="4">
        <v>108681</v>
      </c>
      <c r="G72" s="4">
        <v>400064</v>
      </c>
      <c r="H72" s="5" t="s">
        <v>32</v>
      </c>
      <c r="I72" s="5" t="s">
        <v>146</v>
      </c>
      <c r="J72" s="4">
        <v>2</v>
      </c>
      <c r="K72" s="4">
        <v>382.5</v>
      </c>
      <c r="L72" s="4">
        <v>45.9</v>
      </c>
      <c r="M72">
        <f t="shared" si="1"/>
        <v>428.4</v>
      </c>
      <c r="V72" s="4"/>
    </row>
    <row r="73" spans="1:22" ht="15">
      <c r="A73" s="4" t="s">
        <v>147</v>
      </c>
      <c r="B73" s="4">
        <v>1358021</v>
      </c>
      <c r="C73" s="5" t="s">
        <v>13</v>
      </c>
      <c r="D73" s="6" t="s">
        <v>14</v>
      </c>
      <c r="E73" s="7">
        <v>1215</v>
      </c>
      <c r="F73" s="4">
        <v>101267</v>
      </c>
      <c r="G73" s="4">
        <v>121001</v>
      </c>
      <c r="H73" s="5" t="s">
        <v>59</v>
      </c>
      <c r="I73" s="5" t="s">
        <v>111</v>
      </c>
      <c r="J73" s="7">
        <v>1</v>
      </c>
      <c r="K73" s="7">
        <v>1084.8</v>
      </c>
      <c r="L73" s="4">
        <v>130.19999999999999</v>
      </c>
      <c r="M73">
        <f t="shared" si="1"/>
        <v>1215</v>
      </c>
      <c r="V73" s="4"/>
    </row>
    <row r="74" spans="1:22" ht="15">
      <c r="A74" s="4" t="s">
        <v>147</v>
      </c>
      <c r="B74" s="4">
        <v>1358020</v>
      </c>
      <c r="C74" s="5" t="s">
        <v>18</v>
      </c>
      <c r="D74" s="6" t="s">
        <v>14</v>
      </c>
      <c r="E74" s="7">
        <v>1150</v>
      </c>
      <c r="F74" s="4">
        <v>101848</v>
      </c>
      <c r="G74" s="4">
        <v>110058</v>
      </c>
      <c r="H74" s="5" t="s">
        <v>23</v>
      </c>
      <c r="I74" s="5" t="s">
        <v>148</v>
      </c>
      <c r="J74" s="4">
        <v>1</v>
      </c>
      <c r="K74" s="4">
        <v>288.10000000000002</v>
      </c>
      <c r="L74" s="4">
        <v>51.9</v>
      </c>
      <c r="M74">
        <f t="shared" si="1"/>
        <v>340</v>
      </c>
      <c r="V74" s="4"/>
    </row>
    <row r="75" spans="1:22" ht="15">
      <c r="A75" s="4" t="s">
        <v>149</v>
      </c>
      <c r="B75" s="4">
        <v>1358019</v>
      </c>
      <c r="C75" s="5" t="s">
        <v>18</v>
      </c>
      <c r="D75" s="5" t="s">
        <v>14</v>
      </c>
      <c r="E75" s="4">
        <v>576</v>
      </c>
      <c r="F75" s="4">
        <v>103692</v>
      </c>
      <c r="G75" s="4">
        <v>831012</v>
      </c>
      <c r="H75" s="5" t="s">
        <v>150</v>
      </c>
      <c r="I75" s="5" t="s">
        <v>151</v>
      </c>
      <c r="J75" s="4">
        <v>1</v>
      </c>
      <c r="K75" s="4">
        <v>225</v>
      </c>
      <c r="L75" s="4">
        <v>27</v>
      </c>
      <c r="M75">
        <f t="shared" si="1"/>
        <v>252</v>
      </c>
      <c r="V75" s="4"/>
    </row>
    <row r="76" spans="1:22" ht="15">
      <c r="A76" s="4" t="s">
        <v>152</v>
      </c>
      <c r="B76" s="4">
        <v>1358018</v>
      </c>
      <c r="C76" s="5" t="s">
        <v>13</v>
      </c>
      <c r="D76" s="5" t="s">
        <v>22</v>
      </c>
      <c r="E76" s="4">
        <v>252</v>
      </c>
      <c r="F76" s="4">
        <v>104260</v>
      </c>
      <c r="G76" s="4">
        <v>110071</v>
      </c>
      <c r="H76" s="5" t="s">
        <v>23</v>
      </c>
      <c r="I76" s="5" t="s">
        <v>73</v>
      </c>
      <c r="J76" s="4">
        <v>1</v>
      </c>
      <c r="K76" s="4">
        <v>225</v>
      </c>
      <c r="L76" s="4">
        <v>27</v>
      </c>
      <c r="M76">
        <f t="shared" si="1"/>
        <v>252</v>
      </c>
      <c r="V76" s="4"/>
    </row>
    <row r="77" spans="1:22" ht="15">
      <c r="A77" s="4" t="s">
        <v>153</v>
      </c>
      <c r="B77" s="4">
        <v>1358016</v>
      </c>
      <c r="C77" s="5" t="s">
        <v>18</v>
      </c>
      <c r="D77" s="5" t="s">
        <v>14</v>
      </c>
      <c r="E77" s="4">
        <v>220</v>
      </c>
      <c r="F77" s="4">
        <v>106075</v>
      </c>
      <c r="G77" s="4">
        <v>401303</v>
      </c>
      <c r="H77" s="5" t="s">
        <v>32</v>
      </c>
      <c r="I77" s="5" t="s">
        <v>34</v>
      </c>
      <c r="J77" s="4">
        <v>1</v>
      </c>
      <c r="K77" s="4">
        <v>196.4</v>
      </c>
      <c r="L77" s="4">
        <v>23.6</v>
      </c>
      <c r="M77">
        <f t="shared" si="1"/>
        <v>220</v>
      </c>
      <c r="V77" s="4"/>
    </row>
    <row r="78" spans="1:22" ht="15">
      <c r="A78" s="4" t="s">
        <v>155</v>
      </c>
      <c r="B78" s="4">
        <v>1358014</v>
      </c>
      <c r="C78" s="5" t="s">
        <v>18</v>
      </c>
      <c r="D78" s="6" t="s">
        <v>14</v>
      </c>
      <c r="E78" s="7">
        <v>3648</v>
      </c>
      <c r="F78" s="4">
        <v>100905</v>
      </c>
      <c r="G78" s="4">
        <v>620015</v>
      </c>
      <c r="H78" s="5" t="s">
        <v>90</v>
      </c>
      <c r="I78" s="5" t="s">
        <v>156</v>
      </c>
      <c r="J78" s="4">
        <v>1</v>
      </c>
      <c r="K78" s="4">
        <v>785.7</v>
      </c>
      <c r="L78" s="4">
        <v>94.3</v>
      </c>
      <c r="M78">
        <f t="shared" si="1"/>
        <v>880</v>
      </c>
      <c r="V78" s="4"/>
    </row>
    <row r="79" spans="1:22" ht="15">
      <c r="A79" s="4" t="s">
        <v>159</v>
      </c>
      <c r="B79" s="4">
        <v>1358012</v>
      </c>
      <c r="C79" s="5" t="s">
        <v>18</v>
      </c>
      <c r="D79" s="6" t="s">
        <v>22</v>
      </c>
      <c r="E79" s="7">
        <v>2779.9</v>
      </c>
      <c r="F79" s="4">
        <v>108103</v>
      </c>
      <c r="G79" s="4">
        <v>400063</v>
      </c>
      <c r="H79" s="5" t="s">
        <v>32</v>
      </c>
      <c r="I79" s="5" t="s">
        <v>158</v>
      </c>
      <c r="J79" s="4">
        <v>1</v>
      </c>
      <c r="K79" s="4">
        <v>360.5</v>
      </c>
      <c r="L79" s="4">
        <v>43.3</v>
      </c>
      <c r="M79">
        <f t="shared" si="1"/>
        <v>403.8</v>
      </c>
      <c r="V79" s="4"/>
    </row>
    <row r="80" spans="1:22" ht="15">
      <c r="A80" s="4" t="s">
        <v>161</v>
      </c>
      <c r="B80" s="4">
        <v>1358011</v>
      </c>
      <c r="C80" s="5" t="s">
        <v>13</v>
      </c>
      <c r="D80" s="5" t="s">
        <v>14</v>
      </c>
      <c r="E80" s="4">
        <v>486</v>
      </c>
      <c r="F80" s="4">
        <v>108738</v>
      </c>
      <c r="G80" s="4">
        <v>243123</v>
      </c>
      <c r="H80" s="5" t="s">
        <v>59</v>
      </c>
      <c r="I80" s="5" t="s">
        <v>162</v>
      </c>
      <c r="J80" s="4">
        <v>1</v>
      </c>
      <c r="K80" s="4">
        <v>433.9</v>
      </c>
      <c r="L80" s="4">
        <v>52.1</v>
      </c>
      <c r="M80">
        <f t="shared" si="1"/>
        <v>486</v>
      </c>
      <c r="V80" s="4"/>
    </row>
    <row r="81" spans="1:22" ht="15">
      <c r="A81" s="4" t="s">
        <v>163</v>
      </c>
      <c r="B81" s="4">
        <v>1358010</v>
      </c>
      <c r="C81" s="5" t="s">
        <v>18</v>
      </c>
      <c r="D81" s="6" t="s">
        <v>22</v>
      </c>
      <c r="E81" s="7">
        <v>1145.5999999999999</v>
      </c>
      <c r="F81" s="4">
        <v>101305</v>
      </c>
      <c r="G81" s="4">
        <v>144001</v>
      </c>
      <c r="H81" s="5" t="s">
        <v>46</v>
      </c>
      <c r="I81" s="5" t="s">
        <v>164</v>
      </c>
      <c r="J81" s="7">
        <v>2</v>
      </c>
      <c r="K81" s="7">
        <v>1022.9</v>
      </c>
      <c r="L81" s="4">
        <v>122.7</v>
      </c>
      <c r="M81">
        <f t="shared" si="1"/>
        <v>1145.5999999999999</v>
      </c>
      <c r="V81" s="4"/>
    </row>
    <row r="82" spans="1:22" ht="15">
      <c r="A82" s="4" t="s">
        <v>165</v>
      </c>
      <c r="B82" s="4">
        <v>1358008</v>
      </c>
      <c r="C82" s="5" t="s">
        <v>18</v>
      </c>
      <c r="D82" s="6" t="s">
        <v>14</v>
      </c>
      <c r="E82" s="7">
        <v>1894.7</v>
      </c>
      <c r="F82" s="4">
        <v>105465</v>
      </c>
      <c r="G82" s="4">
        <v>680581</v>
      </c>
      <c r="H82" s="5" t="s">
        <v>166</v>
      </c>
      <c r="I82" s="5" t="s">
        <v>167</v>
      </c>
      <c r="J82" s="4">
        <v>1</v>
      </c>
      <c r="K82" s="4">
        <v>692.9</v>
      </c>
      <c r="L82" s="4">
        <v>83.1</v>
      </c>
      <c r="M82">
        <f t="shared" si="1"/>
        <v>776</v>
      </c>
      <c r="V82" s="4"/>
    </row>
    <row r="83" spans="1:22" ht="15">
      <c r="A83" s="4" t="s">
        <v>168</v>
      </c>
      <c r="B83" s="4">
        <v>1358007</v>
      </c>
      <c r="C83" s="5" t="s">
        <v>13</v>
      </c>
      <c r="D83" s="6" t="s">
        <v>14</v>
      </c>
      <c r="E83" s="7">
        <v>2019</v>
      </c>
      <c r="F83" s="4">
        <v>103198</v>
      </c>
      <c r="G83" s="4">
        <v>680581</v>
      </c>
      <c r="H83" s="5" t="s">
        <v>166</v>
      </c>
      <c r="I83" s="5" t="s">
        <v>167</v>
      </c>
      <c r="J83" s="4">
        <v>1</v>
      </c>
      <c r="K83" s="4">
        <v>692.9</v>
      </c>
      <c r="L83" s="4">
        <v>83.1</v>
      </c>
      <c r="M83">
        <f t="shared" si="1"/>
        <v>776</v>
      </c>
      <c r="V83" s="4"/>
    </row>
    <row r="84" spans="1:22" ht="15">
      <c r="A84" s="4" t="s">
        <v>169</v>
      </c>
      <c r="B84" s="4">
        <v>1358006</v>
      </c>
      <c r="C84" s="5" t="s">
        <v>18</v>
      </c>
      <c r="D84" s="6" t="s">
        <v>14</v>
      </c>
      <c r="E84" s="7">
        <v>1231</v>
      </c>
      <c r="F84" s="4">
        <v>102754</v>
      </c>
      <c r="G84" s="4">
        <v>500039</v>
      </c>
      <c r="H84" s="5" t="s">
        <v>170</v>
      </c>
      <c r="I84" s="5" t="s">
        <v>171</v>
      </c>
      <c r="J84" s="4">
        <v>1</v>
      </c>
      <c r="K84" s="4">
        <v>757.1</v>
      </c>
      <c r="L84" s="4">
        <v>90.9</v>
      </c>
      <c r="M84">
        <f t="shared" si="1"/>
        <v>848</v>
      </c>
      <c r="V84" s="4"/>
    </row>
    <row r="85" spans="1:22" ht="15">
      <c r="A85" s="4" t="s">
        <v>172</v>
      </c>
      <c r="B85" s="4">
        <v>1358005</v>
      </c>
      <c r="C85" s="5" t="s">
        <v>13</v>
      </c>
      <c r="D85" s="5" t="s">
        <v>14</v>
      </c>
      <c r="E85" s="4">
        <v>896</v>
      </c>
      <c r="F85" s="4">
        <v>105291</v>
      </c>
      <c r="G85" s="4">
        <v>400028</v>
      </c>
      <c r="H85" s="5" t="s">
        <v>32</v>
      </c>
      <c r="I85" s="5" t="s">
        <v>53</v>
      </c>
      <c r="J85" s="4">
        <v>1</v>
      </c>
      <c r="K85" s="4">
        <v>800</v>
      </c>
      <c r="L85" s="4">
        <v>96</v>
      </c>
      <c r="M85">
        <f t="shared" si="1"/>
        <v>896</v>
      </c>
      <c r="V85" s="4"/>
    </row>
    <row r="86" spans="1:22" ht="15">
      <c r="A86" s="4" t="s">
        <v>173</v>
      </c>
      <c r="B86" s="4">
        <v>1358004</v>
      </c>
      <c r="C86" s="5" t="s">
        <v>13</v>
      </c>
      <c r="D86" s="5" t="s">
        <v>14</v>
      </c>
      <c r="E86" s="4">
        <v>800</v>
      </c>
      <c r="F86" s="4">
        <v>107831</v>
      </c>
      <c r="G86" s="4">
        <v>560032</v>
      </c>
      <c r="H86" s="5" t="s">
        <v>43</v>
      </c>
      <c r="I86" s="5" t="s">
        <v>66</v>
      </c>
      <c r="J86" s="4">
        <v>1</v>
      </c>
      <c r="K86" s="4">
        <v>714.3</v>
      </c>
      <c r="L86" s="4">
        <v>85.7</v>
      </c>
      <c r="M86">
        <f t="shared" si="1"/>
        <v>800</v>
      </c>
      <c r="V86" s="4"/>
    </row>
    <row r="87" spans="1:22" ht="15">
      <c r="A87" s="4" t="s">
        <v>174</v>
      </c>
      <c r="B87" s="4">
        <v>1358003</v>
      </c>
      <c r="C87" s="5" t="s">
        <v>13</v>
      </c>
      <c r="D87" s="5" t="s">
        <v>14</v>
      </c>
      <c r="E87" s="4">
        <v>600</v>
      </c>
      <c r="F87" s="4">
        <v>104288</v>
      </c>
      <c r="G87" s="4">
        <v>146113</v>
      </c>
      <c r="H87" s="5" t="s">
        <v>46</v>
      </c>
      <c r="I87" s="5" t="s">
        <v>57</v>
      </c>
      <c r="J87" s="4">
        <v>2</v>
      </c>
      <c r="K87" s="4">
        <v>535.70000000000005</v>
      </c>
      <c r="L87" s="4">
        <v>64.3</v>
      </c>
      <c r="M87">
        <f t="shared" si="1"/>
        <v>600</v>
      </c>
      <c r="V87" s="4"/>
    </row>
    <row r="88" spans="1:22" ht="15">
      <c r="A88" s="4" t="s">
        <v>176</v>
      </c>
      <c r="B88" s="4">
        <v>1358001</v>
      </c>
      <c r="C88" s="5" t="s">
        <v>13</v>
      </c>
      <c r="D88" s="6" t="s">
        <v>22</v>
      </c>
      <c r="E88" s="7">
        <v>1300</v>
      </c>
      <c r="F88" s="4">
        <v>107350</v>
      </c>
      <c r="G88" s="4">
        <v>492013</v>
      </c>
      <c r="H88" s="5" t="s">
        <v>177</v>
      </c>
      <c r="I88" s="5" t="s">
        <v>66</v>
      </c>
      <c r="J88" s="4">
        <v>1</v>
      </c>
      <c r="K88" s="4">
        <v>714.3</v>
      </c>
      <c r="L88" s="4">
        <v>85.7</v>
      </c>
      <c r="M88">
        <f t="shared" si="1"/>
        <v>800</v>
      </c>
      <c r="V88" s="4"/>
    </row>
    <row r="89" spans="1:22" ht="15">
      <c r="A89" s="4" t="s">
        <v>179</v>
      </c>
      <c r="B89" s="4">
        <v>1358000</v>
      </c>
      <c r="C89" s="5" t="s">
        <v>18</v>
      </c>
      <c r="D89" s="5" t="s">
        <v>14</v>
      </c>
      <c r="E89" s="4">
        <v>641.6</v>
      </c>
      <c r="F89" s="4">
        <v>104786</v>
      </c>
      <c r="G89" s="4">
        <v>121004</v>
      </c>
      <c r="H89" s="5" t="s">
        <v>19</v>
      </c>
      <c r="I89" s="5" t="s">
        <v>68</v>
      </c>
      <c r="J89" s="4">
        <v>1</v>
      </c>
      <c r="K89" s="4">
        <v>242.9</v>
      </c>
      <c r="L89" s="4">
        <v>29.1</v>
      </c>
      <c r="M89">
        <f t="shared" si="1"/>
        <v>272</v>
      </c>
      <c r="V89" s="4"/>
    </row>
    <row r="90" spans="1:22" ht="15">
      <c r="A90" s="4" t="s">
        <v>180</v>
      </c>
      <c r="B90" s="4">
        <v>1357999</v>
      </c>
      <c r="C90" s="5" t="s">
        <v>18</v>
      </c>
      <c r="D90" s="5" t="s">
        <v>14</v>
      </c>
      <c r="E90" s="4">
        <v>885.2</v>
      </c>
      <c r="F90" s="4">
        <v>106221</v>
      </c>
      <c r="G90" s="4">
        <v>455001</v>
      </c>
      <c r="H90" s="5" t="s">
        <v>181</v>
      </c>
      <c r="I90" s="5" t="s">
        <v>182</v>
      </c>
      <c r="J90" s="4">
        <v>1</v>
      </c>
      <c r="K90" s="4">
        <v>290.39999999999998</v>
      </c>
      <c r="L90" s="4">
        <v>34.799999999999997</v>
      </c>
      <c r="M90">
        <f t="shared" si="1"/>
        <v>325.2</v>
      </c>
      <c r="V90" s="4"/>
    </row>
    <row r="91" spans="1:22" ht="15">
      <c r="A91" s="4" t="s">
        <v>183</v>
      </c>
      <c r="B91" s="4">
        <v>1357998</v>
      </c>
      <c r="C91" s="5" t="s">
        <v>18</v>
      </c>
      <c r="D91" s="6" t="s">
        <v>22</v>
      </c>
      <c r="E91" s="7">
        <v>1025.0999999999999</v>
      </c>
      <c r="F91" s="4">
        <v>102281</v>
      </c>
      <c r="G91" s="4">
        <v>560086</v>
      </c>
      <c r="H91" s="5" t="s">
        <v>43</v>
      </c>
      <c r="I91" s="5" t="s">
        <v>148</v>
      </c>
      <c r="J91" s="4">
        <v>1</v>
      </c>
      <c r="K91" s="4">
        <v>324.2</v>
      </c>
      <c r="L91" s="4">
        <v>58.3</v>
      </c>
      <c r="M91">
        <f t="shared" si="1"/>
        <v>382.5</v>
      </c>
      <c r="V91" s="4"/>
    </row>
    <row r="92" spans="1:22" ht="15">
      <c r="A92" s="4" t="s">
        <v>185</v>
      </c>
      <c r="B92" s="4">
        <v>1357997</v>
      </c>
      <c r="C92" s="5" t="s">
        <v>18</v>
      </c>
      <c r="D92" s="5" t="s">
        <v>22</v>
      </c>
      <c r="E92" s="4">
        <v>382.5</v>
      </c>
      <c r="F92" s="4">
        <v>100901</v>
      </c>
      <c r="G92" s="4">
        <v>110014</v>
      </c>
      <c r="H92" s="5" t="s">
        <v>23</v>
      </c>
      <c r="I92" s="5" t="s">
        <v>186</v>
      </c>
      <c r="J92" s="4">
        <v>1</v>
      </c>
      <c r="K92" s="4">
        <v>341.5</v>
      </c>
      <c r="L92" s="4">
        <v>41</v>
      </c>
      <c r="M92">
        <f t="shared" si="1"/>
        <v>382.5</v>
      </c>
      <c r="V92" s="4"/>
    </row>
    <row r="93" spans="1:22" ht="15">
      <c r="A93" s="4" t="s">
        <v>187</v>
      </c>
      <c r="B93" s="4">
        <v>1357996</v>
      </c>
      <c r="C93" s="5" t="s">
        <v>18</v>
      </c>
      <c r="D93" s="6" t="s">
        <v>14</v>
      </c>
      <c r="E93" s="7">
        <v>1356.8</v>
      </c>
      <c r="F93" s="4">
        <v>102262</v>
      </c>
      <c r="G93" s="4">
        <v>500032</v>
      </c>
      <c r="H93" s="5" t="s">
        <v>170</v>
      </c>
      <c r="I93" s="5" t="s">
        <v>171</v>
      </c>
      <c r="J93" s="7">
        <v>2</v>
      </c>
      <c r="K93" s="7">
        <v>1211.4000000000001</v>
      </c>
      <c r="L93" s="4">
        <v>145.4</v>
      </c>
      <c r="M93">
        <f t="shared" si="1"/>
        <v>1356.8000000000002</v>
      </c>
      <c r="V93" s="4"/>
    </row>
    <row r="94" spans="1:22" ht="15">
      <c r="A94" s="4" t="s">
        <v>188</v>
      </c>
      <c r="B94" s="4">
        <v>1357995</v>
      </c>
      <c r="C94" s="5" t="s">
        <v>18</v>
      </c>
      <c r="D94" s="6" t="s">
        <v>14</v>
      </c>
      <c r="E94" s="7">
        <v>1281.4000000000001</v>
      </c>
      <c r="F94" s="4">
        <v>103904</v>
      </c>
      <c r="G94" s="4">
        <v>452001</v>
      </c>
      <c r="H94" s="5" t="s">
        <v>181</v>
      </c>
      <c r="I94" s="5" t="s">
        <v>53</v>
      </c>
      <c r="J94" s="4">
        <v>1</v>
      </c>
      <c r="K94" s="4">
        <v>720</v>
      </c>
      <c r="L94" s="4">
        <v>86.4</v>
      </c>
      <c r="M94">
        <f t="shared" si="1"/>
        <v>806.4</v>
      </c>
      <c r="V94" s="4"/>
    </row>
    <row r="95" spans="1:22" ht="15">
      <c r="A95" s="4" t="s">
        <v>189</v>
      </c>
      <c r="B95" s="4">
        <v>1357994</v>
      </c>
      <c r="C95" s="5" t="s">
        <v>13</v>
      </c>
      <c r="D95" s="5" t="s">
        <v>14</v>
      </c>
      <c r="E95" s="4">
        <v>495</v>
      </c>
      <c r="F95" s="4">
        <v>107230</v>
      </c>
      <c r="G95" s="4">
        <v>700031</v>
      </c>
      <c r="H95" s="5" t="s">
        <v>56</v>
      </c>
      <c r="I95" s="5" t="s">
        <v>20</v>
      </c>
      <c r="J95" s="4">
        <v>1</v>
      </c>
      <c r="K95" s="4">
        <v>442</v>
      </c>
      <c r="L95" s="4">
        <v>53</v>
      </c>
      <c r="M95">
        <f t="shared" si="1"/>
        <v>495</v>
      </c>
      <c r="V95" s="4"/>
    </row>
    <row r="96" spans="1:22" ht="15">
      <c r="A96" s="4" t="s">
        <v>190</v>
      </c>
      <c r="B96" s="4">
        <v>1357993</v>
      </c>
      <c r="C96" s="5" t="s">
        <v>13</v>
      </c>
      <c r="D96" s="5" t="s">
        <v>22</v>
      </c>
      <c r="E96" s="4">
        <v>848</v>
      </c>
      <c r="F96" s="4">
        <v>102116</v>
      </c>
      <c r="G96" s="4">
        <v>246763</v>
      </c>
      <c r="H96" s="5" t="s">
        <v>59</v>
      </c>
      <c r="I96" s="5" t="s">
        <v>31</v>
      </c>
      <c r="J96" s="4">
        <v>1</v>
      </c>
      <c r="K96" s="4">
        <v>757.1</v>
      </c>
      <c r="L96" s="4">
        <v>90.9</v>
      </c>
      <c r="M96">
        <f t="shared" si="1"/>
        <v>848</v>
      </c>
      <c r="V96" s="4"/>
    </row>
    <row r="97" spans="1:22" ht="15">
      <c r="A97" s="4" t="s">
        <v>191</v>
      </c>
      <c r="B97" s="4">
        <v>1357992</v>
      </c>
      <c r="C97" s="5" t="s">
        <v>18</v>
      </c>
      <c r="D97" s="6" t="s">
        <v>22</v>
      </c>
      <c r="E97" s="7">
        <v>1461.6</v>
      </c>
      <c r="F97" s="4">
        <v>105976</v>
      </c>
      <c r="G97" s="4">
        <v>400080</v>
      </c>
      <c r="H97" s="5" t="s">
        <v>32</v>
      </c>
      <c r="I97" s="5" t="s">
        <v>68</v>
      </c>
      <c r="J97" s="4">
        <v>2</v>
      </c>
      <c r="K97" s="4">
        <v>546.4</v>
      </c>
      <c r="L97" s="4">
        <v>65.599999999999994</v>
      </c>
      <c r="M97">
        <f t="shared" si="1"/>
        <v>612</v>
      </c>
      <c r="V97" s="4"/>
    </row>
    <row r="98" spans="1:22" ht="15">
      <c r="A98" s="4" t="s">
        <v>192</v>
      </c>
      <c r="B98" s="4">
        <v>1357991</v>
      </c>
      <c r="C98" s="5" t="s">
        <v>18</v>
      </c>
      <c r="D98" s="5" t="s">
        <v>22</v>
      </c>
      <c r="E98" s="4">
        <v>104</v>
      </c>
      <c r="F98" s="4">
        <v>108443</v>
      </c>
      <c r="G98" s="4">
        <v>635105</v>
      </c>
      <c r="H98" s="5" t="s">
        <v>90</v>
      </c>
      <c r="I98" s="5" t="s">
        <v>193</v>
      </c>
      <c r="J98" s="4">
        <v>1</v>
      </c>
      <c r="K98" s="4">
        <v>88.1</v>
      </c>
      <c r="L98" s="4">
        <v>15.9</v>
      </c>
      <c r="M98">
        <f t="shared" si="1"/>
        <v>104</v>
      </c>
      <c r="V98" s="4"/>
    </row>
    <row r="99" spans="1:22" ht="15">
      <c r="A99" s="4" t="s">
        <v>194</v>
      </c>
      <c r="B99" s="4">
        <v>1357990</v>
      </c>
      <c r="C99" s="5" t="s">
        <v>13</v>
      </c>
      <c r="D99" s="6" t="s">
        <v>22</v>
      </c>
      <c r="E99" s="7">
        <v>1512</v>
      </c>
      <c r="F99" s="4">
        <v>101393</v>
      </c>
      <c r="G99" s="4">
        <v>400087</v>
      </c>
      <c r="H99" s="5" t="s">
        <v>32</v>
      </c>
      <c r="I99" s="5" t="s">
        <v>100</v>
      </c>
      <c r="J99" s="7">
        <v>4</v>
      </c>
      <c r="K99" s="7">
        <v>1350</v>
      </c>
      <c r="L99" s="4">
        <v>162</v>
      </c>
      <c r="M99">
        <f t="shared" si="1"/>
        <v>1512</v>
      </c>
      <c r="V99" s="4"/>
    </row>
    <row r="100" spans="1:22" ht="15">
      <c r="A100" s="4" t="s">
        <v>194</v>
      </c>
      <c r="B100" s="4">
        <v>1357989</v>
      </c>
      <c r="C100" s="5" t="s">
        <v>13</v>
      </c>
      <c r="D100" s="5" t="s">
        <v>14</v>
      </c>
      <c r="E100" s="4">
        <v>999</v>
      </c>
      <c r="F100" s="4">
        <v>107079</v>
      </c>
      <c r="G100" s="4">
        <v>500092</v>
      </c>
      <c r="H100" s="5" t="s">
        <v>170</v>
      </c>
      <c r="I100" s="5" t="s">
        <v>195</v>
      </c>
      <c r="J100" s="4">
        <v>1</v>
      </c>
      <c r="K100" s="4">
        <v>892</v>
      </c>
      <c r="L100" s="4">
        <v>107</v>
      </c>
      <c r="M100">
        <f t="shared" si="1"/>
        <v>999</v>
      </c>
      <c r="V100" s="4"/>
    </row>
    <row r="101" spans="1:22" ht="15">
      <c r="A101" s="4" t="s">
        <v>194</v>
      </c>
      <c r="B101" s="4">
        <v>1357988</v>
      </c>
      <c r="C101" s="5" t="s">
        <v>13</v>
      </c>
      <c r="D101" s="5" t="s">
        <v>14</v>
      </c>
      <c r="E101" s="4">
        <v>208</v>
      </c>
      <c r="F101" s="4">
        <v>104706</v>
      </c>
      <c r="G101" s="4">
        <v>635105</v>
      </c>
      <c r="H101" s="5" t="s">
        <v>90</v>
      </c>
      <c r="I101" s="5" t="s">
        <v>193</v>
      </c>
      <c r="J101" s="4">
        <v>2</v>
      </c>
      <c r="K101" s="4">
        <v>176.3</v>
      </c>
      <c r="L101" s="4">
        <v>31.7</v>
      </c>
      <c r="M101">
        <f t="shared" si="1"/>
        <v>208</v>
      </c>
      <c r="V101" s="4"/>
    </row>
    <row r="102" spans="1:22" ht="15">
      <c r="A102" s="4" t="s">
        <v>196</v>
      </c>
      <c r="B102" s="4">
        <v>1357987</v>
      </c>
      <c r="C102" s="5" t="s">
        <v>18</v>
      </c>
      <c r="D102" s="6" t="s">
        <v>14</v>
      </c>
      <c r="E102" s="7">
        <v>1008</v>
      </c>
      <c r="F102" s="4">
        <v>108157</v>
      </c>
      <c r="G102" s="4">
        <v>831005</v>
      </c>
      <c r="H102" s="5" t="s">
        <v>150</v>
      </c>
      <c r="I102" s="5" t="s">
        <v>24</v>
      </c>
      <c r="J102" s="4">
        <v>2</v>
      </c>
      <c r="K102" s="4">
        <v>854.2</v>
      </c>
      <c r="L102" s="4">
        <v>153.80000000000001</v>
      </c>
      <c r="M102">
        <f t="shared" si="1"/>
        <v>1008</v>
      </c>
      <c r="V102" s="4"/>
    </row>
    <row r="103" spans="1:22" ht="15">
      <c r="A103" s="4" t="s">
        <v>197</v>
      </c>
      <c r="B103" s="4">
        <v>1357986</v>
      </c>
      <c r="C103" s="5" t="s">
        <v>18</v>
      </c>
      <c r="D103" s="6" t="s">
        <v>14</v>
      </c>
      <c r="E103" s="7">
        <v>1215</v>
      </c>
      <c r="F103" s="4">
        <v>105187</v>
      </c>
      <c r="G103" s="4">
        <v>390004</v>
      </c>
      <c r="H103" s="5" t="s">
        <v>110</v>
      </c>
      <c r="I103" s="5" t="s">
        <v>111</v>
      </c>
      <c r="J103" s="7">
        <v>1</v>
      </c>
      <c r="K103" s="7">
        <v>1084.8</v>
      </c>
      <c r="L103" s="4">
        <v>130.19999999999999</v>
      </c>
      <c r="M103">
        <f t="shared" si="1"/>
        <v>1215</v>
      </c>
      <c r="V103" s="4"/>
    </row>
    <row r="104" spans="1:22" ht="15">
      <c r="A104" s="4" t="s">
        <v>198</v>
      </c>
      <c r="B104" s="4">
        <v>1357985</v>
      </c>
      <c r="C104" s="5" t="s">
        <v>13</v>
      </c>
      <c r="D104" s="5" t="s">
        <v>22</v>
      </c>
      <c r="E104" s="4">
        <v>104</v>
      </c>
      <c r="F104" s="4">
        <v>108363</v>
      </c>
      <c r="G104" s="4">
        <v>635105</v>
      </c>
      <c r="H104" s="5" t="s">
        <v>90</v>
      </c>
      <c r="I104" s="5" t="s">
        <v>193</v>
      </c>
      <c r="J104" s="4">
        <v>1</v>
      </c>
      <c r="K104" s="4">
        <v>88.1</v>
      </c>
      <c r="L104" s="4">
        <v>15.9</v>
      </c>
      <c r="M104">
        <f t="shared" si="1"/>
        <v>104</v>
      </c>
      <c r="V104" s="4"/>
    </row>
    <row r="105" spans="1:22" ht="15">
      <c r="A105" s="4" t="s">
        <v>199</v>
      </c>
      <c r="B105" s="4">
        <v>1357984</v>
      </c>
      <c r="C105" s="5" t="s">
        <v>18</v>
      </c>
      <c r="D105" s="5" t="s">
        <v>14</v>
      </c>
      <c r="E105" s="4">
        <v>720.8</v>
      </c>
      <c r="F105" s="4">
        <v>106975</v>
      </c>
      <c r="G105" s="4">
        <v>600037</v>
      </c>
      <c r="H105" s="5" t="s">
        <v>90</v>
      </c>
      <c r="I105" s="5" t="s">
        <v>31</v>
      </c>
      <c r="J105" s="4">
        <v>1</v>
      </c>
      <c r="K105" s="4">
        <v>643.6</v>
      </c>
      <c r="L105" s="4">
        <v>77.2</v>
      </c>
      <c r="M105">
        <f t="shared" si="1"/>
        <v>720.80000000000007</v>
      </c>
      <c r="V105" s="4"/>
    </row>
    <row r="106" spans="1:22" ht="15">
      <c r="A106" s="4" t="s">
        <v>200</v>
      </c>
      <c r="B106" s="4">
        <v>1357982</v>
      </c>
      <c r="C106" s="5" t="s">
        <v>13</v>
      </c>
      <c r="D106" s="6" t="s">
        <v>22</v>
      </c>
      <c r="E106" s="7">
        <v>1134</v>
      </c>
      <c r="F106" s="4">
        <v>103650</v>
      </c>
      <c r="G106" s="4">
        <v>400087</v>
      </c>
      <c r="H106" s="5" t="s">
        <v>32</v>
      </c>
      <c r="I106" s="5" t="s">
        <v>100</v>
      </c>
      <c r="J106" s="7">
        <v>3</v>
      </c>
      <c r="K106" s="7">
        <v>1012.5</v>
      </c>
      <c r="L106" s="4">
        <v>121.5</v>
      </c>
      <c r="M106">
        <f t="shared" si="1"/>
        <v>1134</v>
      </c>
      <c r="V106" s="4"/>
    </row>
    <row r="107" spans="1:22" ht="15">
      <c r="A107" s="4" t="s">
        <v>200</v>
      </c>
      <c r="B107" s="4">
        <v>1357981</v>
      </c>
      <c r="C107" s="5" t="s">
        <v>18</v>
      </c>
      <c r="D107" s="6" t="s">
        <v>22</v>
      </c>
      <c r="E107" s="7">
        <v>3089</v>
      </c>
      <c r="F107" s="4">
        <v>100146</v>
      </c>
      <c r="G107" s="4">
        <v>422013</v>
      </c>
      <c r="H107" s="5" t="s">
        <v>32</v>
      </c>
      <c r="I107" s="5" t="s">
        <v>66</v>
      </c>
      <c r="J107" s="4">
        <v>1</v>
      </c>
      <c r="K107" s="4">
        <v>714.3</v>
      </c>
      <c r="L107" s="4">
        <v>85.7</v>
      </c>
      <c r="M107">
        <f t="shared" si="1"/>
        <v>800</v>
      </c>
      <c r="V107" s="4"/>
    </row>
    <row r="108" spans="1:22" ht="15">
      <c r="A108" s="4" t="s">
        <v>201</v>
      </c>
      <c r="B108" s="4">
        <v>1357980</v>
      </c>
      <c r="C108" s="5" t="s">
        <v>13</v>
      </c>
      <c r="D108" s="5" t="s">
        <v>22</v>
      </c>
      <c r="E108" s="4">
        <v>210</v>
      </c>
      <c r="F108" s="4">
        <v>104881</v>
      </c>
      <c r="G108" s="4">
        <v>400097</v>
      </c>
      <c r="H108" s="5" t="s">
        <v>32</v>
      </c>
      <c r="I108" s="5" t="s">
        <v>97</v>
      </c>
      <c r="J108" s="4">
        <v>1</v>
      </c>
      <c r="K108" s="4">
        <v>187.5</v>
      </c>
      <c r="L108" s="4">
        <v>22.5</v>
      </c>
      <c r="M108">
        <f t="shared" si="1"/>
        <v>210</v>
      </c>
      <c r="V108" s="4"/>
    </row>
    <row r="109" spans="1:22" ht="15">
      <c r="A109" s="4" t="s">
        <v>202</v>
      </c>
      <c r="B109" s="4">
        <v>1357979</v>
      </c>
      <c r="C109" s="5" t="s">
        <v>18</v>
      </c>
      <c r="D109" s="5" t="s">
        <v>14</v>
      </c>
      <c r="E109" s="4">
        <v>534</v>
      </c>
      <c r="F109" s="4">
        <v>107154</v>
      </c>
      <c r="G109" s="4">
        <v>225001</v>
      </c>
      <c r="H109" s="5" t="s">
        <v>59</v>
      </c>
      <c r="I109" s="5" t="s">
        <v>51</v>
      </c>
      <c r="J109" s="4">
        <v>1</v>
      </c>
      <c r="K109" s="4">
        <v>253.4</v>
      </c>
      <c r="L109" s="4">
        <v>45.6</v>
      </c>
      <c r="M109">
        <f t="shared" si="1"/>
        <v>299</v>
      </c>
      <c r="V109" s="4"/>
    </row>
    <row r="110" spans="1:22" ht="15">
      <c r="A110" s="4" t="s">
        <v>203</v>
      </c>
      <c r="B110" s="4">
        <v>1357978</v>
      </c>
      <c r="C110" s="5" t="s">
        <v>13</v>
      </c>
      <c r="D110" s="5" t="s">
        <v>22</v>
      </c>
      <c r="E110" s="4">
        <v>763.2</v>
      </c>
      <c r="F110" s="4">
        <v>100441</v>
      </c>
      <c r="G110" s="4">
        <v>271204</v>
      </c>
      <c r="H110" s="5" t="s">
        <v>59</v>
      </c>
      <c r="I110" s="5" t="s">
        <v>31</v>
      </c>
      <c r="J110" s="4">
        <v>1</v>
      </c>
      <c r="K110" s="4">
        <v>681.4</v>
      </c>
      <c r="L110" s="4">
        <v>81.8</v>
      </c>
      <c r="M110">
        <f t="shared" si="1"/>
        <v>763.19999999999993</v>
      </c>
      <c r="V110" s="4"/>
    </row>
    <row r="111" spans="1:22" ht="15">
      <c r="A111" s="4" t="s">
        <v>204</v>
      </c>
      <c r="B111" s="4">
        <v>1357977</v>
      </c>
      <c r="C111" s="5" t="s">
        <v>18</v>
      </c>
      <c r="D111" s="5" t="s">
        <v>14</v>
      </c>
      <c r="E111" s="4">
        <v>450</v>
      </c>
      <c r="F111" s="4">
        <v>102743</v>
      </c>
      <c r="G111" s="4">
        <v>600020</v>
      </c>
      <c r="H111" s="5" t="s">
        <v>90</v>
      </c>
      <c r="I111" s="5" t="s">
        <v>103</v>
      </c>
      <c r="J111" s="4">
        <v>1</v>
      </c>
      <c r="K111" s="4">
        <v>401.8</v>
      </c>
      <c r="L111" s="4">
        <v>48.2</v>
      </c>
      <c r="M111">
        <f t="shared" si="1"/>
        <v>450</v>
      </c>
      <c r="V111" s="4"/>
    </row>
    <row r="112" spans="1:22" ht="15">
      <c r="A112" s="4" t="s">
        <v>205</v>
      </c>
      <c r="B112" s="4">
        <v>1357976</v>
      </c>
      <c r="C112" s="5" t="s">
        <v>18</v>
      </c>
      <c r="D112" s="6" t="s">
        <v>14</v>
      </c>
      <c r="E112" s="7">
        <v>1264.5</v>
      </c>
      <c r="F112" s="4">
        <v>108508</v>
      </c>
      <c r="G112" s="4">
        <v>110089</v>
      </c>
      <c r="H112" s="5" t="s">
        <v>23</v>
      </c>
      <c r="I112" s="5" t="s">
        <v>85</v>
      </c>
      <c r="J112" s="4">
        <v>1</v>
      </c>
      <c r="K112" s="4">
        <v>188.8</v>
      </c>
      <c r="L112" s="4">
        <v>22.7</v>
      </c>
      <c r="M112">
        <f t="shared" si="1"/>
        <v>211.5</v>
      </c>
      <c r="V112" s="4"/>
    </row>
    <row r="113" spans="1:22" ht="15">
      <c r="A113" s="4" t="s">
        <v>205</v>
      </c>
      <c r="B113" s="4">
        <v>1357975</v>
      </c>
      <c r="C113" s="5" t="s">
        <v>18</v>
      </c>
      <c r="D113" s="5" t="s">
        <v>14</v>
      </c>
      <c r="E113" s="4">
        <v>476</v>
      </c>
      <c r="F113" s="4">
        <v>107016</v>
      </c>
      <c r="G113" s="4">
        <v>110045</v>
      </c>
      <c r="H113" s="5" t="s">
        <v>23</v>
      </c>
      <c r="I113" s="5" t="s">
        <v>146</v>
      </c>
      <c r="J113" s="4">
        <v>2</v>
      </c>
      <c r="K113" s="4">
        <v>425</v>
      </c>
      <c r="L113" s="4">
        <v>51</v>
      </c>
      <c r="M113">
        <f t="shared" si="1"/>
        <v>476</v>
      </c>
      <c r="V113" s="4"/>
    </row>
    <row r="114" spans="1:22" ht="15">
      <c r="A114" s="4" t="s">
        <v>206</v>
      </c>
      <c r="B114" s="4">
        <v>1357974</v>
      </c>
      <c r="C114" s="5" t="s">
        <v>18</v>
      </c>
      <c r="D114" s="5" t="s">
        <v>22</v>
      </c>
      <c r="E114" s="4">
        <v>988</v>
      </c>
      <c r="F114" s="4">
        <v>106581</v>
      </c>
      <c r="G114" s="4">
        <v>411004</v>
      </c>
      <c r="H114" s="5" t="s">
        <v>32</v>
      </c>
      <c r="I114" s="5" t="s">
        <v>44</v>
      </c>
      <c r="J114" s="4">
        <v>1</v>
      </c>
      <c r="K114" s="4">
        <v>456.8</v>
      </c>
      <c r="L114" s="4">
        <v>82.2</v>
      </c>
      <c r="M114">
        <f t="shared" si="1"/>
        <v>539</v>
      </c>
      <c r="V114" s="4"/>
    </row>
    <row r="115" spans="1:22" ht="15">
      <c r="A115" s="4" t="s">
        <v>208</v>
      </c>
      <c r="B115" s="4">
        <v>1357973</v>
      </c>
      <c r="C115" s="5" t="s">
        <v>13</v>
      </c>
      <c r="D115" s="6" t="s">
        <v>22</v>
      </c>
      <c r="E115" s="7">
        <v>1264.5</v>
      </c>
      <c r="F115" s="4">
        <v>104576</v>
      </c>
      <c r="G115" s="4">
        <v>110089</v>
      </c>
      <c r="H115" s="5" t="s">
        <v>23</v>
      </c>
      <c r="I115" s="5" t="s">
        <v>85</v>
      </c>
      <c r="J115" s="4">
        <v>1</v>
      </c>
      <c r="K115" s="4">
        <v>188.8</v>
      </c>
      <c r="L115" s="4">
        <v>22.7</v>
      </c>
      <c r="M115">
        <f t="shared" si="1"/>
        <v>211.5</v>
      </c>
      <c r="V115" s="4"/>
    </row>
    <row r="116" spans="1:22" ht="15">
      <c r="A116" s="4" t="s">
        <v>209</v>
      </c>
      <c r="B116" s="4">
        <v>1357972</v>
      </c>
      <c r="C116" s="5" t="s">
        <v>18</v>
      </c>
      <c r="D116" s="5" t="s">
        <v>14</v>
      </c>
      <c r="E116" s="4">
        <v>567</v>
      </c>
      <c r="F116" s="4">
        <v>107647</v>
      </c>
      <c r="G116" s="4">
        <v>305004</v>
      </c>
      <c r="H116" s="5" t="s">
        <v>26</v>
      </c>
      <c r="I116" s="5" t="s">
        <v>120</v>
      </c>
      <c r="J116" s="4">
        <v>1</v>
      </c>
      <c r="K116" s="4">
        <v>506.3</v>
      </c>
      <c r="L116" s="4">
        <v>60.8</v>
      </c>
      <c r="M116">
        <f t="shared" si="1"/>
        <v>567.1</v>
      </c>
      <c r="V116" s="4"/>
    </row>
    <row r="117" spans="1:22" ht="15">
      <c r="A117" s="4" t="s">
        <v>210</v>
      </c>
      <c r="B117" s="4">
        <v>1357971</v>
      </c>
      <c r="C117" s="5" t="s">
        <v>13</v>
      </c>
      <c r="D117" s="5" t="s">
        <v>14</v>
      </c>
      <c r="E117" s="4">
        <v>450</v>
      </c>
      <c r="F117" s="4">
        <v>101052</v>
      </c>
      <c r="G117" s="4">
        <v>600020</v>
      </c>
      <c r="H117" s="5" t="s">
        <v>90</v>
      </c>
      <c r="I117" s="5" t="s">
        <v>103</v>
      </c>
      <c r="J117" s="4">
        <v>1</v>
      </c>
      <c r="K117" s="4">
        <v>401.8</v>
      </c>
      <c r="L117" s="4">
        <v>48.2</v>
      </c>
      <c r="M117">
        <f t="shared" si="1"/>
        <v>450</v>
      </c>
      <c r="V117" s="4"/>
    </row>
    <row r="118" spans="1:22" ht="15">
      <c r="A118" s="4" t="s">
        <v>211</v>
      </c>
      <c r="B118" s="4">
        <v>1357969</v>
      </c>
      <c r="C118" s="5" t="s">
        <v>13</v>
      </c>
      <c r="D118" s="6" t="s">
        <v>14</v>
      </c>
      <c r="E118" s="7">
        <v>1214.0999999999999</v>
      </c>
      <c r="F118" s="4">
        <v>101760</v>
      </c>
      <c r="G118" s="4">
        <v>394111</v>
      </c>
      <c r="H118" s="5" t="s">
        <v>110</v>
      </c>
      <c r="I118" s="5" t="s">
        <v>142</v>
      </c>
      <c r="J118" s="7">
        <v>1</v>
      </c>
      <c r="K118" s="7">
        <v>1028.9000000000001</v>
      </c>
      <c r="L118" s="4">
        <v>185.2</v>
      </c>
      <c r="M118">
        <f t="shared" si="1"/>
        <v>1214.1000000000001</v>
      </c>
      <c r="V118" s="4"/>
    </row>
    <row r="119" spans="1:22" ht="15">
      <c r="A119" s="4" t="s">
        <v>212</v>
      </c>
      <c r="B119" s="4">
        <v>1357968</v>
      </c>
      <c r="C119" s="5" t="s">
        <v>18</v>
      </c>
      <c r="D119" s="5" t="s">
        <v>14</v>
      </c>
      <c r="E119" s="4">
        <v>859</v>
      </c>
      <c r="F119" s="4">
        <v>101894</v>
      </c>
      <c r="G119" s="4">
        <v>534260</v>
      </c>
      <c r="H119" s="5" t="s">
        <v>118</v>
      </c>
      <c r="I119" s="5" t="s">
        <v>146</v>
      </c>
      <c r="J119" s="4">
        <v>2</v>
      </c>
      <c r="K119" s="4">
        <v>425</v>
      </c>
      <c r="L119" s="4">
        <v>51</v>
      </c>
      <c r="M119">
        <f t="shared" si="1"/>
        <v>476</v>
      </c>
      <c r="V119" s="4"/>
    </row>
    <row r="120" spans="1:22" ht="15">
      <c r="A120" s="4" t="s">
        <v>213</v>
      </c>
      <c r="B120" s="4">
        <v>1357967</v>
      </c>
      <c r="C120" s="5" t="s">
        <v>18</v>
      </c>
      <c r="D120" s="5" t="s">
        <v>14</v>
      </c>
      <c r="E120" s="4">
        <v>220</v>
      </c>
      <c r="F120" s="4">
        <v>103463</v>
      </c>
      <c r="G120" s="4">
        <v>160047</v>
      </c>
      <c r="H120" s="5" t="s">
        <v>214</v>
      </c>
      <c r="I120" s="5" t="s">
        <v>34</v>
      </c>
      <c r="J120" s="4">
        <v>1</v>
      </c>
      <c r="K120" s="4">
        <v>196.4</v>
      </c>
      <c r="L120" s="4">
        <v>23.6</v>
      </c>
      <c r="M120">
        <f t="shared" si="1"/>
        <v>220</v>
      </c>
      <c r="V120" s="4"/>
    </row>
    <row r="121" spans="1:22" ht="15">
      <c r="A121" s="4" t="s">
        <v>215</v>
      </c>
      <c r="B121" s="4">
        <v>1357966</v>
      </c>
      <c r="C121" s="5" t="s">
        <v>13</v>
      </c>
      <c r="D121" s="5" t="s">
        <v>22</v>
      </c>
      <c r="E121" s="4">
        <v>417</v>
      </c>
      <c r="F121" s="4">
        <v>106266</v>
      </c>
      <c r="G121" s="4">
        <v>403202</v>
      </c>
      <c r="H121" s="5" t="s">
        <v>216</v>
      </c>
      <c r="I121" s="5" t="s">
        <v>217</v>
      </c>
      <c r="J121" s="4">
        <v>1</v>
      </c>
      <c r="K121" s="4">
        <v>372.3</v>
      </c>
      <c r="L121" s="4">
        <v>44.7</v>
      </c>
      <c r="M121">
        <f t="shared" si="1"/>
        <v>417</v>
      </c>
      <c r="V121" s="4"/>
    </row>
    <row r="122" spans="1:22" ht="15">
      <c r="A122" s="4" t="s">
        <v>218</v>
      </c>
      <c r="B122" s="4">
        <v>1357965</v>
      </c>
      <c r="C122" s="5" t="s">
        <v>13</v>
      </c>
      <c r="D122" s="5" t="s">
        <v>14</v>
      </c>
      <c r="E122" s="4">
        <v>848</v>
      </c>
      <c r="F122" s="4">
        <v>100748</v>
      </c>
      <c r="G122" s="4">
        <v>201301</v>
      </c>
      <c r="H122" s="5" t="s">
        <v>59</v>
      </c>
      <c r="I122" s="5" t="s">
        <v>31</v>
      </c>
      <c r="J122" s="4">
        <v>1</v>
      </c>
      <c r="K122" s="4">
        <v>757.1</v>
      </c>
      <c r="L122" s="4">
        <v>90.9</v>
      </c>
      <c r="M122">
        <f t="shared" si="1"/>
        <v>848</v>
      </c>
      <c r="V122" s="4"/>
    </row>
    <row r="123" spans="1:22" ht="15">
      <c r="A123" s="4" t="s">
        <v>219</v>
      </c>
      <c r="B123" s="4">
        <v>1357964</v>
      </c>
      <c r="C123" s="5" t="s">
        <v>18</v>
      </c>
      <c r="D123" s="6" t="s">
        <v>14</v>
      </c>
      <c r="E123" s="7">
        <v>1776</v>
      </c>
      <c r="F123" s="4">
        <v>101116</v>
      </c>
      <c r="G123" s="4">
        <v>160062</v>
      </c>
      <c r="H123" s="5" t="s">
        <v>46</v>
      </c>
      <c r="I123" s="5" t="s">
        <v>167</v>
      </c>
      <c r="J123" s="4">
        <v>1</v>
      </c>
      <c r="K123" s="4">
        <v>692.9</v>
      </c>
      <c r="L123" s="4">
        <v>83.1</v>
      </c>
      <c r="M123">
        <f t="shared" si="1"/>
        <v>776</v>
      </c>
      <c r="V123" s="4"/>
    </row>
    <row r="124" spans="1:22" ht="15">
      <c r="A124" s="4" t="s">
        <v>220</v>
      </c>
      <c r="B124" s="4">
        <v>1357963</v>
      </c>
      <c r="C124" s="5" t="s">
        <v>18</v>
      </c>
      <c r="D124" s="5" t="s">
        <v>14</v>
      </c>
      <c r="E124" s="4">
        <v>535.20000000000005</v>
      </c>
      <c r="F124" s="4">
        <v>106239</v>
      </c>
      <c r="G124" s="4">
        <v>834002</v>
      </c>
      <c r="H124" s="5" t="s">
        <v>150</v>
      </c>
      <c r="I124" s="5" t="s">
        <v>217</v>
      </c>
      <c r="J124" s="4">
        <v>1</v>
      </c>
      <c r="K124" s="4">
        <v>297.89999999999998</v>
      </c>
      <c r="L124" s="4">
        <v>35.700000000000003</v>
      </c>
      <c r="M124">
        <f t="shared" si="1"/>
        <v>333.59999999999997</v>
      </c>
      <c r="V124" s="4"/>
    </row>
    <row r="125" spans="1:22" ht="15">
      <c r="A125" s="4" t="s">
        <v>221</v>
      </c>
      <c r="B125" s="4">
        <v>1357962</v>
      </c>
      <c r="C125" s="5" t="s">
        <v>13</v>
      </c>
      <c r="D125" s="6" t="s">
        <v>22</v>
      </c>
      <c r="E125" s="7">
        <v>1080</v>
      </c>
      <c r="F125" s="4">
        <v>108577</v>
      </c>
      <c r="G125" s="4">
        <v>575006</v>
      </c>
      <c r="H125" s="5" t="s">
        <v>43</v>
      </c>
      <c r="I125" s="5" t="s">
        <v>162</v>
      </c>
      <c r="J125" s="4">
        <v>2</v>
      </c>
      <c r="K125" s="4">
        <v>964.3</v>
      </c>
      <c r="L125" s="4">
        <v>115.7</v>
      </c>
      <c r="M125">
        <f t="shared" si="1"/>
        <v>1080</v>
      </c>
      <c r="V125" s="4"/>
    </row>
    <row r="126" spans="1:22" ht="15">
      <c r="A126" s="4" t="s">
        <v>222</v>
      </c>
      <c r="B126" s="4">
        <v>1357961</v>
      </c>
      <c r="C126" s="5" t="s">
        <v>13</v>
      </c>
      <c r="D126" s="5" t="s">
        <v>22</v>
      </c>
      <c r="E126" s="4">
        <v>669</v>
      </c>
      <c r="F126" s="4">
        <v>100938</v>
      </c>
      <c r="G126" s="4">
        <v>500018</v>
      </c>
      <c r="H126" s="5" t="s">
        <v>170</v>
      </c>
      <c r="I126" s="5" t="s">
        <v>34</v>
      </c>
      <c r="J126" s="4">
        <v>1</v>
      </c>
      <c r="K126" s="4">
        <v>196.4</v>
      </c>
      <c r="L126" s="4">
        <v>23.6</v>
      </c>
      <c r="M126">
        <f t="shared" si="1"/>
        <v>220</v>
      </c>
      <c r="V126" s="4"/>
    </row>
    <row r="127" spans="1:22" ht="15">
      <c r="A127" s="4" t="s">
        <v>223</v>
      </c>
      <c r="B127" s="4">
        <v>1357960</v>
      </c>
      <c r="C127" s="5" t="s">
        <v>18</v>
      </c>
      <c r="D127" s="5" t="s">
        <v>14</v>
      </c>
      <c r="E127" s="4">
        <v>960</v>
      </c>
      <c r="F127" s="4">
        <v>107422</v>
      </c>
      <c r="G127" s="4">
        <v>380015</v>
      </c>
      <c r="H127" s="5" t="s">
        <v>110</v>
      </c>
      <c r="I127" s="5" t="s">
        <v>84</v>
      </c>
      <c r="J127" s="4">
        <v>2</v>
      </c>
      <c r="K127" s="4">
        <v>914.3</v>
      </c>
      <c r="L127" s="4">
        <v>45.7</v>
      </c>
      <c r="M127">
        <f t="shared" si="1"/>
        <v>960</v>
      </c>
      <c r="V127" s="4"/>
    </row>
    <row r="128" spans="1:22" ht="15">
      <c r="A128" s="4" t="s">
        <v>224</v>
      </c>
      <c r="B128" s="4">
        <v>1357959</v>
      </c>
      <c r="C128" s="5" t="s">
        <v>18</v>
      </c>
      <c r="D128" s="5" t="s">
        <v>22</v>
      </c>
      <c r="E128" s="4">
        <v>512</v>
      </c>
      <c r="F128" s="4">
        <v>106951</v>
      </c>
      <c r="G128" s="4">
        <v>110030</v>
      </c>
      <c r="H128" s="5" t="s">
        <v>23</v>
      </c>
      <c r="I128" s="5" t="s">
        <v>60</v>
      </c>
      <c r="J128" s="4">
        <v>1</v>
      </c>
      <c r="K128" s="4">
        <v>457.1</v>
      </c>
      <c r="L128" s="4">
        <v>54.9</v>
      </c>
      <c r="M128">
        <f t="shared" si="1"/>
        <v>512</v>
      </c>
      <c r="V128" s="4"/>
    </row>
    <row r="129" spans="1:22" ht="15">
      <c r="A129" s="4" t="s">
        <v>225</v>
      </c>
      <c r="B129" s="4">
        <v>1357958</v>
      </c>
      <c r="C129" s="5" t="s">
        <v>13</v>
      </c>
      <c r="D129" s="5" t="s">
        <v>14</v>
      </c>
      <c r="E129" s="4">
        <v>560</v>
      </c>
      <c r="F129" s="4">
        <v>104737</v>
      </c>
      <c r="G129" s="4">
        <v>201002</v>
      </c>
      <c r="H129" s="5" t="s">
        <v>59</v>
      </c>
      <c r="I129" s="5" t="s">
        <v>24</v>
      </c>
      <c r="J129" s="4">
        <v>1</v>
      </c>
      <c r="K129" s="4">
        <v>474.6</v>
      </c>
      <c r="L129" s="4">
        <v>85.4</v>
      </c>
      <c r="M129">
        <f t="shared" si="1"/>
        <v>560</v>
      </c>
      <c r="V129" s="4"/>
    </row>
    <row r="130" spans="1:22" ht="15">
      <c r="A130" s="4" t="s">
        <v>226</v>
      </c>
      <c r="B130" s="4">
        <v>1357957</v>
      </c>
      <c r="C130" s="5" t="s">
        <v>13</v>
      </c>
      <c r="D130" s="6" t="s">
        <v>14</v>
      </c>
      <c r="E130" s="7">
        <v>2208</v>
      </c>
      <c r="F130" s="4">
        <v>106846</v>
      </c>
      <c r="G130" s="4">
        <v>782002</v>
      </c>
      <c r="H130" s="5" t="s">
        <v>227</v>
      </c>
      <c r="I130" s="5" t="s">
        <v>20</v>
      </c>
      <c r="J130" s="4">
        <v>2</v>
      </c>
      <c r="K130" s="4">
        <v>883.9</v>
      </c>
      <c r="L130" s="4">
        <v>106.1</v>
      </c>
      <c r="M130">
        <f t="shared" ref="M130:M193" si="2">SUM(K130:L130)</f>
        <v>990</v>
      </c>
      <c r="V130" s="4"/>
    </row>
    <row r="131" spans="1:22" ht="15">
      <c r="A131" s="4" t="s">
        <v>228</v>
      </c>
      <c r="B131" s="4">
        <v>1357956</v>
      </c>
      <c r="C131" s="5" t="s">
        <v>18</v>
      </c>
      <c r="D131" s="5" t="s">
        <v>22</v>
      </c>
      <c r="E131" s="4">
        <v>848</v>
      </c>
      <c r="F131" s="4">
        <v>108594</v>
      </c>
      <c r="G131" s="4">
        <v>834001</v>
      </c>
      <c r="H131" s="5" t="s">
        <v>15</v>
      </c>
      <c r="I131" s="5" t="s">
        <v>31</v>
      </c>
      <c r="J131" s="4">
        <v>1</v>
      </c>
      <c r="K131" s="4">
        <v>757.1</v>
      </c>
      <c r="L131" s="4">
        <v>90.9</v>
      </c>
      <c r="M131">
        <f t="shared" si="2"/>
        <v>848</v>
      </c>
      <c r="V131" s="4"/>
    </row>
    <row r="132" spans="1:22" ht="15">
      <c r="A132" s="4" t="s">
        <v>229</v>
      </c>
      <c r="B132" s="4">
        <v>1357955</v>
      </c>
      <c r="C132" s="5" t="s">
        <v>18</v>
      </c>
      <c r="D132" s="5" t="s">
        <v>14</v>
      </c>
      <c r="E132" s="4">
        <v>800</v>
      </c>
      <c r="F132" s="4">
        <v>105753</v>
      </c>
      <c r="G132" s="4">
        <v>400026</v>
      </c>
      <c r="H132" s="5" t="s">
        <v>32</v>
      </c>
      <c r="I132" s="5" t="s">
        <v>66</v>
      </c>
      <c r="J132" s="4">
        <v>1</v>
      </c>
      <c r="K132" s="4">
        <v>714.3</v>
      </c>
      <c r="L132" s="4">
        <v>85.7</v>
      </c>
      <c r="M132">
        <f t="shared" si="2"/>
        <v>800</v>
      </c>
      <c r="V132" s="4"/>
    </row>
    <row r="133" spans="1:22" ht="15">
      <c r="A133" s="4" t="s">
        <v>230</v>
      </c>
      <c r="B133" s="4">
        <v>1357954</v>
      </c>
      <c r="C133" s="5" t="s">
        <v>18</v>
      </c>
      <c r="D133" s="5" t="s">
        <v>14</v>
      </c>
      <c r="E133" s="4">
        <v>176</v>
      </c>
      <c r="F133" s="4">
        <v>100291</v>
      </c>
      <c r="G133" s="4">
        <v>600050</v>
      </c>
      <c r="H133" s="5" t="s">
        <v>90</v>
      </c>
      <c r="I133" s="5" t="s">
        <v>34</v>
      </c>
      <c r="J133" s="4">
        <v>1</v>
      </c>
      <c r="K133" s="4">
        <v>157.1</v>
      </c>
      <c r="L133" s="4">
        <v>18.899999999999999</v>
      </c>
      <c r="M133">
        <f t="shared" si="2"/>
        <v>176</v>
      </c>
      <c r="V133" s="4"/>
    </row>
    <row r="134" spans="1:22" ht="15">
      <c r="A134" s="4" t="s">
        <v>230</v>
      </c>
      <c r="B134" s="4">
        <v>1357953</v>
      </c>
      <c r="C134" s="5" t="s">
        <v>18</v>
      </c>
      <c r="D134" s="5" t="s">
        <v>14</v>
      </c>
      <c r="E134" s="4">
        <v>187.2</v>
      </c>
      <c r="F134" s="4">
        <v>108592</v>
      </c>
      <c r="G134" s="4">
        <v>531001</v>
      </c>
      <c r="H134" s="5" t="s">
        <v>118</v>
      </c>
      <c r="I134" s="5" t="s">
        <v>193</v>
      </c>
      <c r="J134" s="4">
        <v>2</v>
      </c>
      <c r="K134" s="4">
        <v>158.6</v>
      </c>
      <c r="L134" s="4">
        <v>28.6</v>
      </c>
      <c r="M134">
        <f t="shared" si="2"/>
        <v>187.2</v>
      </c>
      <c r="V134" s="4"/>
    </row>
    <row r="135" spans="1:22" ht="15">
      <c r="A135" s="4" t="s">
        <v>231</v>
      </c>
      <c r="B135" s="4">
        <v>1357952</v>
      </c>
      <c r="C135" s="5" t="s">
        <v>18</v>
      </c>
      <c r="D135" s="6" t="s">
        <v>22</v>
      </c>
      <c r="E135" s="7">
        <v>1215</v>
      </c>
      <c r="F135" s="4">
        <v>102048</v>
      </c>
      <c r="G135" s="4">
        <v>380015</v>
      </c>
      <c r="H135" s="5" t="s">
        <v>110</v>
      </c>
      <c r="I135" s="5" t="s">
        <v>111</v>
      </c>
      <c r="J135" s="7">
        <v>1</v>
      </c>
      <c r="K135" s="7">
        <v>1084.8</v>
      </c>
      <c r="L135" s="4">
        <v>130.19999999999999</v>
      </c>
      <c r="M135">
        <f t="shared" si="2"/>
        <v>1215</v>
      </c>
      <c r="V135" s="4"/>
    </row>
    <row r="136" spans="1:22" ht="15">
      <c r="A136" s="4" t="s">
        <v>232</v>
      </c>
      <c r="B136" s="4">
        <v>1357951</v>
      </c>
      <c r="C136" s="5" t="s">
        <v>18</v>
      </c>
      <c r="D136" s="5" t="s">
        <v>22</v>
      </c>
      <c r="E136" s="4">
        <v>560</v>
      </c>
      <c r="F136" s="4">
        <v>105780</v>
      </c>
      <c r="G136" s="4">
        <v>560043</v>
      </c>
      <c r="H136" s="5" t="s">
        <v>43</v>
      </c>
      <c r="I136" s="5" t="s">
        <v>24</v>
      </c>
      <c r="J136" s="4">
        <v>1</v>
      </c>
      <c r="K136" s="4">
        <v>474.6</v>
      </c>
      <c r="L136" s="4">
        <v>85.4</v>
      </c>
      <c r="M136">
        <f t="shared" si="2"/>
        <v>560</v>
      </c>
      <c r="V136" s="4"/>
    </row>
    <row r="137" spans="1:22" ht="15">
      <c r="A137" s="4" t="s">
        <v>233</v>
      </c>
      <c r="B137" s="4">
        <v>1357950</v>
      </c>
      <c r="C137" s="5" t="s">
        <v>18</v>
      </c>
      <c r="D137" s="6" t="s">
        <v>14</v>
      </c>
      <c r="E137" s="7">
        <v>1350</v>
      </c>
      <c r="F137" s="4">
        <v>102207</v>
      </c>
      <c r="G137" s="4">
        <v>751002</v>
      </c>
      <c r="H137" s="5" t="s">
        <v>49</v>
      </c>
      <c r="I137" s="5" t="s">
        <v>111</v>
      </c>
      <c r="J137" s="7">
        <v>1</v>
      </c>
      <c r="K137" s="7">
        <v>1205.4000000000001</v>
      </c>
      <c r="L137" s="4">
        <v>144.6</v>
      </c>
      <c r="M137">
        <f t="shared" si="2"/>
        <v>1350</v>
      </c>
      <c r="V137" s="4"/>
    </row>
    <row r="138" spans="1:22" ht="15">
      <c r="A138" s="4" t="s">
        <v>234</v>
      </c>
      <c r="B138" s="4">
        <v>1357949</v>
      </c>
      <c r="C138" s="5" t="s">
        <v>18</v>
      </c>
      <c r="D138" s="6" t="s">
        <v>14</v>
      </c>
      <c r="E138" s="7">
        <v>1543.5</v>
      </c>
      <c r="F138" s="4">
        <v>105842</v>
      </c>
      <c r="G138" s="4">
        <v>411057</v>
      </c>
      <c r="H138" s="5" t="s">
        <v>32</v>
      </c>
      <c r="I138" s="5" t="s">
        <v>51</v>
      </c>
      <c r="J138" s="4">
        <v>1</v>
      </c>
      <c r="K138" s="4">
        <v>228.1</v>
      </c>
      <c r="L138" s="4">
        <v>41</v>
      </c>
      <c r="M138">
        <f t="shared" si="2"/>
        <v>269.10000000000002</v>
      </c>
      <c r="V138" s="4"/>
    </row>
    <row r="139" spans="1:22" ht="15">
      <c r="A139" s="4" t="s">
        <v>235</v>
      </c>
      <c r="B139" s="4">
        <v>1357948</v>
      </c>
      <c r="C139" s="5" t="s">
        <v>13</v>
      </c>
      <c r="D139" s="5" t="s">
        <v>14</v>
      </c>
      <c r="E139" s="4">
        <v>417</v>
      </c>
      <c r="F139" s="4">
        <v>100362</v>
      </c>
      <c r="G139" s="4">
        <v>110035</v>
      </c>
      <c r="H139" s="5" t="s">
        <v>23</v>
      </c>
      <c r="I139" s="5" t="s">
        <v>217</v>
      </c>
      <c r="J139" s="4">
        <v>1</v>
      </c>
      <c r="K139" s="4">
        <v>372.3</v>
      </c>
      <c r="L139" s="4">
        <v>44.7</v>
      </c>
      <c r="M139">
        <f t="shared" si="2"/>
        <v>417</v>
      </c>
      <c r="V139" s="4"/>
    </row>
    <row r="140" spans="1:22" ht="15">
      <c r="A140" s="4" t="s">
        <v>236</v>
      </c>
      <c r="B140" s="4">
        <v>1357947</v>
      </c>
      <c r="C140" s="5" t="s">
        <v>18</v>
      </c>
      <c r="D140" s="5" t="s">
        <v>22</v>
      </c>
      <c r="E140" s="4">
        <v>795</v>
      </c>
      <c r="F140" s="4">
        <v>103150</v>
      </c>
      <c r="G140" s="4">
        <v>400024</v>
      </c>
      <c r="H140" s="5" t="s">
        <v>32</v>
      </c>
      <c r="I140" s="5" t="s">
        <v>20</v>
      </c>
      <c r="J140" s="4">
        <v>1</v>
      </c>
      <c r="K140" s="4">
        <v>442</v>
      </c>
      <c r="L140" s="4">
        <v>53</v>
      </c>
      <c r="M140">
        <f t="shared" si="2"/>
        <v>495</v>
      </c>
      <c r="V140" s="4"/>
    </row>
    <row r="141" spans="1:22" ht="15">
      <c r="A141" s="4" t="s">
        <v>237</v>
      </c>
      <c r="B141" s="4">
        <v>1357946</v>
      </c>
      <c r="C141" s="5" t="s">
        <v>18</v>
      </c>
      <c r="D141" s="5" t="s">
        <v>22</v>
      </c>
      <c r="E141" s="4">
        <v>896</v>
      </c>
      <c r="F141" s="4">
        <v>100264</v>
      </c>
      <c r="G141" s="4">
        <v>403507</v>
      </c>
      <c r="H141" s="5" t="s">
        <v>216</v>
      </c>
      <c r="I141" s="5" t="s">
        <v>53</v>
      </c>
      <c r="J141" s="4">
        <v>1</v>
      </c>
      <c r="K141" s="4">
        <v>800</v>
      </c>
      <c r="L141" s="4">
        <v>96</v>
      </c>
      <c r="M141">
        <f t="shared" si="2"/>
        <v>896</v>
      </c>
      <c r="V141" s="4"/>
    </row>
    <row r="142" spans="1:22" ht="15">
      <c r="A142" s="4" t="s">
        <v>237</v>
      </c>
      <c r="B142" s="4">
        <v>1357945</v>
      </c>
      <c r="C142" s="5" t="s">
        <v>18</v>
      </c>
      <c r="D142" s="5" t="s">
        <v>14</v>
      </c>
      <c r="E142" s="4">
        <v>306</v>
      </c>
      <c r="F142" s="4">
        <v>105155</v>
      </c>
      <c r="G142" s="4">
        <v>560068</v>
      </c>
      <c r="H142" s="5" t="s">
        <v>43</v>
      </c>
      <c r="I142" s="5" t="s">
        <v>68</v>
      </c>
      <c r="J142" s="4">
        <v>1</v>
      </c>
      <c r="K142" s="4">
        <v>273.2</v>
      </c>
      <c r="L142" s="4">
        <v>32.799999999999997</v>
      </c>
      <c r="M142">
        <f t="shared" si="2"/>
        <v>306</v>
      </c>
      <c r="V142" s="4"/>
    </row>
    <row r="143" spans="1:22" ht="15">
      <c r="A143" s="4" t="s">
        <v>238</v>
      </c>
      <c r="B143" s="4">
        <v>1357943</v>
      </c>
      <c r="C143" s="5" t="s">
        <v>13</v>
      </c>
      <c r="D143" s="5" t="s">
        <v>22</v>
      </c>
      <c r="E143" s="4">
        <v>378</v>
      </c>
      <c r="F143" s="4">
        <v>100809</v>
      </c>
      <c r="G143" s="4">
        <v>400087</v>
      </c>
      <c r="H143" s="5" t="s">
        <v>32</v>
      </c>
      <c r="I143" s="5" t="s">
        <v>100</v>
      </c>
      <c r="J143" s="4">
        <v>1</v>
      </c>
      <c r="K143" s="4">
        <v>337.5</v>
      </c>
      <c r="L143" s="4">
        <v>40.5</v>
      </c>
      <c r="M143">
        <f t="shared" si="2"/>
        <v>378</v>
      </c>
      <c r="V143" s="4"/>
    </row>
    <row r="144" spans="1:22" ht="15">
      <c r="A144" s="4" t="s">
        <v>239</v>
      </c>
      <c r="B144" s="4">
        <v>1357942</v>
      </c>
      <c r="C144" s="5" t="s">
        <v>13</v>
      </c>
      <c r="D144" s="5" t="s">
        <v>14</v>
      </c>
      <c r="E144" s="4">
        <v>2.2000000000000002</v>
      </c>
      <c r="F144" s="4">
        <v>104295</v>
      </c>
      <c r="G144" s="4">
        <v>600097</v>
      </c>
      <c r="H144" s="5" t="s">
        <v>90</v>
      </c>
      <c r="I144" s="5" t="s">
        <v>34</v>
      </c>
      <c r="J144" s="4">
        <v>1</v>
      </c>
      <c r="K144" s="4">
        <v>2</v>
      </c>
      <c r="L144" s="4">
        <v>0.2</v>
      </c>
      <c r="M144">
        <f t="shared" si="2"/>
        <v>2.2000000000000002</v>
      </c>
      <c r="V144" s="4"/>
    </row>
    <row r="145" spans="1:22" ht="15">
      <c r="A145" s="4" t="s">
        <v>240</v>
      </c>
      <c r="B145" s="4">
        <v>1357941</v>
      </c>
      <c r="C145" s="5" t="s">
        <v>18</v>
      </c>
      <c r="D145" s="6" t="s">
        <v>14</v>
      </c>
      <c r="E145" s="7">
        <v>1522.8</v>
      </c>
      <c r="F145" s="4">
        <v>102652</v>
      </c>
      <c r="G145" s="4">
        <v>324001</v>
      </c>
      <c r="H145" s="5" t="s">
        <v>26</v>
      </c>
      <c r="I145" s="5" t="s">
        <v>217</v>
      </c>
      <c r="J145" s="4">
        <v>2</v>
      </c>
      <c r="K145" s="4">
        <v>670.2</v>
      </c>
      <c r="L145" s="4">
        <v>80.400000000000006</v>
      </c>
      <c r="M145">
        <f t="shared" si="2"/>
        <v>750.6</v>
      </c>
      <c r="V145" s="4"/>
    </row>
    <row r="146" spans="1:22" ht="15">
      <c r="A146" s="4" t="s">
        <v>242</v>
      </c>
      <c r="B146" s="4">
        <v>1357940</v>
      </c>
      <c r="C146" s="5" t="s">
        <v>18</v>
      </c>
      <c r="D146" s="5" t="s">
        <v>14</v>
      </c>
      <c r="E146" s="4">
        <v>440</v>
      </c>
      <c r="F146" s="4">
        <v>103295</v>
      </c>
      <c r="G146" s="4">
        <v>400705</v>
      </c>
      <c r="H146" s="5" t="s">
        <v>32</v>
      </c>
      <c r="I146" s="5" t="s">
        <v>157</v>
      </c>
      <c r="J146" s="4">
        <v>1</v>
      </c>
      <c r="K146" s="4">
        <v>392.9</v>
      </c>
      <c r="L146" s="4">
        <v>47.1</v>
      </c>
      <c r="M146">
        <f t="shared" si="2"/>
        <v>440</v>
      </c>
      <c r="V146" s="4"/>
    </row>
    <row r="147" spans="1:22" ht="15">
      <c r="A147" s="4" t="s">
        <v>243</v>
      </c>
      <c r="B147" s="4">
        <v>1357939</v>
      </c>
      <c r="C147" s="5" t="s">
        <v>13</v>
      </c>
      <c r="D147" s="6" t="s">
        <v>14</v>
      </c>
      <c r="E147" s="7">
        <v>1999</v>
      </c>
      <c r="F147" s="4">
        <v>101095</v>
      </c>
      <c r="G147" s="4">
        <v>517501</v>
      </c>
      <c r="H147" s="5" t="s">
        <v>118</v>
      </c>
      <c r="I147" s="5" t="s">
        <v>55</v>
      </c>
      <c r="J147" s="7">
        <v>1</v>
      </c>
      <c r="K147" s="7">
        <v>1694.1</v>
      </c>
      <c r="L147" s="4">
        <v>304.89999999999998</v>
      </c>
      <c r="M147">
        <f t="shared" si="2"/>
        <v>1999</v>
      </c>
      <c r="V147" s="4"/>
    </row>
    <row r="148" spans="1:22" ht="15">
      <c r="A148" s="4" t="s">
        <v>245</v>
      </c>
      <c r="B148" s="4">
        <v>1357937</v>
      </c>
      <c r="C148" s="5" t="s">
        <v>18</v>
      </c>
      <c r="D148" s="6" t="s">
        <v>14</v>
      </c>
      <c r="E148" s="7">
        <v>1471.5</v>
      </c>
      <c r="F148" s="4">
        <v>108333</v>
      </c>
      <c r="G148" s="4">
        <v>711302</v>
      </c>
      <c r="H148" s="5" t="s">
        <v>56</v>
      </c>
      <c r="I148" s="5" t="s">
        <v>246</v>
      </c>
      <c r="J148" s="7">
        <v>1</v>
      </c>
      <c r="K148" s="7">
        <v>1024.5999999999999</v>
      </c>
      <c r="L148" s="4">
        <v>122.9</v>
      </c>
      <c r="M148">
        <f t="shared" si="2"/>
        <v>1147.5</v>
      </c>
      <c r="V148" s="4"/>
    </row>
    <row r="149" spans="1:22" ht="15">
      <c r="A149" s="4" t="s">
        <v>247</v>
      </c>
      <c r="B149" s="4">
        <v>1357936</v>
      </c>
      <c r="C149" s="5" t="s">
        <v>13</v>
      </c>
      <c r="D149" s="5" t="s">
        <v>14</v>
      </c>
      <c r="E149" s="4">
        <v>630</v>
      </c>
      <c r="F149" s="4">
        <v>108055</v>
      </c>
      <c r="G149" s="4">
        <v>401202</v>
      </c>
      <c r="H149" s="5" t="s">
        <v>32</v>
      </c>
      <c r="I149" s="5" t="s">
        <v>120</v>
      </c>
      <c r="J149" s="4">
        <v>1</v>
      </c>
      <c r="K149" s="4">
        <v>562.5</v>
      </c>
      <c r="L149" s="4">
        <v>67.5</v>
      </c>
      <c r="M149">
        <f t="shared" si="2"/>
        <v>630</v>
      </c>
      <c r="V149" s="4"/>
    </row>
    <row r="150" spans="1:22" ht="15">
      <c r="A150" s="4" t="s">
        <v>248</v>
      </c>
      <c r="B150" s="4">
        <v>1357935</v>
      </c>
      <c r="C150" s="5" t="s">
        <v>18</v>
      </c>
      <c r="D150" s="6" t="s">
        <v>22</v>
      </c>
      <c r="E150" s="7">
        <v>1215</v>
      </c>
      <c r="F150" s="4">
        <v>107056</v>
      </c>
      <c r="G150" s="4">
        <v>206001</v>
      </c>
      <c r="H150" s="5" t="s">
        <v>59</v>
      </c>
      <c r="I150" s="5" t="s">
        <v>111</v>
      </c>
      <c r="J150" s="7">
        <v>1</v>
      </c>
      <c r="K150" s="7">
        <v>1084.8</v>
      </c>
      <c r="L150" s="4">
        <v>130.19999999999999</v>
      </c>
      <c r="M150">
        <f t="shared" si="2"/>
        <v>1215</v>
      </c>
      <c r="V150" s="4"/>
    </row>
    <row r="151" spans="1:22" ht="15">
      <c r="A151" s="4" t="s">
        <v>249</v>
      </c>
      <c r="B151" s="4">
        <v>1357934</v>
      </c>
      <c r="C151" s="5" t="s">
        <v>18</v>
      </c>
      <c r="D151" s="5" t="s">
        <v>22</v>
      </c>
      <c r="E151" s="4">
        <v>560</v>
      </c>
      <c r="F151" s="4">
        <v>101697</v>
      </c>
      <c r="G151" s="4">
        <v>226012</v>
      </c>
      <c r="H151" s="5" t="s">
        <v>59</v>
      </c>
      <c r="I151" s="5" t="s">
        <v>68</v>
      </c>
      <c r="J151" s="4">
        <v>1</v>
      </c>
      <c r="K151" s="4">
        <v>303.60000000000002</v>
      </c>
      <c r="L151" s="4">
        <v>36.4</v>
      </c>
      <c r="M151">
        <f t="shared" si="2"/>
        <v>340</v>
      </c>
      <c r="V151" s="4"/>
    </row>
    <row r="152" spans="1:22" ht="15">
      <c r="A152" s="4" t="s">
        <v>250</v>
      </c>
      <c r="B152" s="4">
        <v>1357933</v>
      </c>
      <c r="C152" s="5" t="s">
        <v>13</v>
      </c>
      <c r="D152" s="5" t="s">
        <v>14</v>
      </c>
      <c r="E152" s="4">
        <v>504</v>
      </c>
      <c r="F152" s="4">
        <v>103418</v>
      </c>
      <c r="G152" s="4">
        <v>800016</v>
      </c>
      <c r="H152" s="5" t="s">
        <v>15</v>
      </c>
      <c r="I152" s="5" t="s">
        <v>73</v>
      </c>
      <c r="J152" s="4">
        <v>2</v>
      </c>
      <c r="K152" s="4">
        <v>450</v>
      </c>
      <c r="L152" s="4">
        <v>54</v>
      </c>
      <c r="M152">
        <f t="shared" si="2"/>
        <v>504</v>
      </c>
      <c r="V152" s="4"/>
    </row>
    <row r="153" spans="1:22" ht="15">
      <c r="A153" s="4" t="s">
        <v>251</v>
      </c>
      <c r="B153" s="4">
        <v>1357932</v>
      </c>
      <c r="C153" s="5" t="s">
        <v>18</v>
      </c>
      <c r="D153" s="6" t="s">
        <v>14</v>
      </c>
      <c r="E153" s="7">
        <v>2071.5</v>
      </c>
      <c r="F153" s="4">
        <v>108136</v>
      </c>
      <c r="G153" s="4">
        <v>382481</v>
      </c>
      <c r="H153" s="5" t="s">
        <v>110</v>
      </c>
      <c r="I153" s="5" t="s">
        <v>40</v>
      </c>
      <c r="J153" s="4">
        <v>1</v>
      </c>
      <c r="K153" s="4">
        <v>609.4</v>
      </c>
      <c r="L153" s="4">
        <v>73.099999999999994</v>
      </c>
      <c r="M153">
        <f t="shared" si="2"/>
        <v>682.5</v>
      </c>
      <c r="V153" s="4"/>
    </row>
    <row r="154" spans="1:22" ht="15">
      <c r="A154" s="4" t="s">
        <v>252</v>
      </c>
      <c r="B154" s="4">
        <v>1357931</v>
      </c>
      <c r="C154" s="5" t="s">
        <v>13</v>
      </c>
      <c r="D154" s="5" t="s">
        <v>22</v>
      </c>
      <c r="E154" s="4">
        <v>522</v>
      </c>
      <c r="F154" s="4">
        <v>100980</v>
      </c>
      <c r="G154" s="4">
        <v>226020</v>
      </c>
      <c r="H154" s="5" t="s">
        <v>59</v>
      </c>
      <c r="I154" s="5" t="s">
        <v>78</v>
      </c>
      <c r="J154" s="4">
        <v>1</v>
      </c>
      <c r="K154" s="4">
        <v>466.1</v>
      </c>
      <c r="L154" s="4">
        <v>55.9</v>
      </c>
      <c r="M154">
        <f t="shared" si="2"/>
        <v>522</v>
      </c>
      <c r="V154" s="4"/>
    </row>
    <row r="155" spans="1:22" ht="15">
      <c r="A155" s="4" t="s">
        <v>253</v>
      </c>
      <c r="B155" s="4">
        <v>1357930</v>
      </c>
      <c r="C155" s="5" t="s">
        <v>18</v>
      </c>
      <c r="D155" s="5" t="s">
        <v>22</v>
      </c>
      <c r="E155" s="4">
        <v>900</v>
      </c>
      <c r="F155" s="4">
        <v>108488</v>
      </c>
      <c r="G155" s="4">
        <v>201307</v>
      </c>
      <c r="H155" s="5" t="s">
        <v>59</v>
      </c>
      <c r="I155" s="5" t="s">
        <v>36</v>
      </c>
      <c r="J155" s="4">
        <v>1</v>
      </c>
      <c r="K155" s="4">
        <v>803.6</v>
      </c>
      <c r="L155" s="4">
        <v>96.4</v>
      </c>
      <c r="M155">
        <f t="shared" si="2"/>
        <v>900</v>
      </c>
      <c r="V155" s="4"/>
    </row>
    <row r="156" spans="1:22" ht="15">
      <c r="A156" s="4" t="s">
        <v>254</v>
      </c>
      <c r="B156" s="4">
        <v>1357929</v>
      </c>
      <c r="C156" s="5" t="s">
        <v>18</v>
      </c>
      <c r="D156" s="5" t="s">
        <v>14</v>
      </c>
      <c r="E156" s="4">
        <v>765</v>
      </c>
      <c r="F156" s="4">
        <v>101216</v>
      </c>
      <c r="G156" s="4">
        <v>624601</v>
      </c>
      <c r="H156" s="5" t="s">
        <v>90</v>
      </c>
      <c r="I156" s="5" t="s">
        <v>63</v>
      </c>
      <c r="J156" s="4">
        <v>1</v>
      </c>
      <c r="K156" s="4">
        <v>648.29999999999995</v>
      </c>
      <c r="L156" s="4">
        <v>116.7</v>
      </c>
      <c r="M156">
        <f t="shared" si="2"/>
        <v>765</v>
      </c>
      <c r="V156" s="4"/>
    </row>
    <row r="157" spans="1:22" ht="15">
      <c r="A157" s="4" t="s">
        <v>255</v>
      </c>
      <c r="B157" s="4">
        <v>1357928</v>
      </c>
      <c r="C157" s="5" t="s">
        <v>13</v>
      </c>
      <c r="D157" s="5" t="s">
        <v>14</v>
      </c>
      <c r="E157" s="7">
        <v>1164</v>
      </c>
      <c r="F157" s="4">
        <v>101702</v>
      </c>
      <c r="G157" s="4">
        <v>741101</v>
      </c>
      <c r="H157" s="5" t="s">
        <v>56</v>
      </c>
      <c r="I157" s="5" t="s">
        <v>73</v>
      </c>
      <c r="J157" s="4">
        <v>2</v>
      </c>
      <c r="K157" s="4">
        <v>450</v>
      </c>
      <c r="L157" s="4">
        <v>54</v>
      </c>
      <c r="M157">
        <f t="shared" si="2"/>
        <v>504</v>
      </c>
      <c r="V157" s="4"/>
    </row>
    <row r="158" spans="1:22" ht="15">
      <c r="A158" s="4" t="s">
        <v>256</v>
      </c>
      <c r="B158" s="4">
        <v>1357927</v>
      </c>
      <c r="C158" s="5" t="s">
        <v>18</v>
      </c>
      <c r="D158" s="5" t="s">
        <v>14</v>
      </c>
      <c r="E158" s="4">
        <v>800</v>
      </c>
      <c r="F158" s="4">
        <v>100073</v>
      </c>
      <c r="G158" s="4">
        <v>492001</v>
      </c>
      <c r="H158" s="5" t="s">
        <v>177</v>
      </c>
      <c r="I158" s="5" t="s">
        <v>257</v>
      </c>
      <c r="J158" s="4">
        <v>1</v>
      </c>
      <c r="K158" s="4">
        <v>714.3</v>
      </c>
      <c r="L158" s="4">
        <v>85.7</v>
      </c>
      <c r="M158">
        <f t="shared" si="2"/>
        <v>800</v>
      </c>
      <c r="V158" s="4"/>
    </row>
    <row r="159" spans="1:22" ht="15">
      <c r="A159" s="4" t="s">
        <v>258</v>
      </c>
      <c r="B159" s="4">
        <v>1357926</v>
      </c>
      <c r="C159" s="5" t="s">
        <v>18</v>
      </c>
      <c r="D159" s="5" t="s">
        <v>14</v>
      </c>
      <c r="E159" s="7">
        <v>1600</v>
      </c>
      <c r="F159" s="4">
        <v>100693</v>
      </c>
      <c r="G159" s="4">
        <v>400025</v>
      </c>
      <c r="H159" s="5" t="s">
        <v>32</v>
      </c>
      <c r="I159" s="5" t="s">
        <v>66</v>
      </c>
      <c r="J159" s="4">
        <v>2</v>
      </c>
      <c r="K159" s="7">
        <v>1428.6</v>
      </c>
      <c r="L159" s="4">
        <v>171.4</v>
      </c>
      <c r="M159">
        <f t="shared" si="2"/>
        <v>1600</v>
      </c>
      <c r="V159" s="4"/>
    </row>
    <row r="160" spans="1:22" ht="15">
      <c r="A160" s="4" t="s">
        <v>259</v>
      </c>
      <c r="B160" s="4">
        <v>1357925</v>
      </c>
      <c r="C160" s="5" t="s">
        <v>13</v>
      </c>
      <c r="D160" s="5" t="s">
        <v>14</v>
      </c>
      <c r="E160" s="4">
        <v>765</v>
      </c>
      <c r="F160" s="4">
        <v>106196</v>
      </c>
      <c r="G160" s="4">
        <v>624601</v>
      </c>
      <c r="H160" s="5" t="s">
        <v>90</v>
      </c>
      <c r="I160" s="5" t="s">
        <v>63</v>
      </c>
      <c r="J160" s="4">
        <v>1</v>
      </c>
      <c r="K160" s="4">
        <v>648.29999999999995</v>
      </c>
      <c r="L160" s="4">
        <v>116.7</v>
      </c>
      <c r="M160">
        <f t="shared" si="2"/>
        <v>765</v>
      </c>
      <c r="V160" s="4"/>
    </row>
    <row r="161" spans="1:22" ht="15">
      <c r="A161" s="4" t="s">
        <v>260</v>
      </c>
      <c r="B161" s="4">
        <v>1357924</v>
      </c>
      <c r="C161" s="5" t="s">
        <v>13</v>
      </c>
      <c r="D161" s="5" t="s">
        <v>14</v>
      </c>
      <c r="E161" s="4">
        <v>450</v>
      </c>
      <c r="F161" s="4">
        <v>102547</v>
      </c>
      <c r="G161" s="4">
        <v>600020</v>
      </c>
      <c r="H161" s="5" t="s">
        <v>90</v>
      </c>
      <c r="I161" s="5" t="s">
        <v>103</v>
      </c>
      <c r="J161" s="4">
        <v>1</v>
      </c>
      <c r="K161" s="4">
        <v>401.8</v>
      </c>
      <c r="L161" s="4">
        <v>48.2</v>
      </c>
      <c r="M161">
        <f t="shared" si="2"/>
        <v>450</v>
      </c>
      <c r="V161" s="4"/>
    </row>
    <row r="162" spans="1:22" ht="15">
      <c r="A162" s="4" t="s">
        <v>261</v>
      </c>
      <c r="B162" s="4">
        <v>1357923</v>
      </c>
      <c r="C162" s="5" t="s">
        <v>18</v>
      </c>
      <c r="D162" s="5" t="s">
        <v>14</v>
      </c>
      <c r="E162" s="7">
        <v>1008</v>
      </c>
      <c r="F162" s="4">
        <v>103695</v>
      </c>
      <c r="G162" s="4">
        <v>400067</v>
      </c>
      <c r="H162" s="5" t="s">
        <v>32</v>
      </c>
      <c r="I162" s="5" t="s">
        <v>24</v>
      </c>
      <c r="J162" s="4">
        <v>1</v>
      </c>
      <c r="K162" s="4">
        <v>427.1</v>
      </c>
      <c r="L162" s="4">
        <v>76.900000000000006</v>
      </c>
      <c r="M162">
        <f t="shared" si="2"/>
        <v>504</v>
      </c>
      <c r="V162" s="4"/>
    </row>
    <row r="163" spans="1:22" ht="15">
      <c r="A163" s="4" t="s">
        <v>262</v>
      </c>
      <c r="B163" s="4">
        <v>1357922</v>
      </c>
      <c r="C163" s="5" t="s">
        <v>18</v>
      </c>
      <c r="D163" s="5" t="s">
        <v>22</v>
      </c>
      <c r="E163" s="7">
        <v>1149</v>
      </c>
      <c r="F163" s="4">
        <v>108351</v>
      </c>
      <c r="G163" s="4">
        <v>400053</v>
      </c>
      <c r="H163" s="5" t="s">
        <v>32</v>
      </c>
      <c r="I163" s="5" t="s">
        <v>33</v>
      </c>
      <c r="J163" s="4">
        <v>1</v>
      </c>
      <c r="K163" s="4">
        <v>455.4</v>
      </c>
      <c r="L163" s="4">
        <v>54.6</v>
      </c>
      <c r="M163">
        <f t="shared" si="2"/>
        <v>510</v>
      </c>
      <c r="V163" s="4"/>
    </row>
    <row r="164" spans="1:22" ht="15">
      <c r="A164" s="4" t="s">
        <v>263</v>
      </c>
      <c r="B164" s="4">
        <v>1357921</v>
      </c>
      <c r="C164" s="5" t="s">
        <v>18</v>
      </c>
      <c r="D164" s="5" t="s">
        <v>14</v>
      </c>
      <c r="E164" s="7">
        <v>1259</v>
      </c>
      <c r="F164" s="4">
        <v>103141</v>
      </c>
      <c r="G164" s="4">
        <v>400018</v>
      </c>
      <c r="H164" s="5" t="s">
        <v>32</v>
      </c>
      <c r="I164" s="5" t="s">
        <v>33</v>
      </c>
      <c r="J164" s="4">
        <v>1</v>
      </c>
      <c r="K164" s="4">
        <v>409.8</v>
      </c>
      <c r="L164" s="4">
        <v>49.2</v>
      </c>
      <c r="M164">
        <f t="shared" si="2"/>
        <v>459</v>
      </c>
      <c r="V164" s="4"/>
    </row>
    <row r="165" spans="1:22" ht="15">
      <c r="A165" s="4" t="s">
        <v>264</v>
      </c>
      <c r="B165" s="4">
        <v>1357920</v>
      </c>
      <c r="C165" s="5" t="s">
        <v>13</v>
      </c>
      <c r="D165" s="5" t="s">
        <v>14</v>
      </c>
      <c r="E165" s="4">
        <v>598</v>
      </c>
      <c r="F165" s="4">
        <v>107852</v>
      </c>
      <c r="G165" s="4">
        <v>495117</v>
      </c>
      <c r="H165" s="5" t="s">
        <v>177</v>
      </c>
      <c r="I165" s="5" t="s">
        <v>51</v>
      </c>
      <c r="J165" s="4">
        <v>2</v>
      </c>
      <c r="K165" s="4">
        <v>506.8</v>
      </c>
      <c r="L165" s="4">
        <v>91.2</v>
      </c>
      <c r="M165">
        <f t="shared" si="2"/>
        <v>598</v>
      </c>
      <c r="V165" s="4"/>
    </row>
    <row r="166" spans="1:22" ht="15">
      <c r="A166" s="4" t="s">
        <v>265</v>
      </c>
      <c r="B166" s="4">
        <v>1357919</v>
      </c>
      <c r="C166" s="5" t="s">
        <v>18</v>
      </c>
      <c r="D166" s="5" t="s">
        <v>14</v>
      </c>
      <c r="E166" s="7">
        <v>1215</v>
      </c>
      <c r="F166" s="4">
        <v>102854</v>
      </c>
      <c r="G166" s="4">
        <v>700004</v>
      </c>
      <c r="H166" s="5" t="s">
        <v>56</v>
      </c>
      <c r="I166" s="5" t="s">
        <v>111</v>
      </c>
      <c r="J166" s="4">
        <v>1</v>
      </c>
      <c r="K166" s="7">
        <v>1084.8</v>
      </c>
      <c r="L166" s="4">
        <v>130.19999999999999</v>
      </c>
      <c r="M166">
        <f t="shared" si="2"/>
        <v>1215</v>
      </c>
      <c r="V166" s="4"/>
    </row>
    <row r="167" spans="1:22" ht="15">
      <c r="A167" s="4" t="s">
        <v>266</v>
      </c>
      <c r="B167" s="4">
        <v>1357918</v>
      </c>
      <c r="C167" s="5" t="s">
        <v>18</v>
      </c>
      <c r="D167" s="5" t="s">
        <v>14</v>
      </c>
      <c r="E167" s="4">
        <v>766</v>
      </c>
      <c r="F167" s="4">
        <v>103410</v>
      </c>
      <c r="G167" s="4">
        <v>224001</v>
      </c>
      <c r="H167" s="5" t="s">
        <v>59</v>
      </c>
      <c r="I167" s="5" t="s">
        <v>50</v>
      </c>
      <c r="J167" s="4">
        <v>2</v>
      </c>
      <c r="K167" s="4">
        <v>649.20000000000005</v>
      </c>
      <c r="L167" s="4">
        <v>116.8</v>
      </c>
      <c r="M167">
        <f t="shared" si="2"/>
        <v>766</v>
      </c>
      <c r="V167" s="4"/>
    </row>
    <row r="168" spans="1:22" ht="15">
      <c r="A168" s="4" t="s">
        <v>267</v>
      </c>
      <c r="B168" s="4">
        <v>1357916</v>
      </c>
      <c r="C168" s="5" t="s">
        <v>13</v>
      </c>
      <c r="D168" s="5" t="s">
        <v>22</v>
      </c>
      <c r="E168" s="4">
        <v>630</v>
      </c>
      <c r="F168" s="4">
        <v>107556</v>
      </c>
      <c r="G168" s="4">
        <v>781019</v>
      </c>
      <c r="H168" s="5" t="s">
        <v>227</v>
      </c>
      <c r="I168" s="5" t="s">
        <v>120</v>
      </c>
      <c r="J168" s="4">
        <v>1</v>
      </c>
      <c r="K168" s="4">
        <v>562.5</v>
      </c>
      <c r="L168" s="4">
        <v>67.5</v>
      </c>
      <c r="M168">
        <f t="shared" si="2"/>
        <v>630</v>
      </c>
      <c r="V168" s="4"/>
    </row>
    <row r="169" spans="1:22" ht="15">
      <c r="A169" s="4" t="s">
        <v>268</v>
      </c>
      <c r="B169" s="4">
        <v>1357915</v>
      </c>
      <c r="C169" s="5" t="s">
        <v>18</v>
      </c>
      <c r="D169" s="5" t="s">
        <v>14</v>
      </c>
      <c r="E169" s="7">
        <v>2773.6</v>
      </c>
      <c r="F169" s="4">
        <v>104273</v>
      </c>
      <c r="G169" s="4">
        <v>831001</v>
      </c>
      <c r="H169" s="5" t="s">
        <v>150</v>
      </c>
      <c r="I169" s="5" t="s">
        <v>269</v>
      </c>
      <c r="J169" s="4">
        <v>1</v>
      </c>
      <c r="K169" s="4">
        <v>745</v>
      </c>
      <c r="L169" s="4">
        <v>89.4</v>
      </c>
      <c r="M169">
        <f t="shared" si="2"/>
        <v>834.4</v>
      </c>
      <c r="V169" s="4"/>
    </row>
    <row r="170" spans="1:22" ht="15">
      <c r="A170" s="4" t="s">
        <v>271</v>
      </c>
      <c r="B170" s="4">
        <v>1357914</v>
      </c>
      <c r="C170" s="5" t="s">
        <v>18</v>
      </c>
      <c r="D170" s="5" t="s">
        <v>22</v>
      </c>
      <c r="E170" s="7">
        <v>1999</v>
      </c>
      <c r="F170" s="4">
        <v>100865</v>
      </c>
      <c r="G170" s="4">
        <v>560066</v>
      </c>
      <c r="H170" s="5" t="s">
        <v>43</v>
      </c>
      <c r="I170" s="5" t="s">
        <v>55</v>
      </c>
      <c r="J170" s="4">
        <v>1</v>
      </c>
      <c r="K170" s="7">
        <v>1694.1</v>
      </c>
      <c r="L170" s="4">
        <v>304.89999999999998</v>
      </c>
      <c r="M170">
        <f t="shared" si="2"/>
        <v>1999</v>
      </c>
      <c r="V170" s="4"/>
    </row>
    <row r="171" spans="1:22" ht="15">
      <c r="A171" s="4" t="s">
        <v>272</v>
      </c>
      <c r="B171" s="4">
        <v>1357913</v>
      </c>
      <c r="C171" s="5" t="s">
        <v>13</v>
      </c>
      <c r="D171" s="5" t="s">
        <v>22</v>
      </c>
      <c r="E171" s="7">
        <v>4410</v>
      </c>
      <c r="F171" s="4">
        <v>100793</v>
      </c>
      <c r="G171" s="4">
        <v>401403</v>
      </c>
      <c r="H171" s="5" t="s">
        <v>32</v>
      </c>
      <c r="I171" s="5" t="s">
        <v>120</v>
      </c>
      <c r="J171" s="4">
        <v>7</v>
      </c>
      <c r="K171" s="7">
        <v>3937.5</v>
      </c>
      <c r="L171" s="4">
        <v>472.5</v>
      </c>
      <c r="M171">
        <f t="shared" si="2"/>
        <v>4410</v>
      </c>
      <c r="V171" s="4"/>
    </row>
    <row r="172" spans="1:22" ht="15">
      <c r="A172" s="4" t="s">
        <v>273</v>
      </c>
      <c r="B172" s="4">
        <v>1357912</v>
      </c>
      <c r="C172" s="5" t="s">
        <v>13</v>
      </c>
      <c r="D172" s="5" t="s">
        <v>14</v>
      </c>
      <c r="E172" s="4">
        <v>880</v>
      </c>
      <c r="F172" s="4">
        <v>103983</v>
      </c>
      <c r="G172" s="4">
        <v>562125</v>
      </c>
      <c r="H172" s="5" t="s">
        <v>43</v>
      </c>
      <c r="I172" s="5" t="s">
        <v>93</v>
      </c>
      <c r="J172" s="4">
        <v>2</v>
      </c>
      <c r="K172" s="4">
        <v>785.7</v>
      </c>
      <c r="L172" s="4">
        <v>94.3</v>
      </c>
      <c r="M172">
        <f t="shared" si="2"/>
        <v>880</v>
      </c>
      <c r="V172" s="4"/>
    </row>
    <row r="173" spans="1:22" ht="15">
      <c r="A173" s="4" t="s">
        <v>274</v>
      </c>
      <c r="B173" s="4">
        <v>1357911</v>
      </c>
      <c r="C173" s="5" t="s">
        <v>18</v>
      </c>
      <c r="D173" s="5" t="s">
        <v>14</v>
      </c>
      <c r="E173" s="7">
        <v>1008</v>
      </c>
      <c r="F173" s="4">
        <v>107910</v>
      </c>
      <c r="G173" s="4">
        <v>421202</v>
      </c>
      <c r="H173" s="5" t="s">
        <v>32</v>
      </c>
      <c r="I173" s="5" t="s">
        <v>24</v>
      </c>
      <c r="J173" s="4">
        <v>2</v>
      </c>
      <c r="K173" s="4">
        <v>854.2</v>
      </c>
      <c r="L173" s="4">
        <v>153.80000000000001</v>
      </c>
      <c r="M173">
        <f t="shared" si="2"/>
        <v>1008</v>
      </c>
      <c r="V173" s="4"/>
    </row>
    <row r="174" spans="1:22" ht="15">
      <c r="A174" s="4" t="s">
        <v>275</v>
      </c>
      <c r="B174" s="4">
        <v>1357910</v>
      </c>
      <c r="C174" s="5" t="s">
        <v>18</v>
      </c>
      <c r="D174" s="5" t="s">
        <v>14</v>
      </c>
      <c r="E174" s="4">
        <v>336.6</v>
      </c>
      <c r="F174" s="4">
        <v>108835</v>
      </c>
      <c r="G174" s="4">
        <v>226005</v>
      </c>
      <c r="H174" s="5" t="s">
        <v>59</v>
      </c>
      <c r="I174" s="5" t="s">
        <v>276</v>
      </c>
      <c r="J174" s="4">
        <v>1</v>
      </c>
      <c r="K174" s="4">
        <v>300.5</v>
      </c>
      <c r="L174" s="4">
        <v>36.1</v>
      </c>
      <c r="M174">
        <f t="shared" si="2"/>
        <v>336.6</v>
      </c>
      <c r="V174" s="4"/>
    </row>
    <row r="175" spans="1:22" ht="15">
      <c r="A175" s="4" t="s">
        <v>277</v>
      </c>
      <c r="B175" s="4">
        <v>1357909</v>
      </c>
      <c r="C175" s="5" t="s">
        <v>18</v>
      </c>
      <c r="D175" s="5" t="s">
        <v>14</v>
      </c>
      <c r="E175" s="7">
        <v>1800</v>
      </c>
      <c r="F175" s="4">
        <v>103082</v>
      </c>
      <c r="G175" s="4">
        <v>400022</v>
      </c>
      <c r="H175" s="5" t="s">
        <v>32</v>
      </c>
      <c r="I175" s="5" t="s">
        <v>36</v>
      </c>
      <c r="J175" s="4">
        <v>2</v>
      </c>
      <c r="K175" s="7">
        <v>1607.1</v>
      </c>
      <c r="L175" s="4">
        <v>192.9</v>
      </c>
      <c r="M175">
        <f t="shared" si="2"/>
        <v>1800</v>
      </c>
      <c r="V175" s="4"/>
    </row>
    <row r="176" spans="1:22" ht="15">
      <c r="A176" s="4" t="s">
        <v>278</v>
      </c>
      <c r="B176" s="4">
        <v>1357908</v>
      </c>
      <c r="C176" s="5" t="s">
        <v>13</v>
      </c>
      <c r="D176" s="5" t="s">
        <v>14</v>
      </c>
      <c r="E176" s="4">
        <v>858</v>
      </c>
      <c r="F176" s="4">
        <v>105419</v>
      </c>
      <c r="G176" s="4">
        <v>211016</v>
      </c>
      <c r="H176" s="5" t="s">
        <v>59</v>
      </c>
      <c r="I176" s="5" t="s">
        <v>158</v>
      </c>
      <c r="J176" s="4">
        <v>1</v>
      </c>
      <c r="K176" s="4">
        <v>424.1</v>
      </c>
      <c r="L176" s="4">
        <v>50.9</v>
      </c>
      <c r="M176">
        <f t="shared" si="2"/>
        <v>475</v>
      </c>
      <c r="V176" s="4"/>
    </row>
    <row r="177" spans="1:22" ht="15">
      <c r="A177" s="4" t="s">
        <v>279</v>
      </c>
      <c r="B177" s="4">
        <v>1357907</v>
      </c>
      <c r="C177" s="5" t="s">
        <v>18</v>
      </c>
      <c r="D177" s="5" t="s">
        <v>14</v>
      </c>
      <c r="E177" s="7">
        <v>1043</v>
      </c>
      <c r="F177" s="4">
        <v>101513</v>
      </c>
      <c r="G177" s="4">
        <v>160047</v>
      </c>
      <c r="H177" s="5" t="s">
        <v>214</v>
      </c>
      <c r="I177" s="5" t="s">
        <v>269</v>
      </c>
      <c r="J177" s="4">
        <v>1</v>
      </c>
      <c r="K177" s="4">
        <v>931.3</v>
      </c>
      <c r="L177" s="4">
        <v>111.8</v>
      </c>
      <c r="M177">
        <f t="shared" si="2"/>
        <v>1043.0999999999999</v>
      </c>
      <c r="V177" s="4"/>
    </row>
    <row r="178" spans="1:22" ht="15">
      <c r="A178" s="4" t="s">
        <v>280</v>
      </c>
      <c r="B178" s="4">
        <v>1357906</v>
      </c>
      <c r="C178" s="5" t="s">
        <v>18</v>
      </c>
      <c r="D178" s="5" t="s">
        <v>22</v>
      </c>
      <c r="E178" s="4">
        <v>252</v>
      </c>
      <c r="F178" s="4">
        <v>101426</v>
      </c>
      <c r="G178" s="4">
        <v>700026</v>
      </c>
      <c r="H178" s="5" t="s">
        <v>56</v>
      </c>
      <c r="I178" s="5" t="s">
        <v>73</v>
      </c>
      <c r="J178" s="4">
        <v>1</v>
      </c>
      <c r="K178" s="4">
        <v>225</v>
      </c>
      <c r="L178" s="4">
        <v>27</v>
      </c>
      <c r="M178">
        <f t="shared" si="2"/>
        <v>252</v>
      </c>
      <c r="V178" s="4"/>
    </row>
    <row r="179" spans="1:22" ht="15">
      <c r="A179" s="4" t="s">
        <v>281</v>
      </c>
      <c r="B179" s="4">
        <v>1357905</v>
      </c>
      <c r="C179" s="5" t="s">
        <v>282</v>
      </c>
      <c r="D179" s="5" t="s">
        <v>14</v>
      </c>
      <c r="E179" s="4">
        <v>722.5</v>
      </c>
      <c r="F179" s="4">
        <v>107104</v>
      </c>
      <c r="G179" s="4">
        <v>382016</v>
      </c>
      <c r="H179" s="5" t="s">
        <v>110</v>
      </c>
      <c r="I179" s="5" t="s">
        <v>63</v>
      </c>
      <c r="J179" s="4">
        <v>1</v>
      </c>
      <c r="K179" s="4">
        <v>612.29999999999995</v>
      </c>
      <c r="L179" s="4">
        <v>110.2</v>
      </c>
      <c r="M179">
        <f t="shared" si="2"/>
        <v>722.5</v>
      </c>
      <c r="V179" s="4"/>
    </row>
    <row r="180" spans="1:22" ht="15">
      <c r="A180" s="4" t="s">
        <v>284</v>
      </c>
      <c r="B180" s="4">
        <v>1357903</v>
      </c>
      <c r="C180" s="5" t="s">
        <v>18</v>
      </c>
      <c r="D180" s="5" t="s">
        <v>14</v>
      </c>
      <c r="E180" s="4">
        <v>475</v>
      </c>
      <c r="F180" s="4">
        <v>101683</v>
      </c>
      <c r="G180" s="4">
        <v>600099</v>
      </c>
      <c r="H180" s="5" t="s">
        <v>90</v>
      </c>
      <c r="I180" s="5" t="s">
        <v>241</v>
      </c>
      <c r="J180" s="4">
        <v>1</v>
      </c>
      <c r="K180" s="4">
        <v>424.1</v>
      </c>
      <c r="L180" s="4">
        <v>50.9</v>
      </c>
      <c r="M180">
        <f t="shared" si="2"/>
        <v>475</v>
      </c>
      <c r="V180" s="4"/>
    </row>
    <row r="181" spans="1:22" ht="15">
      <c r="A181" s="4" t="s">
        <v>285</v>
      </c>
      <c r="B181" s="4">
        <v>1357902</v>
      </c>
      <c r="C181" s="5" t="s">
        <v>13</v>
      </c>
      <c r="D181" s="5" t="s">
        <v>14</v>
      </c>
      <c r="E181" s="7">
        <v>1240</v>
      </c>
      <c r="F181" s="4">
        <v>104369</v>
      </c>
      <c r="G181" s="4">
        <v>400607</v>
      </c>
      <c r="H181" s="5" t="s">
        <v>32</v>
      </c>
      <c r="I181" s="5" t="s">
        <v>257</v>
      </c>
      <c r="J181" s="4">
        <v>1</v>
      </c>
      <c r="K181" s="4">
        <v>714.3</v>
      </c>
      <c r="L181" s="4">
        <v>85.7</v>
      </c>
      <c r="M181">
        <f t="shared" si="2"/>
        <v>800</v>
      </c>
      <c r="V181" s="4"/>
    </row>
    <row r="182" spans="1:22" ht="15">
      <c r="A182" s="4" t="s">
        <v>286</v>
      </c>
      <c r="B182" s="4">
        <v>1357901</v>
      </c>
      <c r="C182" s="5" t="s">
        <v>18</v>
      </c>
      <c r="D182" s="5" t="s">
        <v>14</v>
      </c>
      <c r="E182" s="7">
        <v>1080</v>
      </c>
      <c r="F182" s="4">
        <v>106769</v>
      </c>
      <c r="G182" s="4">
        <v>560071</v>
      </c>
      <c r="H182" s="5" t="s">
        <v>43</v>
      </c>
      <c r="I182" s="5" t="s">
        <v>27</v>
      </c>
      <c r="J182" s="4">
        <v>1</v>
      </c>
      <c r="K182" s="4">
        <v>0</v>
      </c>
      <c r="L182" s="4">
        <v>0</v>
      </c>
      <c r="M182">
        <f t="shared" si="2"/>
        <v>0</v>
      </c>
      <c r="V182" s="4"/>
    </row>
    <row r="183" spans="1:22" ht="15">
      <c r="A183" s="4" t="s">
        <v>289</v>
      </c>
      <c r="B183" s="4">
        <v>1357899</v>
      </c>
      <c r="C183" s="5" t="s">
        <v>18</v>
      </c>
      <c r="D183" s="5" t="s">
        <v>14</v>
      </c>
      <c r="E183" s="7">
        <v>1529</v>
      </c>
      <c r="F183" s="4">
        <v>103558</v>
      </c>
      <c r="G183" s="4">
        <v>600083</v>
      </c>
      <c r="H183" s="5" t="s">
        <v>90</v>
      </c>
      <c r="I183" s="5" t="s">
        <v>100</v>
      </c>
      <c r="J183" s="4">
        <v>1</v>
      </c>
      <c r="K183" s="4">
        <v>337.5</v>
      </c>
      <c r="L183" s="4">
        <v>40.5</v>
      </c>
      <c r="M183">
        <f t="shared" si="2"/>
        <v>378</v>
      </c>
      <c r="V183" s="4"/>
    </row>
    <row r="184" spans="1:22" ht="15">
      <c r="A184" s="4" t="s">
        <v>290</v>
      </c>
      <c r="B184" s="4">
        <v>1357898</v>
      </c>
      <c r="C184" s="5" t="s">
        <v>18</v>
      </c>
      <c r="D184" s="5" t="s">
        <v>14</v>
      </c>
      <c r="E184" s="4">
        <v>773.1</v>
      </c>
      <c r="F184" s="4">
        <v>105284</v>
      </c>
      <c r="G184" s="4">
        <v>421301</v>
      </c>
      <c r="H184" s="5" t="s">
        <v>32</v>
      </c>
      <c r="I184" s="5" t="s">
        <v>24</v>
      </c>
      <c r="J184" s="4">
        <v>1</v>
      </c>
      <c r="K184" s="4">
        <v>427.1</v>
      </c>
      <c r="L184" s="4">
        <v>76.900000000000006</v>
      </c>
      <c r="M184">
        <f t="shared" si="2"/>
        <v>504</v>
      </c>
      <c r="V184" s="4"/>
    </row>
    <row r="185" spans="1:22" ht="15">
      <c r="A185" s="4" t="s">
        <v>291</v>
      </c>
      <c r="B185" s="4">
        <v>1357897</v>
      </c>
      <c r="C185" s="5" t="s">
        <v>13</v>
      </c>
      <c r="D185" s="5" t="s">
        <v>14</v>
      </c>
      <c r="E185" s="7">
        <v>2087</v>
      </c>
      <c r="F185" s="4">
        <v>100237</v>
      </c>
      <c r="G185" s="4">
        <v>400050</v>
      </c>
      <c r="H185" s="5" t="s">
        <v>32</v>
      </c>
      <c r="I185" s="5" t="s">
        <v>38</v>
      </c>
      <c r="J185" s="4">
        <v>1</v>
      </c>
      <c r="K185" s="4">
        <v>444.6</v>
      </c>
      <c r="L185" s="4">
        <v>53.4</v>
      </c>
      <c r="M185">
        <f t="shared" si="2"/>
        <v>498</v>
      </c>
      <c r="V185" s="4"/>
    </row>
    <row r="186" spans="1:22" ht="15">
      <c r="A186" s="4" t="s">
        <v>292</v>
      </c>
      <c r="B186" s="4">
        <v>1357896</v>
      </c>
      <c r="C186" s="5" t="s">
        <v>18</v>
      </c>
      <c r="D186" s="5" t="s">
        <v>14</v>
      </c>
      <c r="E186" s="7">
        <v>1280</v>
      </c>
      <c r="F186" s="4">
        <v>101563</v>
      </c>
      <c r="G186" s="4">
        <v>431602</v>
      </c>
      <c r="H186" s="5" t="s">
        <v>32</v>
      </c>
      <c r="I186" s="5" t="s">
        <v>66</v>
      </c>
      <c r="J186" s="4">
        <v>2</v>
      </c>
      <c r="K186" s="7">
        <v>1142.9000000000001</v>
      </c>
      <c r="L186" s="4">
        <v>137.1</v>
      </c>
      <c r="M186">
        <f t="shared" si="2"/>
        <v>1280</v>
      </c>
      <c r="V186" s="4"/>
    </row>
    <row r="187" spans="1:22" ht="15">
      <c r="A187" s="4" t="s">
        <v>293</v>
      </c>
      <c r="B187" s="4">
        <v>1357895</v>
      </c>
      <c r="C187" s="5" t="s">
        <v>18</v>
      </c>
      <c r="D187" s="5" t="s">
        <v>22</v>
      </c>
      <c r="E187" s="4">
        <v>720</v>
      </c>
      <c r="F187" s="4">
        <v>102739</v>
      </c>
      <c r="G187" s="4">
        <v>400015</v>
      </c>
      <c r="H187" s="5" t="s">
        <v>32</v>
      </c>
      <c r="I187" s="5" t="s">
        <v>103</v>
      </c>
      <c r="J187" s="4">
        <v>2</v>
      </c>
      <c r="K187" s="4">
        <v>642.9</v>
      </c>
      <c r="L187" s="4">
        <v>77.099999999999994</v>
      </c>
      <c r="M187">
        <f t="shared" si="2"/>
        <v>720</v>
      </c>
      <c r="V187" s="4"/>
    </row>
    <row r="188" spans="1:22" ht="15">
      <c r="A188" s="4" t="s">
        <v>294</v>
      </c>
      <c r="B188" s="4">
        <v>1357894</v>
      </c>
      <c r="C188" s="5" t="s">
        <v>18</v>
      </c>
      <c r="D188" s="5" t="s">
        <v>14</v>
      </c>
      <c r="E188" s="7">
        <v>1134</v>
      </c>
      <c r="F188" s="4">
        <v>107296</v>
      </c>
      <c r="G188" s="4">
        <v>495001</v>
      </c>
      <c r="H188" s="5" t="s">
        <v>177</v>
      </c>
      <c r="I188" s="5" t="s">
        <v>100</v>
      </c>
      <c r="J188" s="4">
        <v>3</v>
      </c>
      <c r="K188" s="7">
        <v>1012.5</v>
      </c>
      <c r="L188" s="4">
        <v>121.5</v>
      </c>
      <c r="M188">
        <f t="shared" si="2"/>
        <v>1134</v>
      </c>
      <c r="V188" s="4"/>
    </row>
    <row r="189" spans="1:22" ht="15">
      <c r="A189" s="4" t="s">
        <v>295</v>
      </c>
      <c r="B189" s="4">
        <v>1357893</v>
      </c>
      <c r="C189" s="5" t="s">
        <v>13</v>
      </c>
      <c r="D189" s="5" t="s">
        <v>14</v>
      </c>
      <c r="E189" s="4">
        <v>398.4</v>
      </c>
      <c r="F189" s="4">
        <v>108331</v>
      </c>
      <c r="G189" s="4">
        <v>148106</v>
      </c>
      <c r="H189" s="5" t="s">
        <v>46</v>
      </c>
      <c r="I189" s="5" t="s">
        <v>38</v>
      </c>
      <c r="J189" s="4">
        <v>1</v>
      </c>
      <c r="K189" s="4">
        <v>355.7</v>
      </c>
      <c r="L189" s="4">
        <v>42.7</v>
      </c>
      <c r="M189">
        <f t="shared" si="2"/>
        <v>398.4</v>
      </c>
      <c r="V189" s="4"/>
    </row>
    <row r="190" spans="1:22" ht="15">
      <c r="A190" s="4" t="s">
        <v>296</v>
      </c>
      <c r="B190" s="4">
        <v>1357892</v>
      </c>
      <c r="C190" s="5" t="s">
        <v>18</v>
      </c>
      <c r="D190" s="5" t="s">
        <v>14</v>
      </c>
      <c r="E190" s="4">
        <v>378</v>
      </c>
      <c r="F190" s="4">
        <v>101285</v>
      </c>
      <c r="G190" s="4">
        <v>400007</v>
      </c>
      <c r="H190" s="5" t="s">
        <v>32</v>
      </c>
      <c r="I190" s="5" t="s">
        <v>100</v>
      </c>
      <c r="J190" s="4">
        <v>1</v>
      </c>
      <c r="K190" s="4">
        <v>337.5</v>
      </c>
      <c r="L190" s="4">
        <v>40.5</v>
      </c>
      <c r="M190">
        <f t="shared" si="2"/>
        <v>378</v>
      </c>
      <c r="V190" s="4"/>
    </row>
    <row r="191" spans="1:22" ht="15">
      <c r="A191" s="4" t="s">
        <v>296</v>
      </c>
      <c r="B191" s="4">
        <v>1357891</v>
      </c>
      <c r="C191" s="5" t="s">
        <v>13</v>
      </c>
      <c r="D191" s="5" t="s">
        <v>22</v>
      </c>
      <c r="E191" s="4">
        <v>896</v>
      </c>
      <c r="F191" s="4">
        <v>104839</v>
      </c>
      <c r="G191" s="4">
        <v>401203</v>
      </c>
      <c r="H191" s="5" t="s">
        <v>32</v>
      </c>
      <c r="I191" s="5" t="s">
        <v>53</v>
      </c>
      <c r="J191" s="4">
        <v>1</v>
      </c>
      <c r="K191" s="4">
        <v>800</v>
      </c>
      <c r="L191" s="4">
        <v>96</v>
      </c>
      <c r="M191">
        <f t="shared" si="2"/>
        <v>896</v>
      </c>
      <c r="V191" s="4"/>
    </row>
    <row r="192" spans="1:22" ht="15">
      <c r="A192" s="4" t="s">
        <v>297</v>
      </c>
      <c r="B192" s="4">
        <v>1357890</v>
      </c>
      <c r="C192" s="5" t="s">
        <v>18</v>
      </c>
      <c r="D192" s="5" t="s">
        <v>14</v>
      </c>
      <c r="E192" s="4">
        <v>582.79999999999995</v>
      </c>
      <c r="F192" s="4">
        <v>101940</v>
      </c>
      <c r="G192" s="4">
        <v>410210</v>
      </c>
      <c r="H192" s="5" t="s">
        <v>32</v>
      </c>
      <c r="I192" s="5" t="s">
        <v>87</v>
      </c>
      <c r="J192" s="4">
        <v>1</v>
      </c>
      <c r="K192" s="4">
        <v>241.1</v>
      </c>
      <c r="L192" s="4">
        <v>28.9</v>
      </c>
      <c r="M192">
        <f t="shared" si="2"/>
        <v>270</v>
      </c>
      <c r="V192" s="4"/>
    </row>
    <row r="193" spans="1:22" ht="15">
      <c r="A193" s="4" t="s">
        <v>298</v>
      </c>
      <c r="B193" s="4">
        <v>1357889</v>
      </c>
      <c r="C193" s="5" t="s">
        <v>18</v>
      </c>
      <c r="D193" s="5" t="s">
        <v>14</v>
      </c>
      <c r="E193" s="7">
        <v>2068</v>
      </c>
      <c r="F193" s="4">
        <v>108348</v>
      </c>
      <c r="G193" s="4">
        <v>380015</v>
      </c>
      <c r="H193" s="5" t="s">
        <v>110</v>
      </c>
      <c r="I193" s="5" t="s">
        <v>100</v>
      </c>
      <c r="J193" s="4">
        <v>2</v>
      </c>
      <c r="K193" s="4">
        <v>675</v>
      </c>
      <c r="L193" s="4">
        <v>81</v>
      </c>
      <c r="M193">
        <f t="shared" si="2"/>
        <v>756</v>
      </c>
      <c r="V193" s="4"/>
    </row>
    <row r="194" spans="1:22" ht="15">
      <c r="A194" s="4" t="s">
        <v>299</v>
      </c>
      <c r="B194" s="4">
        <v>1357888</v>
      </c>
      <c r="C194" s="5" t="s">
        <v>18</v>
      </c>
      <c r="D194" s="5" t="s">
        <v>22</v>
      </c>
      <c r="E194" s="7">
        <v>1209.5999999999999</v>
      </c>
      <c r="F194" s="4">
        <v>107926</v>
      </c>
      <c r="G194" s="4">
        <v>577228</v>
      </c>
      <c r="H194" s="5" t="s">
        <v>43</v>
      </c>
      <c r="I194" s="5" t="s">
        <v>36</v>
      </c>
      <c r="J194" s="4">
        <v>1</v>
      </c>
      <c r="K194" s="4">
        <v>642.9</v>
      </c>
      <c r="L194" s="4">
        <v>77.099999999999994</v>
      </c>
      <c r="M194">
        <f t="shared" ref="M194:M257" si="3">SUM(K194:L194)</f>
        <v>720</v>
      </c>
      <c r="V194" s="4"/>
    </row>
    <row r="195" spans="1:22" ht="15">
      <c r="A195" s="4" t="s">
        <v>300</v>
      </c>
      <c r="B195" s="4">
        <v>1357887</v>
      </c>
      <c r="C195" s="5" t="s">
        <v>13</v>
      </c>
      <c r="D195" s="5" t="s">
        <v>14</v>
      </c>
      <c r="E195" s="7">
        <v>1494</v>
      </c>
      <c r="F195" s="4">
        <v>103524</v>
      </c>
      <c r="G195" s="4">
        <v>524002</v>
      </c>
      <c r="H195" s="5" t="s">
        <v>118</v>
      </c>
      <c r="I195" s="5" t="s">
        <v>53</v>
      </c>
      <c r="J195" s="4">
        <v>1</v>
      </c>
      <c r="K195" s="4">
        <v>800</v>
      </c>
      <c r="L195" s="4">
        <v>96</v>
      </c>
      <c r="M195">
        <f t="shared" si="3"/>
        <v>896</v>
      </c>
      <c r="V195" s="4"/>
    </row>
    <row r="196" spans="1:22" ht="15">
      <c r="A196" s="4" t="s">
        <v>301</v>
      </c>
      <c r="B196" s="4">
        <v>1357886</v>
      </c>
      <c r="C196" s="5" t="s">
        <v>18</v>
      </c>
      <c r="D196" s="5" t="s">
        <v>22</v>
      </c>
      <c r="E196" s="4">
        <v>520</v>
      </c>
      <c r="F196" s="4">
        <v>101332</v>
      </c>
      <c r="G196" s="4">
        <v>560060</v>
      </c>
      <c r="H196" s="5" t="s">
        <v>43</v>
      </c>
      <c r="I196" s="5" t="s">
        <v>34</v>
      </c>
      <c r="J196" s="4">
        <v>1</v>
      </c>
      <c r="K196" s="4">
        <v>196.4</v>
      </c>
      <c r="L196" s="4">
        <v>23.6</v>
      </c>
      <c r="M196">
        <f t="shared" si="3"/>
        <v>220</v>
      </c>
      <c r="V196" s="4"/>
    </row>
    <row r="197" spans="1:22" ht="15">
      <c r="A197" s="4" t="s">
        <v>302</v>
      </c>
      <c r="B197" s="4">
        <v>1357885</v>
      </c>
      <c r="C197" s="5" t="s">
        <v>13</v>
      </c>
      <c r="D197" s="5" t="s">
        <v>22</v>
      </c>
      <c r="E197" s="4">
        <v>423</v>
      </c>
      <c r="F197" s="4">
        <v>105197</v>
      </c>
      <c r="G197" s="4">
        <v>416410</v>
      </c>
      <c r="H197" s="5" t="s">
        <v>32</v>
      </c>
      <c r="I197" s="5" t="s">
        <v>85</v>
      </c>
      <c r="J197" s="4">
        <v>2</v>
      </c>
      <c r="K197" s="4">
        <v>377.7</v>
      </c>
      <c r="L197" s="4">
        <v>45.3</v>
      </c>
      <c r="M197">
        <f t="shared" si="3"/>
        <v>423</v>
      </c>
      <c r="V197" s="4"/>
    </row>
    <row r="198" spans="1:22" ht="15">
      <c r="A198" s="4" t="s">
        <v>303</v>
      </c>
      <c r="B198" s="4">
        <v>1357884</v>
      </c>
      <c r="C198" s="5" t="s">
        <v>18</v>
      </c>
      <c r="D198" s="5" t="s">
        <v>14</v>
      </c>
      <c r="E198" s="7">
        <v>1043</v>
      </c>
      <c r="F198" s="4">
        <v>106340</v>
      </c>
      <c r="G198" s="4">
        <v>482001</v>
      </c>
      <c r="H198" s="5" t="s">
        <v>181</v>
      </c>
      <c r="I198" s="5" t="s">
        <v>269</v>
      </c>
      <c r="J198" s="4">
        <v>1</v>
      </c>
      <c r="K198" s="4">
        <v>931.3</v>
      </c>
      <c r="L198" s="4">
        <v>111.8</v>
      </c>
      <c r="M198">
        <f t="shared" si="3"/>
        <v>1043.0999999999999</v>
      </c>
      <c r="V198" s="4"/>
    </row>
    <row r="199" spans="1:22" ht="15">
      <c r="A199" s="4" t="s">
        <v>304</v>
      </c>
      <c r="B199" s="4">
        <v>1357883</v>
      </c>
      <c r="C199" s="5" t="s">
        <v>13</v>
      </c>
      <c r="D199" s="5" t="s">
        <v>14</v>
      </c>
      <c r="E199" s="4">
        <v>661</v>
      </c>
      <c r="F199" s="4">
        <v>104252</v>
      </c>
      <c r="G199" s="4">
        <v>411027</v>
      </c>
      <c r="H199" s="5" t="s">
        <v>32</v>
      </c>
      <c r="I199" s="5" t="s">
        <v>47</v>
      </c>
      <c r="J199" s="4">
        <v>1</v>
      </c>
      <c r="K199" s="4">
        <v>390.2</v>
      </c>
      <c r="L199" s="4">
        <v>46.8</v>
      </c>
      <c r="M199">
        <f t="shared" si="3"/>
        <v>437</v>
      </c>
      <c r="V199" s="4"/>
    </row>
    <row r="200" spans="1:22" ht="15">
      <c r="A200" s="4" t="s">
        <v>305</v>
      </c>
      <c r="B200" s="4">
        <v>1357882</v>
      </c>
      <c r="C200" s="5" t="s">
        <v>18</v>
      </c>
      <c r="D200" s="5" t="s">
        <v>14</v>
      </c>
      <c r="E200" s="4">
        <v>450</v>
      </c>
      <c r="F200" s="4">
        <v>106111</v>
      </c>
      <c r="G200" s="4">
        <v>396145</v>
      </c>
      <c r="H200" s="5" t="s">
        <v>110</v>
      </c>
      <c r="I200" s="5" t="s">
        <v>103</v>
      </c>
      <c r="J200" s="4">
        <v>1</v>
      </c>
      <c r="K200" s="4">
        <v>401.8</v>
      </c>
      <c r="L200" s="4">
        <v>48.2</v>
      </c>
      <c r="M200">
        <f t="shared" si="3"/>
        <v>450</v>
      </c>
      <c r="V200" s="4"/>
    </row>
    <row r="201" spans="1:22" ht="15">
      <c r="A201" s="4" t="s">
        <v>306</v>
      </c>
      <c r="B201" s="4">
        <v>1357881</v>
      </c>
      <c r="C201" s="5" t="s">
        <v>18</v>
      </c>
      <c r="D201" s="5" t="s">
        <v>14</v>
      </c>
      <c r="E201" s="4">
        <v>667.2</v>
      </c>
      <c r="F201" s="4">
        <v>107713</v>
      </c>
      <c r="G201" s="4">
        <v>804408</v>
      </c>
      <c r="H201" s="5" t="s">
        <v>15</v>
      </c>
      <c r="I201" s="5" t="s">
        <v>217</v>
      </c>
      <c r="J201" s="4">
        <v>2</v>
      </c>
      <c r="K201" s="4">
        <v>595.70000000000005</v>
      </c>
      <c r="L201" s="4">
        <v>71.5</v>
      </c>
      <c r="M201">
        <f t="shared" si="3"/>
        <v>667.2</v>
      </c>
      <c r="V201" s="4"/>
    </row>
    <row r="202" spans="1:22" ht="15">
      <c r="A202" s="4" t="s">
        <v>307</v>
      </c>
      <c r="B202" s="4">
        <v>1357880</v>
      </c>
      <c r="C202" s="5" t="s">
        <v>18</v>
      </c>
      <c r="D202" s="5" t="s">
        <v>14</v>
      </c>
      <c r="E202" s="4">
        <v>425</v>
      </c>
      <c r="F202" s="4">
        <v>103151</v>
      </c>
      <c r="G202" s="4">
        <v>500084</v>
      </c>
      <c r="H202" s="5" t="s">
        <v>170</v>
      </c>
      <c r="I202" s="5" t="s">
        <v>148</v>
      </c>
      <c r="J202" s="4">
        <v>1</v>
      </c>
      <c r="K202" s="4">
        <v>360.2</v>
      </c>
      <c r="L202" s="4">
        <v>64.8</v>
      </c>
      <c r="M202">
        <f t="shared" si="3"/>
        <v>425</v>
      </c>
      <c r="V202" s="4"/>
    </row>
    <row r="203" spans="1:22" ht="15">
      <c r="A203" s="4" t="s">
        <v>308</v>
      </c>
      <c r="B203" s="4">
        <v>1357879</v>
      </c>
      <c r="C203" s="5" t="s">
        <v>18</v>
      </c>
      <c r="D203" s="5" t="s">
        <v>22</v>
      </c>
      <c r="E203" s="4">
        <v>340</v>
      </c>
      <c r="F203" s="4">
        <v>100303</v>
      </c>
      <c r="G203" s="4">
        <v>700132</v>
      </c>
      <c r="H203" s="5" t="s">
        <v>56</v>
      </c>
      <c r="I203" s="5" t="s">
        <v>68</v>
      </c>
      <c r="J203" s="4">
        <v>1</v>
      </c>
      <c r="K203" s="4">
        <v>303.60000000000002</v>
      </c>
      <c r="L203" s="4">
        <v>36.4</v>
      </c>
      <c r="M203">
        <f t="shared" si="3"/>
        <v>340</v>
      </c>
      <c r="V203" s="4"/>
    </row>
    <row r="204" spans="1:22" ht="15">
      <c r="A204" s="4" t="s">
        <v>309</v>
      </c>
      <c r="B204" s="4">
        <v>1357878</v>
      </c>
      <c r="C204" s="5" t="s">
        <v>282</v>
      </c>
      <c r="D204" s="5" t="s">
        <v>14</v>
      </c>
      <c r="E204" s="4">
        <v>630</v>
      </c>
      <c r="F204" s="4">
        <v>105605</v>
      </c>
      <c r="G204" s="4">
        <v>450331</v>
      </c>
      <c r="H204" s="5" t="s">
        <v>181</v>
      </c>
      <c r="I204" s="5" t="s">
        <v>120</v>
      </c>
      <c r="J204" s="4">
        <v>1</v>
      </c>
      <c r="K204" s="4">
        <v>562.5</v>
      </c>
      <c r="L204" s="4">
        <v>67.5</v>
      </c>
      <c r="M204">
        <f t="shared" si="3"/>
        <v>630</v>
      </c>
      <c r="V204" s="4"/>
    </row>
    <row r="205" spans="1:22" ht="15">
      <c r="A205" s="4" t="s">
        <v>310</v>
      </c>
      <c r="B205" s="4">
        <v>1357877</v>
      </c>
      <c r="C205" s="5" t="s">
        <v>18</v>
      </c>
      <c r="D205" s="5" t="s">
        <v>14</v>
      </c>
      <c r="E205" s="4">
        <v>504</v>
      </c>
      <c r="F205" s="4">
        <v>103148</v>
      </c>
      <c r="G205" s="4">
        <v>110065</v>
      </c>
      <c r="H205" s="5" t="s">
        <v>23</v>
      </c>
      <c r="I205" s="5" t="s">
        <v>24</v>
      </c>
      <c r="J205" s="4">
        <v>1</v>
      </c>
      <c r="K205" s="4">
        <v>427.1</v>
      </c>
      <c r="L205" s="4">
        <v>76.900000000000006</v>
      </c>
      <c r="M205">
        <f t="shared" si="3"/>
        <v>504</v>
      </c>
      <c r="V205" s="4"/>
    </row>
    <row r="206" spans="1:22" ht="15">
      <c r="A206" s="4" t="s">
        <v>311</v>
      </c>
      <c r="B206" s="4">
        <v>1357876</v>
      </c>
      <c r="C206" s="5" t="s">
        <v>18</v>
      </c>
      <c r="D206" s="5" t="s">
        <v>22</v>
      </c>
      <c r="E206" s="4">
        <v>763.2</v>
      </c>
      <c r="F206" s="4">
        <v>106739</v>
      </c>
      <c r="G206" s="4">
        <v>560073</v>
      </c>
      <c r="H206" s="5" t="s">
        <v>43</v>
      </c>
      <c r="I206" s="5" t="s">
        <v>31</v>
      </c>
      <c r="J206" s="4">
        <v>1</v>
      </c>
      <c r="K206" s="4">
        <v>681.4</v>
      </c>
      <c r="L206" s="4">
        <v>81.8</v>
      </c>
      <c r="M206">
        <f t="shared" si="3"/>
        <v>763.19999999999993</v>
      </c>
      <c r="V206" s="4"/>
    </row>
    <row r="207" spans="1:22" ht="15">
      <c r="A207" s="4" t="s">
        <v>312</v>
      </c>
      <c r="B207" s="4">
        <v>1357875</v>
      </c>
      <c r="C207" s="5" t="s">
        <v>18</v>
      </c>
      <c r="D207" s="5" t="s">
        <v>22</v>
      </c>
      <c r="E207" s="4">
        <v>374</v>
      </c>
      <c r="F207" s="4">
        <v>104729</v>
      </c>
      <c r="G207" s="4">
        <v>638301</v>
      </c>
      <c r="H207" s="5" t="s">
        <v>90</v>
      </c>
      <c r="I207" s="5" t="s">
        <v>276</v>
      </c>
      <c r="J207" s="4">
        <v>1</v>
      </c>
      <c r="K207" s="4">
        <v>333.9</v>
      </c>
      <c r="L207" s="4">
        <v>40.1</v>
      </c>
      <c r="M207">
        <f t="shared" si="3"/>
        <v>374</v>
      </c>
      <c r="V207" s="4"/>
    </row>
    <row r="208" spans="1:22" ht="15">
      <c r="A208" s="4" t="s">
        <v>313</v>
      </c>
      <c r="B208" s="4">
        <v>1357874</v>
      </c>
      <c r="C208" s="5" t="s">
        <v>18</v>
      </c>
      <c r="D208" s="5" t="s">
        <v>22</v>
      </c>
      <c r="E208" s="4">
        <v>560</v>
      </c>
      <c r="F208" s="4">
        <v>101299</v>
      </c>
      <c r="G208" s="4">
        <v>700156</v>
      </c>
      <c r="H208" s="5" t="s">
        <v>56</v>
      </c>
      <c r="I208" s="5" t="s">
        <v>68</v>
      </c>
      <c r="J208" s="4">
        <v>1</v>
      </c>
      <c r="K208" s="4">
        <v>303.60000000000002</v>
      </c>
      <c r="L208" s="4">
        <v>36.4</v>
      </c>
      <c r="M208">
        <f t="shared" si="3"/>
        <v>340</v>
      </c>
      <c r="V208" s="4"/>
    </row>
    <row r="209" spans="1:22" ht="15">
      <c r="A209" s="4" t="s">
        <v>314</v>
      </c>
      <c r="B209" s="4">
        <v>1357873</v>
      </c>
      <c r="C209" s="5" t="s">
        <v>18</v>
      </c>
      <c r="D209" s="5" t="s">
        <v>22</v>
      </c>
      <c r="E209" s="7">
        <v>1008</v>
      </c>
      <c r="F209" s="4">
        <v>100952</v>
      </c>
      <c r="G209" s="4">
        <v>500056</v>
      </c>
      <c r="H209" s="5" t="s">
        <v>32</v>
      </c>
      <c r="I209" s="5" t="s">
        <v>120</v>
      </c>
      <c r="J209" s="4">
        <v>2</v>
      </c>
      <c r="K209" s="4">
        <v>900</v>
      </c>
      <c r="L209" s="4">
        <v>108</v>
      </c>
      <c r="M209">
        <f t="shared" si="3"/>
        <v>1008</v>
      </c>
      <c r="V209" s="4"/>
    </row>
    <row r="210" spans="1:22" ht="15">
      <c r="A210" s="4" t="s">
        <v>315</v>
      </c>
      <c r="B210" s="4">
        <v>1357872</v>
      </c>
      <c r="C210" s="5" t="s">
        <v>13</v>
      </c>
      <c r="D210" s="5" t="s">
        <v>22</v>
      </c>
      <c r="E210" s="4">
        <v>450</v>
      </c>
      <c r="F210" s="4">
        <v>104579</v>
      </c>
      <c r="G210" s="4">
        <v>110018</v>
      </c>
      <c r="H210" s="5" t="s">
        <v>23</v>
      </c>
      <c r="I210" s="5" t="s">
        <v>316</v>
      </c>
      <c r="J210" s="4">
        <v>1</v>
      </c>
      <c r="K210" s="4">
        <v>401.8</v>
      </c>
      <c r="L210" s="4">
        <v>48.2</v>
      </c>
      <c r="M210">
        <f t="shared" si="3"/>
        <v>450</v>
      </c>
      <c r="V210" s="4"/>
    </row>
    <row r="211" spans="1:22" ht="15">
      <c r="A211" s="4" t="s">
        <v>317</v>
      </c>
      <c r="B211" s="4">
        <v>1357871</v>
      </c>
      <c r="C211" s="5" t="s">
        <v>18</v>
      </c>
      <c r="D211" s="5" t="s">
        <v>14</v>
      </c>
      <c r="E211" s="7">
        <v>1215</v>
      </c>
      <c r="F211" s="4">
        <v>102813</v>
      </c>
      <c r="G211" s="4">
        <v>751006</v>
      </c>
      <c r="H211" s="5" t="s">
        <v>49</v>
      </c>
      <c r="I211" s="5" t="s">
        <v>111</v>
      </c>
      <c r="J211" s="4">
        <v>1</v>
      </c>
      <c r="K211" s="7">
        <v>1084.8</v>
      </c>
      <c r="L211" s="4">
        <v>130.19999999999999</v>
      </c>
      <c r="M211">
        <f t="shared" si="3"/>
        <v>1215</v>
      </c>
      <c r="V211" s="4"/>
    </row>
    <row r="212" spans="1:22" ht="15">
      <c r="A212" s="4" t="s">
        <v>318</v>
      </c>
      <c r="B212" s="4">
        <v>1357870</v>
      </c>
      <c r="C212" s="5" t="s">
        <v>13</v>
      </c>
      <c r="D212" s="5" t="s">
        <v>22</v>
      </c>
      <c r="E212" s="4">
        <v>680</v>
      </c>
      <c r="F212" s="4">
        <v>100364</v>
      </c>
      <c r="G212" s="4">
        <v>751024</v>
      </c>
      <c r="H212" s="5" t="s">
        <v>49</v>
      </c>
      <c r="I212" s="5" t="s">
        <v>68</v>
      </c>
      <c r="J212" s="4">
        <v>2</v>
      </c>
      <c r="K212" s="4">
        <v>607.1</v>
      </c>
      <c r="L212" s="4">
        <v>72.900000000000006</v>
      </c>
      <c r="M212">
        <f t="shared" si="3"/>
        <v>680</v>
      </c>
      <c r="V212" s="4"/>
    </row>
    <row r="213" spans="1:22" ht="15">
      <c r="A213" s="4" t="s">
        <v>319</v>
      </c>
      <c r="B213" s="4">
        <v>1357869</v>
      </c>
      <c r="C213" s="5" t="s">
        <v>13</v>
      </c>
      <c r="D213" s="5" t="s">
        <v>14</v>
      </c>
      <c r="E213" s="4">
        <v>984.6</v>
      </c>
      <c r="F213" s="4">
        <v>101832</v>
      </c>
      <c r="G213" s="4">
        <v>846001</v>
      </c>
      <c r="H213" s="5" t="s">
        <v>15</v>
      </c>
      <c r="I213" s="5" t="s">
        <v>320</v>
      </c>
      <c r="J213" s="4">
        <v>1</v>
      </c>
      <c r="K213" s="4">
        <v>517.5</v>
      </c>
      <c r="L213" s="4">
        <v>62.1</v>
      </c>
      <c r="M213">
        <f t="shared" si="3"/>
        <v>579.6</v>
      </c>
      <c r="V213" s="4"/>
    </row>
    <row r="214" spans="1:22" ht="15">
      <c r="A214" s="4" t="s">
        <v>321</v>
      </c>
      <c r="B214" s="4">
        <v>1357868</v>
      </c>
      <c r="C214" s="5" t="s">
        <v>13</v>
      </c>
      <c r="D214" s="5" t="s">
        <v>22</v>
      </c>
      <c r="E214" s="4">
        <v>563.20000000000005</v>
      </c>
      <c r="F214" s="4">
        <v>101506</v>
      </c>
      <c r="G214" s="4">
        <v>122051</v>
      </c>
      <c r="H214" s="5" t="s">
        <v>19</v>
      </c>
      <c r="I214" s="5" t="s">
        <v>29</v>
      </c>
      <c r="J214" s="4">
        <v>1</v>
      </c>
      <c r="K214" s="4">
        <v>160</v>
      </c>
      <c r="L214" s="4">
        <v>19.2</v>
      </c>
      <c r="M214">
        <f t="shared" si="3"/>
        <v>179.2</v>
      </c>
      <c r="V214" s="4"/>
    </row>
    <row r="215" spans="1:22" ht="15">
      <c r="A215" s="4" t="s">
        <v>322</v>
      </c>
      <c r="B215" s="4">
        <v>1357867</v>
      </c>
      <c r="C215" s="5" t="s">
        <v>13</v>
      </c>
      <c r="D215" s="5" t="s">
        <v>22</v>
      </c>
      <c r="E215" s="4">
        <v>576</v>
      </c>
      <c r="F215" s="4">
        <v>107860</v>
      </c>
      <c r="G215" s="4">
        <v>380013</v>
      </c>
      <c r="H215" s="5" t="s">
        <v>110</v>
      </c>
      <c r="I215" s="5" t="s">
        <v>132</v>
      </c>
      <c r="J215" s="4">
        <v>1</v>
      </c>
      <c r="K215" s="4">
        <v>488.1</v>
      </c>
      <c r="L215" s="4">
        <v>87.9</v>
      </c>
      <c r="M215">
        <f t="shared" si="3"/>
        <v>576</v>
      </c>
      <c r="V215" s="4"/>
    </row>
    <row r="216" spans="1:22" ht="15">
      <c r="A216" s="4" t="s">
        <v>323</v>
      </c>
      <c r="B216" s="4">
        <v>1357866</v>
      </c>
      <c r="C216" s="5" t="s">
        <v>18</v>
      </c>
      <c r="D216" s="5" t="s">
        <v>22</v>
      </c>
      <c r="E216" s="4">
        <v>504</v>
      </c>
      <c r="F216" s="4">
        <v>104871</v>
      </c>
      <c r="G216" s="4">
        <v>400049</v>
      </c>
      <c r="H216" s="5" t="s">
        <v>32</v>
      </c>
      <c r="I216" s="5" t="s">
        <v>120</v>
      </c>
      <c r="J216" s="4">
        <v>1</v>
      </c>
      <c r="K216" s="4">
        <v>450</v>
      </c>
      <c r="L216" s="4">
        <v>54</v>
      </c>
      <c r="M216">
        <f t="shared" si="3"/>
        <v>504</v>
      </c>
      <c r="V216" s="4"/>
    </row>
    <row r="217" spans="1:22" ht="15">
      <c r="A217" s="4" t="s">
        <v>323</v>
      </c>
      <c r="B217" s="4">
        <v>1357865</v>
      </c>
      <c r="C217" s="5" t="s">
        <v>18</v>
      </c>
      <c r="D217" s="5" t="s">
        <v>14</v>
      </c>
      <c r="E217" s="4">
        <v>450</v>
      </c>
      <c r="F217" s="4">
        <v>105526</v>
      </c>
      <c r="G217" s="4">
        <v>785622</v>
      </c>
      <c r="H217" s="5" t="s">
        <v>227</v>
      </c>
      <c r="I217" s="5" t="s">
        <v>103</v>
      </c>
      <c r="J217" s="4">
        <v>1</v>
      </c>
      <c r="K217" s="4">
        <v>401.8</v>
      </c>
      <c r="L217" s="4">
        <v>48.2</v>
      </c>
      <c r="M217">
        <f t="shared" si="3"/>
        <v>450</v>
      </c>
      <c r="V217" s="4"/>
    </row>
    <row r="218" spans="1:22" ht="15">
      <c r="A218" s="4" t="s">
        <v>324</v>
      </c>
      <c r="B218" s="4">
        <v>1357864</v>
      </c>
      <c r="C218" s="5" t="s">
        <v>18</v>
      </c>
      <c r="D218" s="5" t="s">
        <v>22</v>
      </c>
      <c r="E218" s="4">
        <v>846</v>
      </c>
      <c r="F218" s="4">
        <v>107285</v>
      </c>
      <c r="G218" s="4">
        <v>785622</v>
      </c>
      <c r="H218" s="5" t="s">
        <v>227</v>
      </c>
      <c r="I218" s="5" t="s">
        <v>325</v>
      </c>
      <c r="J218" s="4">
        <v>1</v>
      </c>
      <c r="K218" s="4">
        <v>755.4</v>
      </c>
      <c r="L218" s="4">
        <v>90.6</v>
      </c>
      <c r="M218">
        <f t="shared" si="3"/>
        <v>846</v>
      </c>
      <c r="V218" s="4"/>
    </row>
    <row r="219" spans="1:22" ht="15">
      <c r="A219" s="4" t="s">
        <v>326</v>
      </c>
      <c r="B219" s="4">
        <v>1357863</v>
      </c>
      <c r="C219" s="5" t="s">
        <v>13</v>
      </c>
      <c r="D219" s="5" t="s">
        <v>22</v>
      </c>
      <c r="E219" s="4">
        <v>630</v>
      </c>
      <c r="F219" s="4">
        <v>107712</v>
      </c>
      <c r="G219" s="4">
        <v>400049</v>
      </c>
      <c r="H219" s="5" t="s">
        <v>32</v>
      </c>
      <c r="I219" s="5" t="s">
        <v>120</v>
      </c>
      <c r="J219" s="4">
        <v>1</v>
      </c>
      <c r="K219" s="4">
        <v>562.5</v>
      </c>
      <c r="L219" s="4">
        <v>67.5</v>
      </c>
      <c r="M219">
        <f t="shared" si="3"/>
        <v>630</v>
      </c>
      <c r="V219" s="4"/>
    </row>
    <row r="220" spans="1:22" ht="15">
      <c r="A220" s="4" t="s">
        <v>327</v>
      </c>
      <c r="B220" s="4">
        <v>1357862</v>
      </c>
      <c r="C220" s="5" t="s">
        <v>13</v>
      </c>
      <c r="D220" s="5" t="s">
        <v>14</v>
      </c>
      <c r="E220" s="4">
        <v>750.6</v>
      </c>
      <c r="F220" s="4">
        <v>101925</v>
      </c>
      <c r="G220" s="4">
        <v>201014</v>
      </c>
      <c r="H220" s="5" t="s">
        <v>59</v>
      </c>
      <c r="I220" s="5" t="s">
        <v>217</v>
      </c>
      <c r="J220" s="4">
        <v>2</v>
      </c>
      <c r="K220" s="4">
        <v>670.2</v>
      </c>
      <c r="L220" s="4">
        <v>80.400000000000006</v>
      </c>
      <c r="M220">
        <f t="shared" si="3"/>
        <v>750.6</v>
      </c>
      <c r="V220" s="4"/>
    </row>
    <row r="221" spans="1:22" ht="15">
      <c r="A221" s="4" t="s">
        <v>328</v>
      </c>
      <c r="B221" s="4">
        <v>1357861</v>
      </c>
      <c r="C221" s="5" t="s">
        <v>18</v>
      </c>
      <c r="D221" s="5" t="s">
        <v>14</v>
      </c>
      <c r="E221" s="4">
        <v>450</v>
      </c>
      <c r="F221" s="4">
        <v>106394</v>
      </c>
      <c r="G221" s="4">
        <v>785622</v>
      </c>
      <c r="H221" s="5" t="s">
        <v>227</v>
      </c>
      <c r="I221" s="5" t="s">
        <v>103</v>
      </c>
      <c r="J221" s="4">
        <v>1</v>
      </c>
      <c r="K221" s="4">
        <v>401.8</v>
      </c>
      <c r="L221" s="4">
        <v>48.2</v>
      </c>
      <c r="M221">
        <f t="shared" si="3"/>
        <v>450</v>
      </c>
      <c r="V221" s="4"/>
    </row>
    <row r="222" spans="1:22" ht="15">
      <c r="A222" s="4" t="s">
        <v>329</v>
      </c>
      <c r="B222" s="4">
        <v>1357860</v>
      </c>
      <c r="C222" s="5" t="s">
        <v>18</v>
      </c>
      <c r="D222" s="5" t="s">
        <v>14</v>
      </c>
      <c r="E222" s="4">
        <v>950</v>
      </c>
      <c r="F222" s="4">
        <v>104203</v>
      </c>
      <c r="G222" s="4">
        <v>785622</v>
      </c>
      <c r="H222" s="5" t="s">
        <v>227</v>
      </c>
      <c r="I222" s="5" t="s">
        <v>241</v>
      </c>
      <c r="J222" s="4">
        <v>2</v>
      </c>
      <c r="K222" s="4">
        <v>848.2</v>
      </c>
      <c r="L222" s="4">
        <v>101.8</v>
      </c>
      <c r="M222">
        <f t="shared" si="3"/>
        <v>950</v>
      </c>
      <c r="V222" s="4"/>
    </row>
    <row r="223" spans="1:22" ht="15">
      <c r="A223" s="4" t="s">
        <v>330</v>
      </c>
      <c r="B223" s="4">
        <v>1357859</v>
      </c>
      <c r="C223" s="5" t="s">
        <v>18</v>
      </c>
      <c r="D223" s="5" t="s">
        <v>14</v>
      </c>
      <c r="E223" s="4">
        <v>567</v>
      </c>
      <c r="F223" s="4">
        <v>106462</v>
      </c>
      <c r="G223" s="4">
        <v>402104</v>
      </c>
      <c r="H223" s="5" t="s">
        <v>32</v>
      </c>
      <c r="I223" s="5" t="s">
        <v>120</v>
      </c>
      <c r="J223" s="4">
        <v>1</v>
      </c>
      <c r="K223" s="4">
        <v>506.3</v>
      </c>
      <c r="L223" s="4">
        <v>60.8</v>
      </c>
      <c r="M223">
        <f t="shared" si="3"/>
        <v>567.1</v>
      </c>
      <c r="V223" s="4"/>
    </row>
    <row r="224" spans="1:22" ht="15">
      <c r="A224" s="4" t="s">
        <v>331</v>
      </c>
      <c r="B224" s="4">
        <v>1357858</v>
      </c>
      <c r="C224" s="5" t="s">
        <v>18</v>
      </c>
      <c r="D224" s="5" t="s">
        <v>14</v>
      </c>
      <c r="E224" s="4">
        <v>472</v>
      </c>
      <c r="F224" s="4">
        <v>108634</v>
      </c>
      <c r="G224" s="4">
        <v>208001</v>
      </c>
      <c r="H224" s="5" t="s">
        <v>59</v>
      </c>
      <c r="I224" s="5" t="s">
        <v>73</v>
      </c>
      <c r="J224" s="4">
        <v>1</v>
      </c>
      <c r="K224" s="4">
        <v>225</v>
      </c>
      <c r="L224" s="4">
        <v>27</v>
      </c>
      <c r="M224">
        <f t="shared" si="3"/>
        <v>252</v>
      </c>
      <c r="V224" s="4"/>
    </row>
    <row r="225" spans="1:22" ht="15">
      <c r="A225" s="4" t="s">
        <v>331</v>
      </c>
      <c r="B225" s="4">
        <v>1357857</v>
      </c>
      <c r="C225" s="5" t="s">
        <v>18</v>
      </c>
      <c r="D225" s="5" t="s">
        <v>14</v>
      </c>
      <c r="E225" s="4">
        <v>340</v>
      </c>
      <c r="F225" s="4">
        <v>105809</v>
      </c>
      <c r="G225" s="4">
        <v>201309</v>
      </c>
      <c r="H225" s="5" t="s">
        <v>59</v>
      </c>
      <c r="I225" s="5" t="s">
        <v>68</v>
      </c>
      <c r="J225" s="4">
        <v>1</v>
      </c>
      <c r="K225" s="4">
        <v>303.60000000000002</v>
      </c>
      <c r="L225" s="4">
        <v>36.4</v>
      </c>
      <c r="M225">
        <f t="shared" si="3"/>
        <v>340</v>
      </c>
      <c r="V225" s="4"/>
    </row>
    <row r="226" spans="1:22" ht="15">
      <c r="A226" s="4" t="s">
        <v>332</v>
      </c>
      <c r="B226" s="4">
        <v>1357856</v>
      </c>
      <c r="C226" s="5" t="s">
        <v>13</v>
      </c>
      <c r="D226" s="5" t="s">
        <v>22</v>
      </c>
      <c r="E226" s="4">
        <v>360</v>
      </c>
      <c r="F226" s="4">
        <v>104585</v>
      </c>
      <c r="G226" s="4">
        <v>141001</v>
      </c>
      <c r="H226" s="5" t="s">
        <v>46</v>
      </c>
      <c r="I226" s="5" t="s">
        <v>333</v>
      </c>
      <c r="J226" s="4">
        <v>2</v>
      </c>
      <c r="K226" s="4">
        <v>321.39999999999998</v>
      </c>
      <c r="L226" s="4">
        <v>38.6</v>
      </c>
      <c r="M226">
        <f t="shared" si="3"/>
        <v>360</v>
      </c>
      <c r="V226" s="4"/>
    </row>
    <row r="227" spans="1:22" ht="15">
      <c r="A227" s="4" t="s">
        <v>334</v>
      </c>
      <c r="B227" s="4">
        <v>1357855</v>
      </c>
      <c r="C227" s="5" t="s">
        <v>18</v>
      </c>
      <c r="D227" s="5" t="s">
        <v>22</v>
      </c>
      <c r="E227" s="4">
        <v>756</v>
      </c>
      <c r="F227" s="4">
        <v>108261</v>
      </c>
      <c r="G227" s="4">
        <v>160009</v>
      </c>
      <c r="H227" s="5" t="s">
        <v>214</v>
      </c>
      <c r="I227" s="5" t="s">
        <v>100</v>
      </c>
      <c r="J227" s="4">
        <v>2</v>
      </c>
      <c r="K227" s="4">
        <v>675</v>
      </c>
      <c r="L227" s="4">
        <v>81</v>
      </c>
      <c r="M227">
        <f t="shared" si="3"/>
        <v>756</v>
      </c>
      <c r="V227" s="4"/>
    </row>
    <row r="228" spans="1:22" ht="15">
      <c r="A228" s="4" t="s">
        <v>335</v>
      </c>
      <c r="B228" s="4">
        <v>1357854</v>
      </c>
      <c r="C228" s="5" t="s">
        <v>18</v>
      </c>
      <c r="D228" s="5" t="s">
        <v>14</v>
      </c>
      <c r="E228" s="4">
        <v>670</v>
      </c>
      <c r="F228" s="4">
        <v>108380</v>
      </c>
      <c r="G228" s="4">
        <v>302021</v>
      </c>
      <c r="H228" s="5" t="s">
        <v>26</v>
      </c>
      <c r="I228" s="5" t="s">
        <v>34</v>
      </c>
      <c r="J228" s="4">
        <v>1</v>
      </c>
      <c r="K228" s="4">
        <v>196.4</v>
      </c>
      <c r="L228" s="4">
        <v>23.6</v>
      </c>
      <c r="M228">
        <f t="shared" si="3"/>
        <v>220</v>
      </c>
      <c r="V228" s="4"/>
    </row>
    <row r="229" spans="1:22" ht="15">
      <c r="A229" s="4" t="s">
        <v>336</v>
      </c>
      <c r="B229" s="4">
        <v>1357853</v>
      </c>
      <c r="C229" s="5" t="s">
        <v>18</v>
      </c>
      <c r="D229" s="5" t="s">
        <v>14</v>
      </c>
      <c r="E229" s="4">
        <v>896</v>
      </c>
      <c r="F229" s="4">
        <v>104542</v>
      </c>
      <c r="G229" s="4">
        <v>400706</v>
      </c>
      <c r="H229" s="5" t="s">
        <v>32</v>
      </c>
      <c r="I229" s="5" t="s">
        <v>53</v>
      </c>
      <c r="J229" s="4">
        <v>1</v>
      </c>
      <c r="K229" s="4">
        <v>800</v>
      </c>
      <c r="L229" s="4">
        <v>96</v>
      </c>
      <c r="M229">
        <f t="shared" si="3"/>
        <v>896</v>
      </c>
      <c r="V229" s="4"/>
    </row>
    <row r="230" spans="1:22" ht="15">
      <c r="A230" s="4" t="s">
        <v>337</v>
      </c>
      <c r="B230" s="4">
        <v>1357852</v>
      </c>
      <c r="C230" s="5" t="s">
        <v>13</v>
      </c>
      <c r="D230" s="5" t="s">
        <v>22</v>
      </c>
      <c r="E230" s="7">
        <v>1094</v>
      </c>
      <c r="F230" s="4">
        <v>101419</v>
      </c>
      <c r="G230" s="4">
        <v>842004</v>
      </c>
      <c r="H230" s="5" t="s">
        <v>15</v>
      </c>
      <c r="I230" s="5" t="s">
        <v>320</v>
      </c>
      <c r="J230" s="4">
        <v>1</v>
      </c>
      <c r="K230" s="4">
        <v>575</v>
      </c>
      <c r="L230" s="4">
        <v>69</v>
      </c>
      <c r="M230">
        <f t="shared" si="3"/>
        <v>644</v>
      </c>
      <c r="V230" s="4"/>
    </row>
    <row r="231" spans="1:22" ht="15">
      <c r="A231" s="4" t="s">
        <v>338</v>
      </c>
      <c r="B231" s="4">
        <v>1357851</v>
      </c>
      <c r="C231" s="5" t="s">
        <v>18</v>
      </c>
      <c r="D231" s="5" t="s">
        <v>14</v>
      </c>
      <c r="E231" s="7">
        <v>1019.2</v>
      </c>
      <c r="F231" s="4">
        <v>106799</v>
      </c>
      <c r="G231" s="4">
        <v>324007</v>
      </c>
      <c r="H231" s="5" t="s">
        <v>26</v>
      </c>
      <c r="I231" s="5" t="s">
        <v>53</v>
      </c>
      <c r="J231" s="4">
        <v>1</v>
      </c>
      <c r="K231" s="4">
        <v>640</v>
      </c>
      <c r="L231" s="4">
        <v>76.8</v>
      </c>
      <c r="M231">
        <f t="shared" si="3"/>
        <v>716.8</v>
      </c>
      <c r="V231" s="4"/>
    </row>
    <row r="232" spans="1:22" ht="15">
      <c r="A232" s="4" t="s">
        <v>339</v>
      </c>
      <c r="B232" s="4">
        <v>1357850</v>
      </c>
      <c r="C232" s="5" t="s">
        <v>18</v>
      </c>
      <c r="D232" s="5" t="s">
        <v>14</v>
      </c>
      <c r="E232" s="4">
        <v>896</v>
      </c>
      <c r="F232" s="4">
        <v>107218</v>
      </c>
      <c r="G232" s="4">
        <v>400076</v>
      </c>
      <c r="H232" s="5" t="s">
        <v>32</v>
      </c>
      <c r="I232" s="5" t="s">
        <v>53</v>
      </c>
      <c r="J232" s="4">
        <v>1</v>
      </c>
      <c r="K232" s="4">
        <v>800</v>
      </c>
      <c r="L232" s="4">
        <v>96</v>
      </c>
      <c r="M232">
        <f t="shared" si="3"/>
        <v>896</v>
      </c>
      <c r="V232" s="4"/>
    </row>
    <row r="233" spans="1:22" ht="15">
      <c r="A233" s="4" t="s">
        <v>340</v>
      </c>
      <c r="B233" s="4">
        <v>1357849</v>
      </c>
      <c r="C233" s="5" t="s">
        <v>18</v>
      </c>
      <c r="D233" s="5" t="s">
        <v>14</v>
      </c>
      <c r="E233" s="4">
        <v>848</v>
      </c>
      <c r="F233" s="4">
        <v>101740</v>
      </c>
      <c r="G233" s="4">
        <v>201013</v>
      </c>
      <c r="H233" s="5" t="s">
        <v>59</v>
      </c>
      <c r="I233" s="5" t="s">
        <v>31</v>
      </c>
      <c r="J233" s="4">
        <v>1</v>
      </c>
      <c r="K233" s="4">
        <v>757.1</v>
      </c>
      <c r="L233" s="4">
        <v>90.9</v>
      </c>
      <c r="M233">
        <f t="shared" si="3"/>
        <v>848</v>
      </c>
      <c r="V233" s="4"/>
    </row>
    <row r="234" spans="1:22" ht="15">
      <c r="A234" s="4" t="s">
        <v>341</v>
      </c>
      <c r="B234" s="4">
        <v>1357848</v>
      </c>
      <c r="C234" s="5" t="s">
        <v>18</v>
      </c>
      <c r="D234" s="5" t="s">
        <v>14</v>
      </c>
      <c r="E234" s="4">
        <v>503</v>
      </c>
      <c r="F234" s="4">
        <v>103723</v>
      </c>
      <c r="G234" s="4">
        <v>412207</v>
      </c>
      <c r="H234" s="5" t="s">
        <v>32</v>
      </c>
      <c r="I234" s="5" t="s">
        <v>51</v>
      </c>
      <c r="J234" s="4">
        <v>1</v>
      </c>
      <c r="K234" s="4">
        <v>253.4</v>
      </c>
      <c r="L234" s="4">
        <v>45.6</v>
      </c>
      <c r="M234">
        <f t="shared" si="3"/>
        <v>299</v>
      </c>
      <c r="V234" s="4"/>
    </row>
    <row r="235" spans="1:22" ht="15">
      <c r="A235" s="4" t="s">
        <v>342</v>
      </c>
      <c r="B235" s="4">
        <v>1357847</v>
      </c>
      <c r="C235" s="5" t="s">
        <v>13</v>
      </c>
      <c r="D235" s="5" t="s">
        <v>22</v>
      </c>
      <c r="E235" s="4">
        <v>383</v>
      </c>
      <c r="F235" s="4">
        <v>108085</v>
      </c>
      <c r="G235" s="4">
        <v>781039</v>
      </c>
      <c r="H235" s="5" t="s">
        <v>227</v>
      </c>
      <c r="I235" s="5" t="s">
        <v>50</v>
      </c>
      <c r="J235" s="4">
        <v>1</v>
      </c>
      <c r="K235" s="4">
        <v>324.60000000000002</v>
      </c>
      <c r="L235" s="4">
        <v>58.4</v>
      </c>
      <c r="M235">
        <f t="shared" si="3"/>
        <v>383</v>
      </c>
      <c r="V235" s="4"/>
    </row>
    <row r="236" spans="1:22" ht="15">
      <c r="A236" s="4" t="s">
        <v>343</v>
      </c>
      <c r="B236" s="4">
        <v>1357846</v>
      </c>
      <c r="C236" s="5" t="s">
        <v>18</v>
      </c>
      <c r="D236" s="5" t="s">
        <v>14</v>
      </c>
      <c r="E236" s="7">
        <v>1413</v>
      </c>
      <c r="F236" s="4">
        <v>104470</v>
      </c>
      <c r="G236" s="4">
        <v>560016</v>
      </c>
      <c r="H236" s="5" t="s">
        <v>43</v>
      </c>
      <c r="I236" s="5" t="s">
        <v>66</v>
      </c>
      <c r="J236" s="4">
        <v>1</v>
      </c>
      <c r="K236" s="4">
        <v>714.3</v>
      </c>
      <c r="L236" s="4">
        <v>85.7</v>
      </c>
      <c r="M236">
        <f t="shared" si="3"/>
        <v>800</v>
      </c>
      <c r="V236" s="4"/>
    </row>
    <row r="237" spans="1:22" ht="15">
      <c r="A237" s="4" t="s">
        <v>344</v>
      </c>
      <c r="B237" s="4">
        <v>1357845</v>
      </c>
      <c r="C237" s="5" t="s">
        <v>18</v>
      </c>
      <c r="D237" s="5" t="s">
        <v>14</v>
      </c>
      <c r="E237" s="7">
        <v>1890</v>
      </c>
      <c r="F237" s="4">
        <v>105625</v>
      </c>
      <c r="G237" s="4">
        <v>761020</v>
      </c>
      <c r="H237" s="5" t="s">
        <v>49</v>
      </c>
      <c r="I237" s="5" t="s">
        <v>345</v>
      </c>
      <c r="J237" s="4">
        <v>1</v>
      </c>
      <c r="K237" s="7">
        <v>1687.5</v>
      </c>
      <c r="L237" s="4">
        <v>202.5</v>
      </c>
      <c r="M237">
        <f t="shared" si="3"/>
        <v>1890</v>
      </c>
      <c r="V237" s="4"/>
    </row>
    <row r="238" spans="1:22" ht="15">
      <c r="A238" s="4" t="s">
        <v>346</v>
      </c>
      <c r="B238" s="4">
        <v>1357844</v>
      </c>
      <c r="C238" s="5" t="s">
        <v>18</v>
      </c>
      <c r="D238" s="5" t="s">
        <v>14</v>
      </c>
      <c r="E238" s="7">
        <v>1969</v>
      </c>
      <c r="F238" s="4">
        <v>104243</v>
      </c>
      <c r="G238" s="4">
        <v>761020</v>
      </c>
      <c r="H238" s="5" t="s">
        <v>49</v>
      </c>
      <c r="I238" s="5" t="s">
        <v>347</v>
      </c>
      <c r="J238" s="4">
        <v>1</v>
      </c>
      <c r="K238" s="7">
        <v>1333.9</v>
      </c>
      <c r="L238" s="4">
        <v>160.1</v>
      </c>
      <c r="M238">
        <f t="shared" si="3"/>
        <v>1494</v>
      </c>
      <c r="V238" s="4"/>
    </row>
    <row r="239" spans="1:22" ht="15">
      <c r="A239" s="4" t="s">
        <v>348</v>
      </c>
      <c r="B239" s="4">
        <v>1357843</v>
      </c>
      <c r="C239" s="5" t="s">
        <v>18</v>
      </c>
      <c r="D239" s="5" t="s">
        <v>22</v>
      </c>
      <c r="E239" s="4">
        <v>705</v>
      </c>
      <c r="F239" s="4">
        <v>101430</v>
      </c>
      <c r="G239" s="4">
        <v>421204</v>
      </c>
      <c r="H239" s="5" t="s">
        <v>32</v>
      </c>
      <c r="I239" s="5" t="s">
        <v>85</v>
      </c>
      <c r="J239" s="4">
        <v>3</v>
      </c>
      <c r="K239" s="4">
        <v>629.5</v>
      </c>
      <c r="L239" s="4">
        <v>75.5</v>
      </c>
      <c r="M239">
        <f t="shared" si="3"/>
        <v>705</v>
      </c>
      <c r="V239" s="4"/>
    </row>
    <row r="240" spans="1:22" ht="15">
      <c r="A240" s="4" t="s">
        <v>349</v>
      </c>
      <c r="B240" s="4">
        <v>1357842</v>
      </c>
      <c r="C240" s="5" t="s">
        <v>13</v>
      </c>
      <c r="D240" s="5" t="s">
        <v>14</v>
      </c>
      <c r="E240" s="4">
        <v>763.2</v>
      </c>
      <c r="F240" s="4">
        <v>103067</v>
      </c>
      <c r="G240" s="4">
        <v>570029</v>
      </c>
      <c r="H240" s="5" t="s">
        <v>43</v>
      </c>
      <c r="I240" s="5" t="s">
        <v>31</v>
      </c>
      <c r="J240" s="4">
        <v>1</v>
      </c>
      <c r="K240" s="4">
        <v>681.4</v>
      </c>
      <c r="L240" s="4">
        <v>81.8</v>
      </c>
      <c r="M240">
        <f t="shared" si="3"/>
        <v>763.19999999999993</v>
      </c>
      <c r="V240" s="4"/>
    </row>
    <row r="241" spans="1:22" ht="15">
      <c r="A241" s="4" t="s">
        <v>349</v>
      </c>
      <c r="B241" s="4">
        <v>1357841</v>
      </c>
      <c r="C241" s="5" t="s">
        <v>18</v>
      </c>
      <c r="D241" s="5" t="s">
        <v>14</v>
      </c>
      <c r="E241" s="7">
        <v>1114</v>
      </c>
      <c r="F241" s="4">
        <v>101706</v>
      </c>
      <c r="G241" s="4">
        <v>110015</v>
      </c>
      <c r="H241" s="5" t="s">
        <v>23</v>
      </c>
      <c r="I241" s="5" t="s">
        <v>100</v>
      </c>
      <c r="J241" s="4">
        <v>1</v>
      </c>
      <c r="K241" s="4">
        <v>337.5</v>
      </c>
      <c r="L241" s="4">
        <v>40.5</v>
      </c>
      <c r="M241">
        <f t="shared" si="3"/>
        <v>378</v>
      </c>
      <c r="V241" s="4"/>
    </row>
    <row r="242" spans="1:22" ht="15">
      <c r="A242" s="4" t="s">
        <v>350</v>
      </c>
      <c r="B242" s="4">
        <v>1357840</v>
      </c>
      <c r="C242" s="5" t="s">
        <v>13</v>
      </c>
      <c r="D242" s="5" t="s">
        <v>22</v>
      </c>
      <c r="E242" s="4">
        <v>980.1</v>
      </c>
      <c r="F242" s="4">
        <v>105310</v>
      </c>
      <c r="G242" s="4">
        <v>500044</v>
      </c>
      <c r="H242" s="5" t="s">
        <v>118</v>
      </c>
      <c r="I242" s="5" t="s">
        <v>24</v>
      </c>
      <c r="J242" s="4">
        <v>1</v>
      </c>
      <c r="K242" s="4">
        <v>427.1</v>
      </c>
      <c r="L242" s="4">
        <v>76.900000000000006</v>
      </c>
      <c r="M242">
        <f t="shared" si="3"/>
        <v>504</v>
      </c>
      <c r="V242" s="4"/>
    </row>
    <row r="243" spans="1:22" ht="15">
      <c r="A243" s="4" t="s">
        <v>352</v>
      </c>
      <c r="B243" s="4">
        <v>1357839</v>
      </c>
      <c r="C243" s="5" t="s">
        <v>13</v>
      </c>
      <c r="D243" s="5" t="s">
        <v>14</v>
      </c>
      <c r="E243" s="7">
        <v>1251</v>
      </c>
      <c r="F243" s="4">
        <v>103892</v>
      </c>
      <c r="G243" s="4">
        <v>700112</v>
      </c>
      <c r="H243" s="5" t="s">
        <v>56</v>
      </c>
      <c r="I243" s="5" t="s">
        <v>217</v>
      </c>
      <c r="J243" s="4">
        <v>3</v>
      </c>
      <c r="K243" s="7">
        <v>1117</v>
      </c>
      <c r="L243" s="4">
        <v>134</v>
      </c>
      <c r="M243">
        <f t="shared" si="3"/>
        <v>1251</v>
      </c>
      <c r="V243" s="4"/>
    </row>
    <row r="244" spans="1:22" ht="15">
      <c r="A244" s="4" t="s">
        <v>353</v>
      </c>
      <c r="B244" s="4">
        <v>1357838</v>
      </c>
      <c r="C244" s="5" t="s">
        <v>13</v>
      </c>
      <c r="D244" s="5" t="s">
        <v>14</v>
      </c>
      <c r="E244" s="4">
        <v>874</v>
      </c>
      <c r="F244" s="4">
        <v>104484</v>
      </c>
      <c r="G244" s="4">
        <v>400077</v>
      </c>
      <c r="H244" s="5" t="s">
        <v>32</v>
      </c>
      <c r="I244" s="5" t="s">
        <v>47</v>
      </c>
      <c r="J244" s="4">
        <v>2</v>
      </c>
      <c r="K244" s="4">
        <v>780.4</v>
      </c>
      <c r="L244" s="4">
        <v>93.6</v>
      </c>
      <c r="M244">
        <f t="shared" si="3"/>
        <v>874</v>
      </c>
      <c r="V244" s="4"/>
    </row>
    <row r="245" spans="1:22" ht="15">
      <c r="A245" s="4" t="s">
        <v>354</v>
      </c>
      <c r="B245" s="4">
        <v>1357837</v>
      </c>
      <c r="C245" s="5" t="s">
        <v>13</v>
      </c>
      <c r="D245" s="5" t="s">
        <v>14</v>
      </c>
      <c r="E245" s="4">
        <v>999</v>
      </c>
      <c r="F245" s="4">
        <v>103637</v>
      </c>
      <c r="G245" s="4">
        <v>500092</v>
      </c>
      <c r="H245" s="5" t="s">
        <v>170</v>
      </c>
      <c r="I245" s="5" t="s">
        <v>195</v>
      </c>
      <c r="J245" s="4">
        <v>1</v>
      </c>
      <c r="K245" s="4">
        <v>892</v>
      </c>
      <c r="L245" s="4">
        <v>107</v>
      </c>
      <c r="M245">
        <f t="shared" si="3"/>
        <v>999</v>
      </c>
      <c r="V245" s="4"/>
    </row>
    <row r="246" spans="1:22" ht="15">
      <c r="A246" s="4" t="s">
        <v>355</v>
      </c>
      <c r="B246" s="4">
        <v>1357836</v>
      </c>
      <c r="C246" s="5" t="s">
        <v>13</v>
      </c>
      <c r="D246" s="5" t="s">
        <v>14</v>
      </c>
      <c r="E246" s="4">
        <v>476</v>
      </c>
      <c r="F246" s="4">
        <v>106225</v>
      </c>
      <c r="G246" s="4">
        <v>110045</v>
      </c>
      <c r="H246" s="5" t="s">
        <v>23</v>
      </c>
      <c r="I246" s="5" t="s">
        <v>146</v>
      </c>
      <c r="J246" s="4">
        <v>2</v>
      </c>
      <c r="K246" s="4">
        <v>425</v>
      </c>
      <c r="L246" s="4">
        <v>51</v>
      </c>
      <c r="M246">
        <f t="shared" si="3"/>
        <v>476</v>
      </c>
      <c r="V246" s="4"/>
    </row>
    <row r="247" spans="1:22" ht="15">
      <c r="A247" s="4" t="s">
        <v>356</v>
      </c>
      <c r="B247" s="4">
        <v>1357835</v>
      </c>
      <c r="C247" s="5" t="s">
        <v>18</v>
      </c>
      <c r="D247" s="5" t="s">
        <v>14</v>
      </c>
      <c r="E247" s="4">
        <v>450</v>
      </c>
      <c r="F247" s="4">
        <v>102757</v>
      </c>
      <c r="G247" s="4">
        <v>700136</v>
      </c>
      <c r="H247" s="5" t="s">
        <v>56</v>
      </c>
      <c r="I247" s="5" t="s">
        <v>103</v>
      </c>
      <c r="J247" s="4">
        <v>1</v>
      </c>
      <c r="K247" s="4">
        <v>401.8</v>
      </c>
      <c r="L247" s="4">
        <v>48.2</v>
      </c>
      <c r="M247">
        <f t="shared" si="3"/>
        <v>450</v>
      </c>
      <c r="V247" s="4"/>
    </row>
    <row r="248" spans="1:22" ht="15">
      <c r="A248" s="4" t="s">
        <v>356</v>
      </c>
      <c r="B248" s="4">
        <v>1357834</v>
      </c>
      <c r="C248" s="5" t="s">
        <v>18</v>
      </c>
      <c r="D248" s="5" t="s">
        <v>14</v>
      </c>
      <c r="E248" s="4">
        <v>650.4</v>
      </c>
      <c r="F248" s="4">
        <v>104466</v>
      </c>
      <c r="G248" s="4">
        <v>600130</v>
      </c>
      <c r="H248" s="5" t="s">
        <v>90</v>
      </c>
      <c r="I248" s="5" t="s">
        <v>182</v>
      </c>
      <c r="J248" s="4">
        <v>2</v>
      </c>
      <c r="K248" s="4">
        <v>580.70000000000005</v>
      </c>
      <c r="L248" s="4">
        <v>69.7</v>
      </c>
      <c r="M248">
        <f t="shared" si="3"/>
        <v>650.40000000000009</v>
      </c>
      <c r="V248" s="4"/>
    </row>
    <row r="249" spans="1:22" ht="15">
      <c r="A249" s="4" t="s">
        <v>357</v>
      </c>
      <c r="B249" s="4">
        <v>1357833</v>
      </c>
      <c r="C249" s="5" t="s">
        <v>18</v>
      </c>
      <c r="D249" s="5" t="s">
        <v>14</v>
      </c>
      <c r="E249" s="7">
        <v>1684</v>
      </c>
      <c r="F249" s="4">
        <v>101893</v>
      </c>
      <c r="G249" s="4">
        <v>600130</v>
      </c>
      <c r="H249" s="5" t="s">
        <v>90</v>
      </c>
      <c r="I249" s="5" t="s">
        <v>358</v>
      </c>
      <c r="J249" s="4">
        <v>1</v>
      </c>
      <c r="K249" s="7">
        <v>1012.5</v>
      </c>
      <c r="L249" s="4">
        <v>121.5</v>
      </c>
      <c r="M249">
        <f t="shared" si="3"/>
        <v>1134</v>
      </c>
      <c r="V249" s="4"/>
    </row>
    <row r="250" spans="1:22" ht="15">
      <c r="A250" s="4" t="s">
        <v>359</v>
      </c>
      <c r="B250" s="4">
        <v>1357832</v>
      </c>
      <c r="C250" s="5" t="s">
        <v>13</v>
      </c>
      <c r="D250" s="5" t="s">
        <v>22</v>
      </c>
      <c r="E250" s="4">
        <v>450</v>
      </c>
      <c r="F250" s="4">
        <v>101435</v>
      </c>
      <c r="G250" s="4">
        <v>600020</v>
      </c>
      <c r="H250" s="5" t="s">
        <v>90</v>
      </c>
      <c r="I250" s="5" t="s">
        <v>103</v>
      </c>
      <c r="J250" s="4">
        <v>1</v>
      </c>
      <c r="K250" s="4">
        <v>401.8</v>
      </c>
      <c r="L250" s="4">
        <v>48.2</v>
      </c>
      <c r="M250">
        <f t="shared" si="3"/>
        <v>450</v>
      </c>
      <c r="V250" s="4"/>
    </row>
    <row r="251" spans="1:22" ht="15">
      <c r="A251" s="4" t="s">
        <v>360</v>
      </c>
      <c r="B251" s="4">
        <v>1357831</v>
      </c>
      <c r="C251" s="5" t="s">
        <v>13</v>
      </c>
      <c r="D251" s="5" t="s">
        <v>14</v>
      </c>
      <c r="E251" s="4">
        <v>600</v>
      </c>
      <c r="F251" s="4">
        <v>104142</v>
      </c>
      <c r="G251" s="4">
        <v>110033</v>
      </c>
      <c r="H251" s="5" t="s">
        <v>23</v>
      </c>
      <c r="I251" s="5" t="s">
        <v>57</v>
      </c>
      <c r="J251" s="4">
        <v>2</v>
      </c>
      <c r="K251" s="4">
        <v>535.70000000000005</v>
      </c>
      <c r="L251" s="4">
        <v>64.3</v>
      </c>
      <c r="M251">
        <f t="shared" si="3"/>
        <v>600</v>
      </c>
      <c r="V251" s="4"/>
    </row>
    <row r="252" spans="1:22" ht="15">
      <c r="A252" s="4" t="s">
        <v>361</v>
      </c>
      <c r="B252" s="4">
        <v>1357830</v>
      </c>
      <c r="C252" s="5" t="s">
        <v>18</v>
      </c>
      <c r="D252" s="5" t="s">
        <v>22</v>
      </c>
      <c r="E252" s="4">
        <v>612</v>
      </c>
      <c r="F252" s="4">
        <v>102327</v>
      </c>
      <c r="G252" s="4">
        <v>400019</v>
      </c>
      <c r="H252" s="5" t="s">
        <v>32</v>
      </c>
      <c r="I252" s="5" t="s">
        <v>68</v>
      </c>
      <c r="J252" s="4">
        <v>2</v>
      </c>
      <c r="K252" s="4">
        <v>546.4</v>
      </c>
      <c r="L252" s="4">
        <v>65.599999999999994</v>
      </c>
      <c r="M252">
        <f t="shared" si="3"/>
        <v>612</v>
      </c>
      <c r="V252" s="4"/>
    </row>
    <row r="253" spans="1:22" ht="15">
      <c r="A253" s="4" t="s">
        <v>362</v>
      </c>
      <c r="B253" s="4">
        <v>1357829</v>
      </c>
      <c r="C253" s="5" t="s">
        <v>18</v>
      </c>
      <c r="D253" s="5" t="s">
        <v>22</v>
      </c>
      <c r="E253" s="4">
        <v>740</v>
      </c>
      <c r="F253" s="4">
        <v>106919</v>
      </c>
      <c r="G253" s="4">
        <v>457001</v>
      </c>
      <c r="H253" s="5" t="s">
        <v>181</v>
      </c>
      <c r="I253" s="5" t="s">
        <v>363</v>
      </c>
      <c r="J253" s="4">
        <v>1</v>
      </c>
      <c r="K253" s="4">
        <v>660.7</v>
      </c>
      <c r="L253" s="4">
        <v>79.3</v>
      </c>
      <c r="M253">
        <f t="shared" si="3"/>
        <v>740</v>
      </c>
      <c r="V253" s="4"/>
    </row>
    <row r="254" spans="1:22" ht="15">
      <c r="A254" s="4" t="s">
        <v>362</v>
      </c>
      <c r="B254" s="4">
        <v>1357828</v>
      </c>
      <c r="C254" s="5" t="s">
        <v>13</v>
      </c>
      <c r="D254" s="5" t="s">
        <v>22</v>
      </c>
      <c r="E254" s="7">
        <v>1458</v>
      </c>
      <c r="F254" s="4">
        <v>107405</v>
      </c>
      <c r="G254" s="4">
        <v>400053</v>
      </c>
      <c r="H254" s="5" t="s">
        <v>32</v>
      </c>
      <c r="I254" s="5" t="s">
        <v>107</v>
      </c>
      <c r="J254" s="4">
        <v>1</v>
      </c>
      <c r="K254" s="4">
        <v>433.9</v>
      </c>
      <c r="L254" s="4">
        <v>52.1</v>
      </c>
      <c r="M254">
        <f t="shared" si="3"/>
        <v>486</v>
      </c>
      <c r="V254" s="4"/>
    </row>
    <row r="255" spans="1:22" ht="15">
      <c r="A255" s="4" t="s">
        <v>364</v>
      </c>
      <c r="B255" s="4">
        <v>1357827</v>
      </c>
      <c r="C255" s="5" t="s">
        <v>18</v>
      </c>
      <c r="D255" s="5" t="s">
        <v>14</v>
      </c>
      <c r="E255" s="4">
        <v>542</v>
      </c>
      <c r="F255" s="4">
        <v>107974</v>
      </c>
      <c r="G255" s="4">
        <v>560073</v>
      </c>
      <c r="H255" s="5" t="s">
        <v>43</v>
      </c>
      <c r="I255" s="5" t="s">
        <v>182</v>
      </c>
      <c r="J255" s="4">
        <v>1</v>
      </c>
      <c r="K255" s="4">
        <v>483.9</v>
      </c>
      <c r="L255" s="4">
        <v>58.1</v>
      </c>
      <c r="M255">
        <f t="shared" si="3"/>
        <v>542</v>
      </c>
      <c r="V255" s="4"/>
    </row>
    <row r="256" spans="1:22" ht="15">
      <c r="A256" s="4" t="s">
        <v>365</v>
      </c>
      <c r="B256" s="4">
        <v>1357826</v>
      </c>
      <c r="C256" s="5" t="s">
        <v>18</v>
      </c>
      <c r="D256" s="5" t="s">
        <v>14</v>
      </c>
      <c r="E256" s="7">
        <v>1249</v>
      </c>
      <c r="F256" s="4">
        <v>101313</v>
      </c>
      <c r="G256" s="4">
        <v>497778</v>
      </c>
      <c r="H256" s="5" t="s">
        <v>177</v>
      </c>
      <c r="I256" s="5" t="s">
        <v>351</v>
      </c>
      <c r="J256" s="4">
        <v>1</v>
      </c>
      <c r="K256" s="4">
        <v>237.1</v>
      </c>
      <c r="L256" s="4">
        <v>11.9</v>
      </c>
      <c r="M256">
        <f t="shared" si="3"/>
        <v>249</v>
      </c>
      <c r="V256" s="4"/>
    </row>
    <row r="257" spans="1:22" ht="15">
      <c r="A257" s="4" t="s">
        <v>365</v>
      </c>
      <c r="B257" s="4">
        <v>1357825</v>
      </c>
      <c r="C257" s="5" t="s">
        <v>18</v>
      </c>
      <c r="D257" s="5" t="s">
        <v>14</v>
      </c>
      <c r="E257" s="4">
        <v>270</v>
      </c>
      <c r="F257" s="4">
        <v>103039</v>
      </c>
      <c r="G257" s="4">
        <v>560084</v>
      </c>
      <c r="H257" s="5" t="s">
        <v>43</v>
      </c>
      <c r="I257" s="5" t="s">
        <v>57</v>
      </c>
      <c r="J257" s="4">
        <v>1</v>
      </c>
      <c r="K257" s="4">
        <v>241.1</v>
      </c>
      <c r="L257" s="4">
        <v>28.9</v>
      </c>
      <c r="M257">
        <f t="shared" si="3"/>
        <v>270</v>
      </c>
      <c r="V257" s="4"/>
    </row>
    <row r="258" spans="1:22" ht="15">
      <c r="A258" s="4" t="s">
        <v>366</v>
      </c>
      <c r="B258" s="4">
        <v>1357824</v>
      </c>
      <c r="C258" s="5" t="s">
        <v>18</v>
      </c>
      <c r="D258" s="5" t="s">
        <v>22</v>
      </c>
      <c r="E258" s="4">
        <v>556</v>
      </c>
      <c r="F258" s="4">
        <v>107345</v>
      </c>
      <c r="G258" s="4">
        <v>226012</v>
      </c>
      <c r="H258" s="5" t="s">
        <v>59</v>
      </c>
      <c r="I258" s="5" t="s">
        <v>57</v>
      </c>
      <c r="J258" s="4">
        <v>1</v>
      </c>
      <c r="K258" s="4">
        <v>267.89999999999998</v>
      </c>
      <c r="L258" s="4">
        <v>32.1</v>
      </c>
      <c r="M258">
        <f t="shared" ref="M258:M321" si="4">SUM(K258:L258)</f>
        <v>300</v>
      </c>
      <c r="V258" s="4"/>
    </row>
    <row r="259" spans="1:22" ht="15">
      <c r="A259" s="4" t="s">
        <v>367</v>
      </c>
      <c r="B259" s="4">
        <v>1357823</v>
      </c>
      <c r="C259" s="5" t="s">
        <v>18</v>
      </c>
      <c r="D259" s="5" t="s">
        <v>14</v>
      </c>
      <c r="E259" s="4">
        <v>848</v>
      </c>
      <c r="F259" s="4">
        <v>101964</v>
      </c>
      <c r="G259" s="4">
        <v>560064</v>
      </c>
      <c r="H259" s="5" t="s">
        <v>43</v>
      </c>
      <c r="I259" s="5" t="s">
        <v>31</v>
      </c>
      <c r="J259" s="4">
        <v>1</v>
      </c>
      <c r="K259" s="4">
        <v>757.1</v>
      </c>
      <c r="L259" s="4">
        <v>90.9</v>
      </c>
      <c r="M259">
        <f t="shared" si="4"/>
        <v>848</v>
      </c>
      <c r="V259" s="4"/>
    </row>
    <row r="260" spans="1:22" ht="15">
      <c r="A260" s="4" t="s">
        <v>368</v>
      </c>
      <c r="B260" s="4">
        <v>1357822</v>
      </c>
      <c r="C260" s="5" t="s">
        <v>18</v>
      </c>
      <c r="D260" s="5" t="s">
        <v>14</v>
      </c>
      <c r="E260" s="7">
        <v>1000</v>
      </c>
      <c r="F260" s="4">
        <v>108815</v>
      </c>
      <c r="G260" s="4">
        <v>560079</v>
      </c>
      <c r="H260" s="5" t="s">
        <v>43</v>
      </c>
      <c r="I260" s="5" t="s">
        <v>369</v>
      </c>
      <c r="J260" s="4">
        <v>1</v>
      </c>
      <c r="K260" s="4">
        <v>280.7</v>
      </c>
      <c r="L260" s="4">
        <v>50.5</v>
      </c>
      <c r="M260">
        <f t="shared" si="4"/>
        <v>331.2</v>
      </c>
      <c r="V260" s="4"/>
    </row>
    <row r="261" spans="1:22" ht="15">
      <c r="A261" s="4" t="s">
        <v>370</v>
      </c>
      <c r="B261" s="4">
        <v>1357821</v>
      </c>
      <c r="C261" s="5" t="s">
        <v>13</v>
      </c>
      <c r="D261" s="5" t="s">
        <v>22</v>
      </c>
      <c r="E261" s="7">
        <v>1251</v>
      </c>
      <c r="F261" s="4">
        <v>100076</v>
      </c>
      <c r="G261" s="4">
        <v>700112</v>
      </c>
      <c r="H261" s="5" t="s">
        <v>56</v>
      </c>
      <c r="I261" s="5" t="s">
        <v>217</v>
      </c>
      <c r="J261" s="4">
        <v>3</v>
      </c>
      <c r="K261" s="7">
        <v>1117</v>
      </c>
      <c r="L261" s="4">
        <v>134</v>
      </c>
      <c r="M261">
        <f t="shared" si="4"/>
        <v>1251</v>
      </c>
      <c r="V261" s="4"/>
    </row>
    <row r="262" spans="1:22" ht="15">
      <c r="A262" s="4" t="s">
        <v>371</v>
      </c>
      <c r="B262" s="4">
        <v>1357820</v>
      </c>
      <c r="C262" s="5" t="s">
        <v>18</v>
      </c>
      <c r="D262" s="5" t="s">
        <v>14</v>
      </c>
      <c r="E262" s="7">
        <v>1304</v>
      </c>
      <c r="F262" s="4">
        <v>103050</v>
      </c>
      <c r="G262" s="4">
        <v>497778</v>
      </c>
      <c r="H262" s="5" t="s">
        <v>177</v>
      </c>
      <c r="I262" s="5" t="s">
        <v>29</v>
      </c>
      <c r="J262" s="4">
        <v>1</v>
      </c>
      <c r="K262" s="4">
        <v>200</v>
      </c>
      <c r="L262" s="4">
        <v>24</v>
      </c>
      <c r="M262">
        <f t="shared" si="4"/>
        <v>224</v>
      </c>
      <c r="V262" s="4"/>
    </row>
    <row r="263" spans="1:22" ht="15">
      <c r="A263" s="4" t="s">
        <v>372</v>
      </c>
      <c r="B263" s="4">
        <v>1357819</v>
      </c>
      <c r="C263" s="5" t="s">
        <v>18</v>
      </c>
      <c r="D263" s="5" t="s">
        <v>14</v>
      </c>
      <c r="E263" s="4">
        <v>740</v>
      </c>
      <c r="F263" s="4">
        <v>101985</v>
      </c>
      <c r="G263" s="4">
        <v>400086</v>
      </c>
      <c r="H263" s="5" t="s">
        <v>32</v>
      </c>
      <c r="I263" s="5" t="s">
        <v>363</v>
      </c>
      <c r="J263" s="4">
        <v>1</v>
      </c>
      <c r="K263" s="4">
        <v>660.7</v>
      </c>
      <c r="L263" s="4">
        <v>79.3</v>
      </c>
      <c r="M263">
        <f t="shared" si="4"/>
        <v>740</v>
      </c>
      <c r="V263" s="4"/>
    </row>
    <row r="264" spans="1:22" ht="15">
      <c r="A264" s="4" t="s">
        <v>373</v>
      </c>
      <c r="B264" s="4">
        <v>1357818</v>
      </c>
      <c r="C264" s="5" t="s">
        <v>18</v>
      </c>
      <c r="D264" s="5" t="s">
        <v>14</v>
      </c>
      <c r="E264" s="4">
        <v>576</v>
      </c>
      <c r="F264" s="4">
        <v>105087</v>
      </c>
      <c r="G264" s="4">
        <v>380015</v>
      </c>
      <c r="H264" s="5" t="s">
        <v>110</v>
      </c>
      <c r="I264" s="5" t="s">
        <v>132</v>
      </c>
      <c r="J264" s="4">
        <v>1</v>
      </c>
      <c r="K264" s="4">
        <v>488.1</v>
      </c>
      <c r="L264" s="4">
        <v>87.9</v>
      </c>
      <c r="M264">
        <f t="shared" si="4"/>
        <v>576</v>
      </c>
      <c r="V264" s="4"/>
    </row>
    <row r="265" spans="1:22" ht="15">
      <c r="A265" s="4" t="s">
        <v>374</v>
      </c>
      <c r="B265" s="4">
        <v>1357817</v>
      </c>
      <c r="C265" s="5" t="s">
        <v>13</v>
      </c>
      <c r="D265" s="5" t="s">
        <v>14</v>
      </c>
      <c r="E265" s="7">
        <v>1251</v>
      </c>
      <c r="F265" s="4">
        <v>102133</v>
      </c>
      <c r="G265" s="4">
        <v>700112</v>
      </c>
      <c r="H265" s="5" t="s">
        <v>56</v>
      </c>
      <c r="I265" s="5" t="s">
        <v>217</v>
      </c>
      <c r="J265" s="4">
        <v>3</v>
      </c>
      <c r="K265" s="7">
        <v>1117</v>
      </c>
      <c r="L265" s="4">
        <v>134</v>
      </c>
      <c r="M265">
        <f t="shared" si="4"/>
        <v>1251</v>
      </c>
      <c r="V265" s="4"/>
    </row>
    <row r="266" spans="1:22" ht="15">
      <c r="A266" s="4" t="s">
        <v>375</v>
      </c>
      <c r="B266" s="4">
        <v>1357816</v>
      </c>
      <c r="C266" s="5" t="s">
        <v>13</v>
      </c>
      <c r="D266" s="5" t="s">
        <v>14</v>
      </c>
      <c r="E266" s="7">
        <v>1134</v>
      </c>
      <c r="F266" s="4">
        <v>105997</v>
      </c>
      <c r="G266" s="4">
        <v>122001</v>
      </c>
      <c r="H266" s="5" t="s">
        <v>19</v>
      </c>
      <c r="I266" s="5" t="s">
        <v>376</v>
      </c>
      <c r="J266" s="4">
        <v>1</v>
      </c>
      <c r="K266" s="7">
        <v>1012.5</v>
      </c>
      <c r="L266" s="4">
        <v>121.5</v>
      </c>
      <c r="M266">
        <f t="shared" si="4"/>
        <v>1134</v>
      </c>
      <c r="V266" s="4"/>
    </row>
    <row r="267" spans="1:22" ht="15">
      <c r="A267" s="4" t="s">
        <v>377</v>
      </c>
      <c r="B267" s="4">
        <v>1357815</v>
      </c>
      <c r="C267" s="5" t="s">
        <v>13</v>
      </c>
      <c r="D267" s="5" t="s">
        <v>22</v>
      </c>
      <c r="E267" s="4">
        <v>378</v>
      </c>
      <c r="F267" s="4">
        <v>100585</v>
      </c>
      <c r="G267" s="4">
        <v>250406</v>
      </c>
      <c r="H267" s="5" t="s">
        <v>59</v>
      </c>
      <c r="I267" s="5" t="s">
        <v>100</v>
      </c>
      <c r="J267" s="4">
        <v>1</v>
      </c>
      <c r="K267" s="4">
        <v>337.5</v>
      </c>
      <c r="L267" s="4">
        <v>40.5</v>
      </c>
      <c r="M267">
        <f t="shared" si="4"/>
        <v>378</v>
      </c>
      <c r="V267" s="4"/>
    </row>
    <row r="268" spans="1:22" ht="15">
      <c r="A268" s="4" t="s">
        <v>378</v>
      </c>
      <c r="B268" s="4">
        <v>1357814</v>
      </c>
      <c r="C268" s="5" t="s">
        <v>18</v>
      </c>
      <c r="D268" s="5" t="s">
        <v>14</v>
      </c>
      <c r="E268" s="4">
        <v>607.5</v>
      </c>
      <c r="F268" s="4">
        <v>106434</v>
      </c>
      <c r="G268" s="4">
        <v>123501</v>
      </c>
      <c r="H268" s="5" t="s">
        <v>19</v>
      </c>
      <c r="I268" s="5" t="s">
        <v>379</v>
      </c>
      <c r="J268" s="4">
        <v>1</v>
      </c>
      <c r="K268" s="4">
        <v>353.6</v>
      </c>
      <c r="L268" s="4">
        <v>42.4</v>
      </c>
      <c r="M268">
        <f t="shared" si="4"/>
        <v>396</v>
      </c>
      <c r="V268" s="4"/>
    </row>
    <row r="269" spans="1:22" ht="15">
      <c r="A269" s="4" t="s">
        <v>380</v>
      </c>
      <c r="B269" s="4">
        <v>1357813</v>
      </c>
      <c r="C269" s="5" t="s">
        <v>13</v>
      </c>
      <c r="D269" s="5" t="s">
        <v>14</v>
      </c>
      <c r="E269" s="7">
        <v>1251</v>
      </c>
      <c r="F269" s="4">
        <v>103161</v>
      </c>
      <c r="G269" s="4">
        <v>700112</v>
      </c>
      <c r="H269" s="5" t="s">
        <v>56</v>
      </c>
      <c r="I269" s="5" t="s">
        <v>217</v>
      </c>
      <c r="J269" s="4">
        <v>3</v>
      </c>
      <c r="K269" s="7">
        <v>1117</v>
      </c>
      <c r="L269" s="4">
        <v>134</v>
      </c>
      <c r="M269">
        <f t="shared" si="4"/>
        <v>1251</v>
      </c>
      <c r="V269" s="4"/>
    </row>
    <row r="270" spans="1:22" ht="15">
      <c r="A270" s="4" t="s">
        <v>381</v>
      </c>
      <c r="B270" s="4">
        <v>1357812</v>
      </c>
      <c r="C270" s="5" t="s">
        <v>13</v>
      </c>
      <c r="D270" s="5" t="s">
        <v>14</v>
      </c>
      <c r="E270" s="4">
        <v>560</v>
      </c>
      <c r="F270" s="4">
        <v>102720</v>
      </c>
      <c r="G270" s="4">
        <v>560078</v>
      </c>
      <c r="H270" s="5" t="s">
        <v>43</v>
      </c>
      <c r="I270" s="5" t="s">
        <v>24</v>
      </c>
      <c r="J270" s="4">
        <v>1</v>
      </c>
      <c r="K270" s="4">
        <v>474.6</v>
      </c>
      <c r="L270" s="4">
        <v>85.4</v>
      </c>
      <c r="M270">
        <f t="shared" si="4"/>
        <v>560</v>
      </c>
      <c r="V270" s="4"/>
    </row>
    <row r="271" spans="1:22" ht="15">
      <c r="A271" s="4" t="s">
        <v>382</v>
      </c>
      <c r="B271" s="4">
        <v>1357811</v>
      </c>
      <c r="C271" s="5" t="s">
        <v>18</v>
      </c>
      <c r="D271" s="5" t="s">
        <v>14</v>
      </c>
      <c r="E271" s="4">
        <v>977.6</v>
      </c>
      <c r="F271" s="4">
        <v>105827</v>
      </c>
      <c r="G271" s="4">
        <v>851218</v>
      </c>
      <c r="H271" s="5" t="s">
        <v>15</v>
      </c>
      <c r="I271" s="5" t="s">
        <v>29</v>
      </c>
      <c r="J271" s="4">
        <v>1</v>
      </c>
      <c r="K271" s="4">
        <v>180</v>
      </c>
      <c r="L271" s="4">
        <v>21.6</v>
      </c>
      <c r="M271">
        <f t="shared" si="4"/>
        <v>201.6</v>
      </c>
      <c r="V271" s="4"/>
    </row>
    <row r="272" spans="1:22" ht="15">
      <c r="A272" s="4" t="s">
        <v>383</v>
      </c>
      <c r="B272" s="4">
        <v>1357810</v>
      </c>
      <c r="C272" s="5" t="s">
        <v>13</v>
      </c>
      <c r="D272" s="5" t="s">
        <v>14</v>
      </c>
      <c r="E272" s="4">
        <v>680</v>
      </c>
      <c r="F272" s="4">
        <v>100416</v>
      </c>
      <c r="G272" s="4">
        <v>400076</v>
      </c>
      <c r="H272" s="5" t="s">
        <v>32</v>
      </c>
      <c r="I272" s="5" t="s">
        <v>68</v>
      </c>
      <c r="J272" s="4">
        <v>2</v>
      </c>
      <c r="K272" s="4">
        <v>607.1</v>
      </c>
      <c r="L272" s="4">
        <v>72.900000000000006</v>
      </c>
      <c r="M272">
        <f t="shared" si="4"/>
        <v>680</v>
      </c>
      <c r="V272" s="4"/>
    </row>
    <row r="273" spans="1:22" ht="15">
      <c r="A273" s="4" t="s">
        <v>384</v>
      </c>
      <c r="B273" s="4">
        <v>1357809</v>
      </c>
      <c r="C273" s="5" t="s">
        <v>13</v>
      </c>
      <c r="D273" s="5" t="s">
        <v>14</v>
      </c>
      <c r="E273" s="4">
        <v>630</v>
      </c>
      <c r="F273" s="4">
        <v>108368</v>
      </c>
      <c r="G273" s="4">
        <v>425001</v>
      </c>
      <c r="H273" s="5" t="s">
        <v>32</v>
      </c>
      <c r="I273" s="5" t="s">
        <v>120</v>
      </c>
      <c r="J273" s="4">
        <v>1</v>
      </c>
      <c r="K273" s="4">
        <v>562.5</v>
      </c>
      <c r="L273" s="4">
        <v>67.5</v>
      </c>
      <c r="M273">
        <f t="shared" si="4"/>
        <v>630</v>
      </c>
      <c r="V273" s="4"/>
    </row>
    <row r="274" spans="1:22" ht="15">
      <c r="A274" s="4" t="s">
        <v>385</v>
      </c>
      <c r="B274" s="4">
        <v>1357808</v>
      </c>
      <c r="C274" s="5" t="s">
        <v>18</v>
      </c>
      <c r="D274" s="5" t="s">
        <v>14</v>
      </c>
      <c r="E274" s="7">
        <v>1421.1</v>
      </c>
      <c r="F274" s="4">
        <v>106407</v>
      </c>
      <c r="G274" s="4">
        <v>462003</v>
      </c>
      <c r="H274" s="5" t="s">
        <v>181</v>
      </c>
      <c r="I274" s="5" t="s">
        <v>57</v>
      </c>
      <c r="J274" s="4">
        <v>1</v>
      </c>
      <c r="K274" s="4">
        <v>241.1</v>
      </c>
      <c r="L274" s="4">
        <v>28.9</v>
      </c>
      <c r="M274">
        <f t="shared" si="4"/>
        <v>270</v>
      </c>
      <c r="V274" s="4"/>
    </row>
    <row r="275" spans="1:22" ht="15">
      <c r="A275" s="4" t="s">
        <v>385</v>
      </c>
      <c r="B275" s="4">
        <v>1357807</v>
      </c>
      <c r="C275" s="5" t="s">
        <v>18</v>
      </c>
      <c r="D275" s="5" t="s">
        <v>22</v>
      </c>
      <c r="E275" s="7">
        <v>1699.2</v>
      </c>
      <c r="F275" s="4">
        <v>108381</v>
      </c>
      <c r="G275" s="4">
        <v>577004</v>
      </c>
      <c r="H275" s="5" t="s">
        <v>43</v>
      </c>
      <c r="I275" s="5" t="s">
        <v>55</v>
      </c>
      <c r="J275" s="4">
        <v>1</v>
      </c>
      <c r="K275" s="7">
        <v>1440</v>
      </c>
      <c r="L275" s="4">
        <v>259.2</v>
      </c>
      <c r="M275">
        <f t="shared" si="4"/>
        <v>1699.2</v>
      </c>
      <c r="V275" s="4"/>
    </row>
    <row r="276" spans="1:22" ht="15">
      <c r="A276" s="4" t="s">
        <v>386</v>
      </c>
      <c r="B276" s="4">
        <v>1357806</v>
      </c>
      <c r="C276" s="5" t="s">
        <v>18</v>
      </c>
      <c r="D276" s="5" t="s">
        <v>14</v>
      </c>
      <c r="E276" s="4">
        <v>699.2</v>
      </c>
      <c r="F276" s="4">
        <v>106353</v>
      </c>
      <c r="G276" s="4">
        <v>700063</v>
      </c>
      <c r="H276" s="5" t="s">
        <v>56</v>
      </c>
      <c r="I276" s="5" t="s">
        <v>47</v>
      </c>
      <c r="J276" s="4">
        <v>2</v>
      </c>
      <c r="K276" s="4">
        <v>624.29999999999995</v>
      </c>
      <c r="L276" s="4">
        <v>74.900000000000006</v>
      </c>
      <c r="M276">
        <f t="shared" si="4"/>
        <v>699.19999999999993</v>
      </c>
      <c r="V276" s="4"/>
    </row>
    <row r="277" spans="1:22" ht="15">
      <c r="A277" s="4" t="s">
        <v>386</v>
      </c>
      <c r="B277" s="4">
        <v>1357805</v>
      </c>
      <c r="C277" s="5" t="s">
        <v>18</v>
      </c>
      <c r="D277" s="5" t="s">
        <v>22</v>
      </c>
      <c r="E277" s="7">
        <v>1022.4</v>
      </c>
      <c r="F277" s="4">
        <v>104175</v>
      </c>
      <c r="G277" s="4">
        <v>140603</v>
      </c>
      <c r="H277" s="5" t="s">
        <v>46</v>
      </c>
      <c r="I277" s="5" t="s">
        <v>57</v>
      </c>
      <c r="J277" s="4">
        <v>1</v>
      </c>
      <c r="K277" s="4">
        <v>241.1</v>
      </c>
      <c r="L277" s="4">
        <v>28.9</v>
      </c>
      <c r="M277">
        <f t="shared" si="4"/>
        <v>270</v>
      </c>
      <c r="V277" s="4"/>
    </row>
    <row r="278" spans="1:22" ht="15">
      <c r="A278" s="4" t="s">
        <v>387</v>
      </c>
      <c r="B278" s="4">
        <v>1357804</v>
      </c>
      <c r="C278" s="5" t="s">
        <v>13</v>
      </c>
      <c r="D278" s="5" t="s">
        <v>14</v>
      </c>
      <c r="E278" s="7">
        <v>1499</v>
      </c>
      <c r="F278" s="4">
        <v>104738</v>
      </c>
      <c r="G278" s="4">
        <v>400068</v>
      </c>
      <c r="H278" s="5" t="s">
        <v>32</v>
      </c>
      <c r="I278" s="5" t="s">
        <v>160</v>
      </c>
      <c r="J278" s="4">
        <v>1</v>
      </c>
      <c r="K278" s="7">
        <v>1338.4</v>
      </c>
      <c r="L278" s="4">
        <v>160.6</v>
      </c>
      <c r="M278">
        <f t="shared" si="4"/>
        <v>1499</v>
      </c>
      <c r="V278" s="4"/>
    </row>
    <row r="279" spans="1:22" ht="15">
      <c r="A279" s="4" t="s">
        <v>388</v>
      </c>
      <c r="B279" s="4">
        <v>1357803</v>
      </c>
      <c r="C279" s="5" t="s">
        <v>13</v>
      </c>
      <c r="D279" s="5" t="s">
        <v>14</v>
      </c>
      <c r="E279" s="7">
        <v>1350</v>
      </c>
      <c r="F279" s="4">
        <v>106021</v>
      </c>
      <c r="G279" s="4">
        <v>831017</v>
      </c>
      <c r="H279" s="5" t="s">
        <v>150</v>
      </c>
      <c r="I279" s="5" t="s">
        <v>111</v>
      </c>
      <c r="J279" s="4">
        <v>1</v>
      </c>
      <c r="K279" s="7">
        <v>1205.4000000000001</v>
      </c>
      <c r="L279" s="4">
        <v>144.6</v>
      </c>
      <c r="M279">
        <f t="shared" si="4"/>
        <v>1350</v>
      </c>
      <c r="V279" s="4"/>
    </row>
    <row r="280" spans="1:22" ht="15">
      <c r="A280" s="4" t="s">
        <v>389</v>
      </c>
      <c r="B280" s="4">
        <v>1357802</v>
      </c>
      <c r="C280" s="5" t="s">
        <v>13</v>
      </c>
      <c r="D280" s="5" t="s">
        <v>14</v>
      </c>
      <c r="E280" s="7">
        <v>1421.1</v>
      </c>
      <c r="F280" s="4">
        <v>100159</v>
      </c>
      <c r="G280" s="4">
        <v>462003</v>
      </c>
      <c r="H280" s="5" t="s">
        <v>181</v>
      </c>
      <c r="I280" s="5" t="s">
        <v>40</v>
      </c>
      <c r="J280" s="4">
        <v>1</v>
      </c>
      <c r="K280" s="4">
        <v>645.29999999999995</v>
      </c>
      <c r="L280" s="4">
        <v>77.400000000000006</v>
      </c>
      <c r="M280">
        <f t="shared" si="4"/>
        <v>722.69999999999993</v>
      </c>
      <c r="V280" s="4"/>
    </row>
    <row r="281" spans="1:22" ht="15">
      <c r="A281" s="4" t="s">
        <v>390</v>
      </c>
      <c r="B281" s="4">
        <v>1357801</v>
      </c>
      <c r="C281" s="5" t="s">
        <v>18</v>
      </c>
      <c r="D281" s="5" t="s">
        <v>22</v>
      </c>
      <c r="E281" s="4">
        <v>604</v>
      </c>
      <c r="F281" s="4">
        <v>103158</v>
      </c>
      <c r="G281" s="4">
        <v>831017</v>
      </c>
      <c r="H281" s="5" t="s">
        <v>150</v>
      </c>
      <c r="I281" s="5" t="s">
        <v>104</v>
      </c>
      <c r="J281" s="4">
        <v>1</v>
      </c>
      <c r="K281" s="4">
        <v>171.4</v>
      </c>
      <c r="L281" s="4">
        <v>8.6</v>
      </c>
      <c r="M281">
        <f t="shared" si="4"/>
        <v>180</v>
      </c>
      <c r="V281" s="4"/>
    </row>
    <row r="282" spans="1:22" ht="15">
      <c r="A282" s="4" t="s">
        <v>391</v>
      </c>
      <c r="B282" s="4">
        <v>1357800</v>
      </c>
      <c r="C282" s="5" t="s">
        <v>13</v>
      </c>
      <c r="D282" s="5" t="s">
        <v>14</v>
      </c>
      <c r="E282" s="4">
        <v>774</v>
      </c>
      <c r="F282" s="4">
        <v>102183</v>
      </c>
      <c r="G282" s="4">
        <v>831017</v>
      </c>
      <c r="H282" s="5" t="s">
        <v>150</v>
      </c>
      <c r="I282" s="5" t="s">
        <v>104</v>
      </c>
      <c r="J282" s="4">
        <v>1</v>
      </c>
      <c r="K282" s="4">
        <v>257.10000000000002</v>
      </c>
      <c r="L282" s="4">
        <v>12.9</v>
      </c>
      <c r="M282">
        <f t="shared" si="4"/>
        <v>270</v>
      </c>
      <c r="V282" s="4"/>
    </row>
    <row r="283" spans="1:22" ht="15">
      <c r="A283" s="4" t="s">
        <v>392</v>
      </c>
      <c r="B283" s="4">
        <v>1357799</v>
      </c>
      <c r="C283" s="5" t="s">
        <v>18</v>
      </c>
      <c r="D283" s="5" t="s">
        <v>14</v>
      </c>
      <c r="E283" s="7">
        <v>2400</v>
      </c>
      <c r="F283" s="4">
        <v>104748</v>
      </c>
      <c r="G283" s="4">
        <v>390006</v>
      </c>
      <c r="H283" s="5" t="s">
        <v>110</v>
      </c>
      <c r="I283" s="5" t="s">
        <v>66</v>
      </c>
      <c r="J283" s="4">
        <v>3</v>
      </c>
      <c r="K283" s="7">
        <v>2142.9</v>
      </c>
      <c r="L283" s="4">
        <v>257.10000000000002</v>
      </c>
      <c r="M283">
        <f t="shared" si="4"/>
        <v>2400</v>
      </c>
      <c r="V283" s="4"/>
    </row>
    <row r="284" spans="1:22" ht="15">
      <c r="A284" s="4" t="s">
        <v>393</v>
      </c>
      <c r="B284" s="4">
        <v>1357798</v>
      </c>
      <c r="C284" s="5" t="s">
        <v>13</v>
      </c>
      <c r="D284" s="5" t="s">
        <v>22</v>
      </c>
      <c r="E284" s="4">
        <v>539</v>
      </c>
      <c r="F284" s="4">
        <v>103352</v>
      </c>
      <c r="G284" s="4">
        <v>741202</v>
      </c>
      <c r="H284" s="5" t="s">
        <v>32</v>
      </c>
      <c r="I284" s="5" t="s">
        <v>44</v>
      </c>
      <c r="J284" s="4">
        <v>1</v>
      </c>
      <c r="K284" s="4">
        <v>456.8</v>
      </c>
      <c r="L284" s="4">
        <v>82.2</v>
      </c>
      <c r="M284">
        <f t="shared" si="4"/>
        <v>539</v>
      </c>
      <c r="V284" s="30"/>
    </row>
    <row r="285" spans="1:22" ht="15">
      <c r="A285" s="4" t="s">
        <v>394</v>
      </c>
      <c r="B285" s="4">
        <v>1357797</v>
      </c>
      <c r="C285" s="5" t="s">
        <v>18</v>
      </c>
      <c r="D285" s="5" t="s">
        <v>22</v>
      </c>
      <c r="E285" s="4">
        <v>360</v>
      </c>
      <c r="F285" s="4">
        <v>102750</v>
      </c>
      <c r="G285" s="4">
        <v>815316</v>
      </c>
      <c r="H285" s="5" t="s">
        <v>177</v>
      </c>
      <c r="I285" s="5" t="s">
        <v>316</v>
      </c>
      <c r="J285" s="4">
        <v>1</v>
      </c>
      <c r="K285" s="4">
        <v>321.39999999999998</v>
      </c>
      <c r="L285" s="4">
        <v>38.6</v>
      </c>
      <c r="M285">
        <f t="shared" si="4"/>
        <v>360</v>
      </c>
      <c r="V285" s="30"/>
    </row>
    <row r="286" spans="1:22" ht="15">
      <c r="A286" s="4" t="s">
        <v>395</v>
      </c>
      <c r="B286" s="4">
        <v>1357796</v>
      </c>
      <c r="C286" s="5" t="s">
        <v>18</v>
      </c>
      <c r="D286" s="5" t="s">
        <v>14</v>
      </c>
      <c r="E286" s="4">
        <v>701.8</v>
      </c>
      <c r="F286" s="4">
        <v>101125</v>
      </c>
      <c r="G286" s="4">
        <v>722183</v>
      </c>
      <c r="H286" s="5" t="s">
        <v>56</v>
      </c>
      <c r="I286" s="5" t="s">
        <v>158</v>
      </c>
      <c r="J286" s="4">
        <v>1</v>
      </c>
      <c r="K286" s="4">
        <v>424.1</v>
      </c>
      <c r="L286" s="4">
        <v>50.9</v>
      </c>
      <c r="M286">
        <f t="shared" si="4"/>
        <v>475</v>
      </c>
      <c r="V286" s="30"/>
    </row>
    <row r="287" spans="1:22" ht="15">
      <c r="A287" s="4" t="s">
        <v>396</v>
      </c>
      <c r="B287" s="4">
        <v>1357795</v>
      </c>
      <c r="C287" s="5" t="s">
        <v>13</v>
      </c>
      <c r="D287" s="5" t="s">
        <v>14</v>
      </c>
      <c r="E287" s="4">
        <v>448.2</v>
      </c>
      <c r="F287" s="4">
        <v>106346</v>
      </c>
      <c r="G287" s="4">
        <v>444303</v>
      </c>
      <c r="H287" s="5" t="s">
        <v>32</v>
      </c>
      <c r="I287" s="5" t="s">
        <v>38</v>
      </c>
      <c r="J287" s="4">
        <v>1</v>
      </c>
      <c r="K287" s="4">
        <v>400.2</v>
      </c>
      <c r="L287" s="4">
        <v>48</v>
      </c>
      <c r="M287">
        <f t="shared" si="4"/>
        <v>448.2</v>
      </c>
      <c r="V287" s="30"/>
    </row>
    <row r="288" spans="1:22" ht="15">
      <c r="A288" s="4" t="s">
        <v>397</v>
      </c>
      <c r="B288" s="4">
        <v>1357794</v>
      </c>
      <c r="C288" s="5" t="s">
        <v>13</v>
      </c>
      <c r="D288" s="5" t="s">
        <v>14</v>
      </c>
      <c r="E288" s="4">
        <v>450</v>
      </c>
      <c r="F288" s="4">
        <v>108083</v>
      </c>
      <c r="G288" s="4">
        <v>110056</v>
      </c>
      <c r="H288" s="5" t="s">
        <v>181</v>
      </c>
      <c r="I288" s="5" t="s">
        <v>316</v>
      </c>
      <c r="J288" s="4">
        <v>1</v>
      </c>
      <c r="K288" s="4">
        <v>401.8</v>
      </c>
      <c r="L288" s="4">
        <v>48.2</v>
      </c>
      <c r="M288">
        <f t="shared" si="4"/>
        <v>450</v>
      </c>
      <c r="V288" s="30"/>
    </row>
    <row r="289" spans="1:22" ht="15">
      <c r="A289" s="4" t="s">
        <v>398</v>
      </c>
      <c r="B289" s="4">
        <v>1357793</v>
      </c>
      <c r="C289" s="5" t="s">
        <v>18</v>
      </c>
      <c r="D289" s="5" t="s">
        <v>14</v>
      </c>
      <c r="E289" s="7">
        <v>1464</v>
      </c>
      <c r="F289" s="4">
        <v>106285</v>
      </c>
      <c r="G289" s="4">
        <v>125050</v>
      </c>
      <c r="H289" s="5" t="s">
        <v>19</v>
      </c>
      <c r="I289" s="5" t="s">
        <v>84</v>
      </c>
      <c r="J289" s="4">
        <v>1</v>
      </c>
      <c r="K289" s="4">
        <v>365.7</v>
      </c>
      <c r="L289" s="4">
        <v>18.3</v>
      </c>
      <c r="M289">
        <f t="shared" si="4"/>
        <v>384</v>
      </c>
      <c r="V289" s="30"/>
    </row>
    <row r="290" spans="1:22" ht="15">
      <c r="A290" s="4" t="s">
        <v>399</v>
      </c>
      <c r="B290" s="4">
        <v>1357792</v>
      </c>
      <c r="C290" s="5" t="s">
        <v>18</v>
      </c>
      <c r="D290" s="5" t="s">
        <v>22</v>
      </c>
      <c r="E290" s="7">
        <v>1080</v>
      </c>
      <c r="F290" s="4">
        <v>105655</v>
      </c>
      <c r="G290" s="4">
        <v>500073</v>
      </c>
      <c r="H290" s="5" t="s">
        <v>170</v>
      </c>
      <c r="I290" s="5" t="s">
        <v>111</v>
      </c>
      <c r="J290" s="4">
        <v>1</v>
      </c>
      <c r="K290" s="4">
        <v>964.3</v>
      </c>
      <c r="L290" s="4">
        <v>115.7</v>
      </c>
      <c r="M290">
        <f t="shared" si="4"/>
        <v>1080</v>
      </c>
      <c r="V290" s="30"/>
    </row>
    <row r="291" spans="1:22" ht="15">
      <c r="A291" s="4" t="s">
        <v>400</v>
      </c>
      <c r="B291" s="4">
        <v>1357791</v>
      </c>
      <c r="C291" s="5" t="s">
        <v>18</v>
      </c>
      <c r="D291" s="5" t="s">
        <v>22</v>
      </c>
      <c r="E291" s="4">
        <v>684.9</v>
      </c>
      <c r="F291" s="4">
        <v>103689</v>
      </c>
      <c r="G291" s="4">
        <v>421003</v>
      </c>
      <c r="H291" s="5" t="s">
        <v>32</v>
      </c>
      <c r="I291" s="5" t="s">
        <v>100</v>
      </c>
      <c r="J291" s="4">
        <v>1</v>
      </c>
      <c r="K291" s="4">
        <v>303.8</v>
      </c>
      <c r="L291" s="4">
        <v>36.5</v>
      </c>
      <c r="M291">
        <f t="shared" si="4"/>
        <v>340.3</v>
      </c>
      <c r="V291" s="30"/>
    </row>
    <row r="292" spans="1:22" ht="15">
      <c r="A292" s="4" t="s">
        <v>401</v>
      </c>
      <c r="B292" s="4">
        <v>1357790</v>
      </c>
      <c r="C292" s="5" t="s">
        <v>18</v>
      </c>
      <c r="D292" s="5" t="s">
        <v>14</v>
      </c>
      <c r="E292" s="4">
        <v>874</v>
      </c>
      <c r="F292" s="4">
        <v>101249</v>
      </c>
      <c r="G292" s="4">
        <v>410218</v>
      </c>
      <c r="H292" s="5" t="s">
        <v>32</v>
      </c>
      <c r="I292" s="5" t="s">
        <v>47</v>
      </c>
      <c r="J292" s="4">
        <v>2</v>
      </c>
      <c r="K292" s="4">
        <v>780.4</v>
      </c>
      <c r="L292" s="4">
        <v>93.6</v>
      </c>
      <c r="M292">
        <f t="shared" si="4"/>
        <v>874</v>
      </c>
      <c r="V292" s="30"/>
    </row>
    <row r="293" spans="1:22" ht="15">
      <c r="A293" s="4" t="s">
        <v>402</v>
      </c>
      <c r="B293" s="4">
        <v>1357789</v>
      </c>
      <c r="C293" s="5" t="s">
        <v>18</v>
      </c>
      <c r="D293" s="5" t="s">
        <v>22</v>
      </c>
      <c r="E293" s="4">
        <v>176</v>
      </c>
      <c r="F293" s="4">
        <v>104213</v>
      </c>
      <c r="G293" s="4">
        <v>422013</v>
      </c>
      <c r="H293" s="5" t="s">
        <v>32</v>
      </c>
      <c r="I293" s="5" t="s">
        <v>34</v>
      </c>
      <c r="J293" s="4">
        <v>1</v>
      </c>
      <c r="K293" s="4">
        <v>157.1</v>
      </c>
      <c r="L293" s="4">
        <v>18.899999999999999</v>
      </c>
      <c r="M293">
        <f t="shared" si="4"/>
        <v>176</v>
      </c>
      <c r="V293" s="30"/>
    </row>
    <row r="294" spans="1:22" ht="15">
      <c r="A294" s="4" t="s">
        <v>403</v>
      </c>
      <c r="B294" s="4">
        <v>1357788</v>
      </c>
      <c r="C294" s="5" t="s">
        <v>18</v>
      </c>
      <c r="D294" s="5" t="s">
        <v>14</v>
      </c>
      <c r="E294" s="7">
        <v>1328</v>
      </c>
      <c r="F294" s="4">
        <v>101450</v>
      </c>
      <c r="G294" s="4">
        <v>411030</v>
      </c>
      <c r="H294" s="5" t="s">
        <v>32</v>
      </c>
      <c r="I294" s="5" t="s">
        <v>84</v>
      </c>
      <c r="J294" s="4">
        <v>1</v>
      </c>
      <c r="K294" s="4">
        <v>457.1</v>
      </c>
      <c r="L294" s="4">
        <v>22.9</v>
      </c>
      <c r="M294">
        <f t="shared" si="4"/>
        <v>480</v>
      </c>
      <c r="V294" s="30"/>
    </row>
    <row r="295" spans="1:22" ht="15">
      <c r="A295" s="4" t="s">
        <v>404</v>
      </c>
      <c r="B295" s="4">
        <v>1357787</v>
      </c>
      <c r="C295" s="5" t="s">
        <v>18</v>
      </c>
      <c r="D295" s="5" t="s">
        <v>14</v>
      </c>
      <c r="E295" s="4">
        <v>504</v>
      </c>
      <c r="F295" s="4">
        <v>106496</v>
      </c>
      <c r="G295" s="4">
        <v>400101</v>
      </c>
      <c r="H295" s="5" t="s">
        <v>32</v>
      </c>
      <c r="I295" s="5" t="s">
        <v>73</v>
      </c>
      <c r="J295" s="4">
        <v>2</v>
      </c>
      <c r="K295" s="4">
        <v>450</v>
      </c>
      <c r="L295" s="4">
        <v>54</v>
      </c>
      <c r="M295">
        <f t="shared" si="4"/>
        <v>504</v>
      </c>
      <c r="V295" s="30"/>
    </row>
    <row r="296" spans="1:22" ht="15">
      <c r="A296" s="4" t="s">
        <v>405</v>
      </c>
      <c r="B296" s="4">
        <v>1357786</v>
      </c>
      <c r="C296" s="5" t="s">
        <v>18</v>
      </c>
      <c r="D296" s="5" t="s">
        <v>14</v>
      </c>
      <c r="E296" s="4">
        <v>603</v>
      </c>
      <c r="F296" s="4">
        <v>106080</v>
      </c>
      <c r="G296" s="4">
        <v>413501</v>
      </c>
      <c r="H296" s="5" t="s">
        <v>32</v>
      </c>
      <c r="I296" s="5" t="s">
        <v>50</v>
      </c>
      <c r="J296" s="4">
        <v>1</v>
      </c>
      <c r="K296" s="4">
        <v>324.60000000000002</v>
      </c>
      <c r="L296" s="4">
        <v>58.4</v>
      </c>
      <c r="M296">
        <f t="shared" si="4"/>
        <v>383</v>
      </c>
      <c r="V296" s="30"/>
    </row>
    <row r="297" spans="1:22" ht="15">
      <c r="A297" s="4" t="s">
        <v>406</v>
      </c>
      <c r="B297" s="4">
        <v>1357785</v>
      </c>
      <c r="C297" s="5" t="s">
        <v>13</v>
      </c>
      <c r="D297" s="5" t="s">
        <v>14</v>
      </c>
      <c r="E297" s="4">
        <v>340</v>
      </c>
      <c r="F297" s="4">
        <v>100611</v>
      </c>
      <c r="G297" s="4">
        <v>421605</v>
      </c>
      <c r="H297" s="5" t="s">
        <v>32</v>
      </c>
      <c r="I297" s="5" t="s">
        <v>68</v>
      </c>
      <c r="J297" s="4">
        <v>1</v>
      </c>
      <c r="K297" s="4">
        <v>303.60000000000002</v>
      </c>
      <c r="L297" s="4">
        <v>36.4</v>
      </c>
      <c r="M297">
        <f t="shared" si="4"/>
        <v>340</v>
      </c>
      <c r="V297" s="30"/>
    </row>
    <row r="298" spans="1:22" ht="15">
      <c r="A298" s="4" t="s">
        <v>407</v>
      </c>
      <c r="B298" s="4">
        <v>1357784</v>
      </c>
      <c r="C298" s="5" t="s">
        <v>13</v>
      </c>
      <c r="D298" s="5" t="s">
        <v>14</v>
      </c>
      <c r="E298" s="4">
        <v>220</v>
      </c>
      <c r="F298" s="4">
        <v>101578</v>
      </c>
      <c r="G298" s="4">
        <v>413501</v>
      </c>
      <c r="H298" s="5" t="s">
        <v>32</v>
      </c>
      <c r="I298" s="5" t="s">
        <v>34</v>
      </c>
      <c r="J298" s="4">
        <v>1</v>
      </c>
      <c r="K298" s="4">
        <v>196.4</v>
      </c>
      <c r="L298" s="4">
        <v>23.6</v>
      </c>
      <c r="M298">
        <f t="shared" si="4"/>
        <v>220</v>
      </c>
      <c r="V298" s="30"/>
    </row>
    <row r="299" spans="1:22" ht="15">
      <c r="A299" s="4" t="s">
        <v>408</v>
      </c>
      <c r="B299" s="4">
        <v>1357783</v>
      </c>
      <c r="C299" s="5" t="s">
        <v>18</v>
      </c>
      <c r="D299" s="5" t="s">
        <v>14</v>
      </c>
      <c r="E299" s="4">
        <v>448</v>
      </c>
      <c r="F299" s="4">
        <v>100757</v>
      </c>
      <c r="G299" s="4">
        <v>400091</v>
      </c>
      <c r="H299" s="5" t="s">
        <v>32</v>
      </c>
      <c r="I299" s="5" t="s">
        <v>24</v>
      </c>
      <c r="J299" s="4">
        <v>1</v>
      </c>
      <c r="K299" s="4">
        <v>379.7</v>
      </c>
      <c r="L299" s="4">
        <v>68.3</v>
      </c>
      <c r="M299">
        <f t="shared" si="4"/>
        <v>448</v>
      </c>
      <c r="V299" s="30"/>
    </row>
    <row r="300" spans="1:22" ht="15">
      <c r="A300" s="4" t="s">
        <v>409</v>
      </c>
      <c r="B300" s="4">
        <v>1357781</v>
      </c>
      <c r="C300" s="5" t="s">
        <v>18</v>
      </c>
      <c r="D300" s="5" t="s">
        <v>22</v>
      </c>
      <c r="E300" s="7">
        <v>1100</v>
      </c>
      <c r="F300" s="4">
        <v>101620</v>
      </c>
      <c r="G300" s="4">
        <v>560043</v>
      </c>
      <c r="H300" s="5" t="s">
        <v>43</v>
      </c>
      <c r="I300" s="5" t="s">
        <v>68</v>
      </c>
      <c r="J300" s="4">
        <v>1</v>
      </c>
      <c r="K300" s="4">
        <v>303.60000000000002</v>
      </c>
      <c r="L300" s="4">
        <v>36.4</v>
      </c>
      <c r="M300">
        <f t="shared" si="4"/>
        <v>340</v>
      </c>
      <c r="V300" s="30"/>
    </row>
    <row r="301" spans="1:22" ht="15">
      <c r="A301" s="4" t="s">
        <v>410</v>
      </c>
      <c r="B301" s="4">
        <v>1357780</v>
      </c>
      <c r="C301" s="5" t="s">
        <v>18</v>
      </c>
      <c r="D301" s="5" t="s">
        <v>14</v>
      </c>
      <c r="E301" s="4">
        <v>396</v>
      </c>
      <c r="F301" s="4">
        <v>103107</v>
      </c>
      <c r="G301" s="4">
        <v>530027</v>
      </c>
      <c r="H301" s="5" t="s">
        <v>118</v>
      </c>
      <c r="I301" s="5" t="s">
        <v>157</v>
      </c>
      <c r="J301" s="4">
        <v>1</v>
      </c>
      <c r="K301" s="4">
        <v>353.6</v>
      </c>
      <c r="L301" s="4">
        <v>42.4</v>
      </c>
      <c r="M301">
        <f t="shared" si="4"/>
        <v>396</v>
      </c>
      <c r="V301" s="30"/>
    </row>
    <row r="302" spans="1:22" ht="15">
      <c r="A302" s="4" t="s">
        <v>411</v>
      </c>
      <c r="B302" s="4">
        <v>1357779</v>
      </c>
      <c r="C302" s="5" t="s">
        <v>18</v>
      </c>
      <c r="D302" s="5" t="s">
        <v>22</v>
      </c>
      <c r="E302" s="4">
        <v>450</v>
      </c>
      <c r="F302" s="4">
        <v>106065</v>
      </c>
      <c r="G302" s="4">
        <v>683565</v>
      </c>
      <c r="H302" s="5" t="s">
        <v>166</v>
      </c>
      <c r="I302" s="5" t="s">
        <v>103</v>
      </c>
      <c r="J302" s="4">
        <v>1</v>
      </c>
      <c r="K302" s="4">
        <v>401.8</v>
      </c>
      <c r="L302" s="4">
        <v>48.2</v>
      </c>
      <c r="M302">
        <f t="shared" si="4"/>
        <v>450</v>
      </c>
      <c r="V302" s="30"/>
    </row>
    <row r="303" spans="1:22" ht="15">
      <c r="A303" s="4" t="s">
        <v>412</v>
      </c>
      <c r="B303" s="4">
        <v>1357778</v>
      </c>
      <c r="C303" s="5" t="s">
        <v>18</v>
      </c>
      <c r="D303" s="5" t="s">
        <v>14</v>
      </c>
      <c r="E303" s="4">
        <v>640</v>
      </c>
      <c r="F303" s="4">
        <v>104036</v>
      </c>
      <c r="G303" s="4">
        <v>781103</v>
      </c>
      <c r="H303" s="5" t="s">
        <v>227</v>
      </c>
      <c r="I303" s="5" t="s">
        <v>60</v>
      </c>
      <c r="J303" s="4">
        <v>1</v>
      </c>
      <c r="K303" s="4">
        <v>571.4</v>
      </c>
      <c r="L303" s="4">
        <v>68.599999999999994</v>
      </c>
      <c r="M303">
        <f t="shared" si="4"/>
        <v>640</v>
      </c>
      <c r="V303" s="30"/>
    </row>
    <row r="304" spans="1:22" ht="15">
      <c r="A304" s="4" t="s">
        <v>413</v>
      </c>
      <c r="B304" s="4">
        <v>1357777</v>
      </c>
      <c r="C304" s="5" t="s">
        <v>18</v>
      </c>
      <c r="D304" s="5" t="s">
        <v>14</v>
      </c>
      <c r="E304" s="4">
        <v>536</v>
      </c>
      <c r="F304" s="4">
        <v>102493</v>
      </c>
      <c r="G304" s="4">
        <v>400615</v>
      </c>
      <c r="H304" s="5" t="s">
        <v>32</v>
      </c>
      <c r="I304" s="5" t="s">
        <v>34</v>
      </c>
      <c r="J304" s="4">
        <v>1</v>
      </c>
      <c r="K304" s="4">
        <v>157.1</v>
      </c>
      <c r="L304" s="4">
        <v>18.899999999999999</v>
      </c>
      <c r="M304">
        <f t="shared" si="4"/>
        <v>176</v>
      </c>
      <c r="V304" s="30"/>
    </row>
    <row r="305" spans="1:22" ht="15">
      <c r="A305" s="4" t="s">
        <v>414</v>
      </c>
      <c r="B305" s="4">
        <v>1357776</v>
      </c>
      <c r="C305" s="5" t="s">
        <v>18</v>
      </c>
      <c r="D305" s="5" t="s">
        <v>14</v>
      </c>
      <c r="E305" s="7">
        <v>1042.2</v>
      </c>
      <c r="F305" s="4">
        <v>100960</v>
      </c>
      <c r="G305" s="4">
        <v>400054</v>
      </c>
      <c r="H305" s="5" t="s">
        <v>32</v>
      </c>
      <c r="I305" s="5" t="s">
        <v>415</v>
      </c>
      <c r="J305" s="4">
        <v>1</v>
      </c>
      <c r="K305" s="4">
        <v>530.4</v>
      </c>
      <c r="L305" s="4">
        <v>63.6</v>
      </c>
      <c r="M305">
        <f t="shared" si="4"/>
        <v>594</v>
      </c>
      <c r="V305" s="30"/>
    </row>
    <row r="306" spans="1:22" ht="15">
      <c r="A306" s="4" t="s">
        <v>414</v>
      </c>
      <c r="B306" s="4">
        <v>1357775</v>
      </c>
      <c r="C306" s="5" t="s">
        <v>18</v>
      </c>
      <c r="D306" s="5" t="s">
        <v>14</v>
      </c>
      <c r="E306" s="7">
        <v>1387</v>
      </c>
      <c r="F306" s="4">
        <v>106178</v>
      </c>
      <c r="G306" s="4">
        <v>500028</v>
      </c>
      <c r="H306" s="5" t="s">
        <v>170</v>
      </c>
      <c r="I306" s="5" t="s">
        <v>20</v>
      </c>
      <c r="J306" s="4">
        <v>1</v>
      </c>
      <c r="K306" s="4">
        <v>442</v>
      </c>
      <c r="L306" s="4">
        <v>53</v>
      </c>
      <c r="M306">
        <f t="shared" si="4"/>
        <v>495</v>
      </c>
      <c r="V306" s="30"/>
    </row>
    <row r="307" spans="1:22" ht="15">
      <c r="A307" s="4" t="s">
        <v>416</v>
      </c>
      <c r="B307" s="4">
        <v>1357774</v>
      </c>
      <c r="C307" s="5" t="s">
        <v>13</v>
      </c>
      <c r="D307" s="5" t="s">
        <v>22</v>
      </c>
      <c r="E307" s="4">
        <v>756</v>
      </c>
      <c r="F307" s="4">
        <v>107876</v>
      </c>
      <c r="G307" s="4">
        <v>110032</v>
      </c>
      <c r="H307" s="5" t="s">
        <v>23</v>
      </c>
      <c r="I307" s="5" t="s">
        <v>100</v>
      </c>
      <c r="J307" s="4">
        <v>2</v>
      </c>
      <c r="K307" s="4">
        <v>675</v>
      </c>
      <c r="L307" s="4">
        <v>81</v>
      </c>
      <c r="M307">
        <f t="shared" si="4"/>
        <v>756</v>
      </c>
      <c r="V307" s="30"/>
    </row>
    <row r="308" spans="1:22" ht="15">
      <c r="A308" s="4" t="s">
        <v>417</v>
      </c>
      <c r="B308" s="4">
        <v>1357773</v>
      </c>
      <c r="C308" s="5" t="s">
        <v>13</v>
      </c>
      <c r="D308" s="5" t="s">
        <v>14</v>
      </c>
      <c r="E308" s="7">
        <v>1043</v>
      </c>
      <c r="F308" s="4">
        <v>107489</v>
      </c>
      <c r="G308" s="4">
        <v>144601</v>
      </c>
      <c r="H308" s="5" t="s">
        <v>46</v>
      </c>
      <c r="I308" s="5" t="s">
        <v>27</v>
      </c>
      <c r="J308" s="4">
        <v>1</v>
      </c>
      <c r="K308" s="4">
        <v>0</v>
      </c>
      <c r="L308" s="4">
        <v>0</v>
      </c>
      <c r="M308">
        <f t="shared" si="4"/>
        <v>0</v>
      </c>
      <c r="V308" s="30"/>
    </row>
    <row r="309" spans="1:22" ht="15">
      <c r="A309" s="4" t="s">
        <v>418</v>
      </c>
      <c r="B309" s="4">
        <v>1357772</v>
      </c>
      <c r="C309" s="5" t="s">
        <v>18</v>
      </c>
      <c r="D309" s="5" t="s">
        <v>22</v>
      </c>
      <c r="E309" s="4">
        <v>943.2</v>
      </c>
      <c r="F309" s="4">
        <v>108372</v>
      </c>
      <c r="G309" s="4">
        <v>110024</v>
      </c>
      <c r="H309" s="5" t="s">
        <v>23</v>
      </c>
      <c r="I309" s="5" t="s">
        <v>419</v>
      </c>
      <c r="J309" s="4">
        <v>1</v>
      </c>
      <c r="K309" s="4">
        <v>842.1</v>
      </c>
      <c r="L309" s="4">
        <v>101.1</v>
      </c>
      <c r="M309">
        <f t="shared" si="4"/>
        <v>943.2</v>
      </c>
      <c r="V309" s="30"/>
    </row>
    <row r="310" spans="1:22" ht="15">
      <c r="A310" s="4" t="s">
        <v>420</v>
      </c>
      <c r="B310" s="4">
        <v>1357771</v>
      </c>
      <c r="C310" s="5" t="s">
        <v>18</v>
      </c>
      <c r="D310" s="5" t="s">
        <v>14</v>
      </c>
      <c r="E310" s="4">
        <v>848</v>
      </c>
      <c r="F310" s="4">
        <v>103196</v>
      </c>
      <c r="G310" s="4">
        <v>440034</v>
      </c>
      <c r="H310" s="5" t="s">
        <v>32</v>
      </c>
      <c r="I310" s="5" t="s">
        <v>171</v>
      </c>
      <c r="J310" s="4">
        <v>1</v>
      </c>
      <c r="K310" s="4">
        <v>757.1</v>
      </c>
      <c r="L310" s="4">
        <v>90.9</v>
      </c>
      <c r="M310">
        <f t="shared" si="4"/>
        <v>848</v>
      </c>
      <c r="V310" s="30"/>
    </row>
    <row r="311" spans="1:22" ht="15">
      <c r="A311" s="4" t="s">
        <v>422</v>
      </c>
      <c r="B311" s="4">
        <v>1357769</v>
      </c>
      <c r="C311" s="5" t="s">
        <v>18</v>
      </c>
      <c r="D311" s="5" t="s">
        <v>22</v>
      </c>
      <c r="E311" s="4">
        <v>640</v>
      </c>
      <c r="F311" s="4">
        <v>106542</v>
      </c>
      <c r="G311" s="4">
        <v>421004</v>
      </c>
      <c r="H311" s="5" t="s">
        <v>32</v>
      </c>
      <c r="I311" s="5" t="s">
        <v>66</v>
      </c>
      <c r="J311" s="4">
        <v>1</v>
      </c>
      <c r="K311" s="4">
        <v>571.4</v>
      </c>
      <c r="L311" s="4">
        <v>68.599999999999994</v>
      </c>
      <c r="M311">
        <f t="shared" si="4"/>
        <v>640</v>
      </c>
      <c r="V311" s="30"/>
    </row>
    <row r="312" spans="1:22" ht="15">
      <c r="A312" s="4" t="s">
        <v>423</v>
      </c>
      <c r="B312" s="4">
        <v>1357768</v>
      </c>
      <c r="C312" s="5" t="s">
        <v>18</v>
      </c>
      <c r="D312" s="5" t="s">
        <v>14</v>
      </c>
      <c r="E312" s="4">
        <v>475</v>
      </c>
      <c r="F312" s="4">
        <v>108831</v>
      </c>
      <c r="G312" s="4">
        <v>560094</v>
      </c>
      <c r="H312" s="5" t="s">
        <v>43</v>
      </c>
      <c r="I312" s="5" t="s">
        <v>241</v>
      </c>
      <c r="J312" s="4">
        <v>1</v>
      </c>
      <c r="K312" s="4">
        <v>424.1</v>
      </c>
      <c r="L312" s="4">
        <v>50.9</v>
      </c>
      <c r="M312">
        <f t="shared" si="4"/>
        <v>475</v>
      </c>
      <c r="V312" s="30"/>
    </row>
    <row r="313" spans="1:22" ht="15">
      <c r="A313" s="4" t="s">
        <v>425</v>
      </c>
      <c r="B313" s="4">
        <v>1357766</v>
      </c>
      <c r="C313" s="5" t="s">
        <v>18</v>
      </c>
      <c r="D313" s="5" t="s">
        <v>14</v>
      </c>
      <c r="E313" s="4">
        <v>979.2</v>
      </c>
      <c r="F313" s="4">
        <v>100124</v>
      </c>
      <c r="G313" s="4">
        <v>411045</v>
      </c>
      <c r="H313" s="5" t="s">
        <v>32</v>
      </c>
      <c r="I313" s="5" t="s">
        <v>316</v>
      </c>
      <c r="J313" s="4">
        <v>1</v>
      </c>
      <c r="K313" s="4">
        <v>361.6</v>
      </c>
      <c r="L313" s="4">
        <v>43.4</v>
      </c>
      <c r="M313">
        <f t="shared" si="4"/>
        <v>405</v>
      </c>
      <c r="V313" s="30"/>
    </row>
    <row r="314" spans="1:22" ht="15">
      <c r="A314" s="4" t="s">
        <v>427</v>
      </c>
      <c r="B314" s="4">
        <v>1357765</v>
      </c>
      <c r="C314" s="5" t="s">
        <v>18</v>
      </c>
      <c r="D314" s="5" t="s">
        <v>14</v>
      </c>
      <c r="E314" s="4">
        <v>840</v>
      </c>
      <c r="F314" s="4">
        <v>108005</v>
      </c>
      <c r="G314" s="4">
        <v>700132</v>
      </c>
      <c r="H314" s="5" t="s">
        <v>56</v>
      </c>
      <c r="I314" s="5" t="s">
        <v>131</v>
      </c>
      <c r="J314" s="4">
        <v>1</v>
      </c>
      <c r="K314" s="4">
        <v>750</v>
      </c>
      <c r="L314" s="4">
        <v>90</v>
      </c>
      <c r="M314">
        <f t="shared" si="4"/>
        <v>840</v>
      </c>
      <c r="V314" s="30"/>
    </row>
    <row r="315" spans="1:22" ht="15">
      <c r="A315" s="4" t="s">
        <v>428</v>
      </c>
      <c r="B315" s="4">
        <v>1357764</v>
      </c>
      <c r="C315" s="5" t="s">
        <v>18</v>
      </c>
      <c r="D315" s="5" t="s">
        <v>14</v>
      </c>
      <c r="E315" s="7">
        <v>1138.5</v>
      </c>
      <c r="F315" s="4">
        <v>100702</v>
      </c>
      <c r="G315" s="4">
        <v>110043</v>
      </c>
      <c r="H315" s="5" t="s">
        <v>23</v>
      </c>
      <c r="I315" s="5" t="s">
        <v>316</v>
      </c>
      <c r="J315" s="4">
        <v>1</v>
      </c>
      <c r="K315" s="4">
        <v>361.6</v>
      </c>
      <c r="L315" s="4">
        <v>43.4</v>
      </c>
      <c r="M315">
        <f t="shared" si="4"/>
        <v>405</v>
      </c>
      <c r="V315" s="30"/>
    </row>
    <row r="316" spans="1:22" ht="15">
      <c r="A316" s="4" t="s">
        <v>429</v>
      </c>
      <c r="B316" s="4">
        <v>1357763</v>
      </c>
      <c r="C316" s="5" t="s">
        <v>13</v>
      </c>
      <c r="D316" s="5" t="s">
        <v>22</v>
      </c>
      <c r="E316" s="7">
        <v>1152</v>
      </c>
      <c r="F316" s="4">
        <v>108396</v>
      </c>
      <c r="G316" s="4">
        <v>110001</v>
      </c>
      <c r="H316" s="5" t="s">
        <v>23</v>
      </c>
      <c r="I316" s="5" t="s">
        <v>36</v>
      </c>
      <c r="J316" s="4">
        <v>1</v>
      </c>
      <c r="K316" s="4">
        <v>803.6</v>
      </c>
      <c r="L316" s="4">
        <v>96.4</v>
      </c>
      <c r="M316">
        <f t="shared" si="4"/>
        <v>900</v>
      </c>
      <c r="V316" s="30"/>
    </row>
    <row r="317" spans="1:22" ht="15">
      <c r="A317" s="4" t="s">
        <v>429</v>
      </c>
      <c r="B317" s="4">
        <v>1357762</v>
      </c>
      <c r="C317" s="5" t="s">
        <v>18</v>
      </c>
      <c r="D317" s="5" t="s">
        <v>14</v>
      </c>
      <c r="E317" s="4">
        <v>716</v>
      </c>
      <c r="F317" s="4">
        <v>102054</v>
      </c>
      <c r="G317" s="4">
        <v>211002</v>
      </c>
      <c r="H317" s="5" t="s">
        <v>59</v>
      </c>
      <c r="I317" s="5" t="s">
        <v>164</v>
      </c>
      <c r="J317" s="4">
        <v>1</v>
      </c>
      <c r="K317" s="4">
        <v>639.29999999999995</v>
      </c>
      <c r="L317" s="4">
        <v>76.7</v>
      </c>
      <c r="M317">
        <f t="shared" si="4"/>
        <v>716</v>
      </c>
      <c r="V317" s="30"/>
    </row>
    <row r="318" spans="1:22" ht="15">
      <c r="A318" s="4" t="s">
        <v>430</v>
      </c>
      <c r="B318" s="4">
        <v>1357761</v>
      </c>
      <c r="C318" s="5" t="s">
        <v>13</v>
      </c>
      <c r="D318" s="5" t="s">
        <v>14</v>
      </c>
      <c r="E318" s="4">
        <v>10.1</v>
      </c>
      <c r="F318" s="4">
        <v>100763</v>
      </c>
      <c r="G318" s="4">
        <v>600097</v>
      </c>
      <c r="H318" s="5" t="s">
        <v>90</v>
      </c>
      <c r="I318" s="5" t="s">
        <v>431</v>
      </c>
      <c r="J318" s="4">
        <v>1</v>
      </c>
      <c r="K318" s="4">
        <v>9</v>
      </c>
      <c r="L318" s="4">
        <v>1.1000000000000001</v>
      </c>
      <c r="M318">
        <f t="shared" si="4"/>
        <v>10.1</v>
      </c>
      <c r="V318" s="30"/>
    </row>
    <row r="319" spans="1:22" ht="15">
      <c r="A319" s="4" t="s">
        <v>432</v>
      </c>
      <c r="B319" s="4">
        <v>1357760</v>
      </c>
      <c r="C319" s="5" t="s">
        <v>13</v>
      </c>
      <c r="D319" s="5" t="s">
        <v>14</v>
      </c>
      <c r="E319" s="7">
        <v>1328</v>
      </c>
      <c r="F319" s="4">
        <v>107911</v>
      </c>
      <c r="G319" s="4">
        <v>411030</v>
      </c>
      <c r="H319" s="5" t="s">
        <v>32</v>
      </c>
      <c r="I319" s="5" t="s">
        <v>84</v>
      </c>
      <c r="J319" s="4">
        <v>1</v>
      </c>
      <c r="K319" s="4">
        <v>457.1</v>
      </c>
      <c r="L319" s="4">
        <v>22.9</v>
      </c>
      <c r="M319">
        <f t="shared" si="4"/>
        <v>480</v>
      </c>
      <c r="V319" s="30"/>
    </row>
    <row r="320" spans="1:22" ht="15">
      <c r="A320" s="4" t="s">
        <v>432</v>
      </c>
      <c r="B320" s="4">
        <v>1357759</v>
      </c>
      <c r="C320" s="5" t="s">
        <v>18</v>
      </c>
      <c r="D320" s="5" t="s">
        <v>14</v>
      </c>
      <c r="E320" s="4">
        <v>896</v>
      </c>
      <c r="F320" s="4">
        <v>103110</v>
      </c>
      <c r="G320" s="4">
        <v>783370</v>
      </c>
      <c r="H320" s="5" t="s">
        <v>227</v>
      </c>
      <c r="I320" s="5" t="s">
        <v>53</v>
      </c>
      <c r="J320" s="4">
        <v>1</v>
      </c>
      <c r="K320" s="4">
        <v>800</v>
      </c>
      <c r="L320" s="4">
        <v>96</v>
      </c>
      <c r="M320">
        <f t="shared" si="4"/>
        <v>896</v>
      </c>
      <c r="V320" s="30"/>
    </row>
    <row r="321" spans="1:22" ht="15">
      <c r="A321" s="4" t="s">
        <v>433</v>
      </c>
      <c r="B321" s="4">
        <v>1357757</v>
      </c>
      <c r="C321" s="5" t="s">
        <v>13</v>
      </c>
      <c r="D321" s="5" t="s">
        <v>14</v>
      </c>
      <c r="E321" s="4">
        <v>763.2</v>
      </c>
      <c r="F321" s="4">
        <v>100004</v>
      </c>
      <c r="G321" s="4">
        <v>400003</v>
      </c>
      <c r="H321" s="5" t="s">
        <v>32</v>
      </c>
      <c r="I321" s="5" t="s">
        <v>31</v>
      </c>
      <c r="J321" s="4">
        <v>1</v>
      </c>
      <c r="K321" s="4">
        <v>681.4</v>
      </c>
      <c r="L321" s="4">
        <v>81.8</v>
      </c>
      <c r="M321">
        <f t="shared" si="4"/>
        <v>763.19999999999993</v>
      </c>
      <c r="V321" s="30"/>
    </row>
    <row r="322" spans="1:22" ht="15">
      <c r="A322" s="4" t="s">
        <v>434</v>
      </c>
      <c r="B322" s="4">
        <v>1357756</v>
      </c>
      <c r="C322" s="5" t="s">
        <v>18</v>
      </c>
      <c r="D322" s="5" t="s">
        <v>14</v>
      </c>
      <c r="E322" s="7">
        <v>2006</v>
      </c>
      <c r="F322" s="4">
        <v>101654</v>
      </c>
      <c r="G322" s="4">
        <v>201306</v>
      </c>
      <c r="H322" s="5" t="s">
        <v>59</v>
      </c>
      <c r="I322" s="5" t="s">
        <v>363</v>
      </c>
      <c r="J322" s="4">
        <v>1</v>
      </c>
      <c r="K322" s="4">
        <v>561.6</v>
      </c>
      <c r="L322" s="4">
        <v>67.400000000000006</v>
      </c>
      <c r="M322">
        <f t="shared" ref="M322:M385" si="5">SUM(K322:L322)</f>
        <v>629</v>
      </c>
      <c r="V322" s="30"/>
    </row>
    <row r="323" spans="1:22" ht="15">
      <c r="A323" s="4" t="s">
        <v>435</v>
      </c>
      <c r="B323" s="4">
        <v>1357755</v>
      </c>
      <c r="C323" s="5" t="s">
        <v>13</v>
      </c>
      <c r="D323" s="5" t="s">
        <v>22</v>
      </c>
      <c r="E323" s="7">
        <v>1044</v>
      </c>
      <c r="F323" s="4">
        <v>104533</v>
      </c>
      <c r="G323" s="4">
        <v>401107</v>
      </c>
      <c r="H323" s="5" t="s">
        <v>32</v>
      </c>
      <c r="I323" s="5" t="s">
        <v>78</v>
      </c>
      <c r="J323" s="4">
        <v>2</v>
      </c>
      <c r="K323" s="4">
        <v>932.1</v>
      </c>
      <c r="L323" s="4">
        <v>111.9</v>
      </c>
      <c r="M323">
        <f t="shared" si="5"/>
        <v>1044</v>
      </c>
      <c r="V323" s="30"/>
    </row>
    <row r="324" spans="1:22" ht="15">
      <c r="A324" s="4" t="s">
        <v>436</v>
      </c>
      <c r="B324" s="4">
        <v>1357754</v>
      </c>
      <c r="C324" s="5" t="s">
        <v>18</v>
      </c>
      <c r="D324" s="5" t="s">
        <v>22</v>
      </c>
      <c r="E324" s="7">
        <v>1020</v>
      </c>
      <c r="F324" s="4">
        <v>100391</v>
      </c>
      <c r="G324" s="4">
        <v>560024</v>
      </c>
      <c r="H324" s="5" t="s">
        <v>43</v>
      </c>
      <c r="I324" s="5" t="s">
        <v>148</v>
      </c>
      <c r="J324" s="4">
        <v>3</v>
      </c>
      <c r="K324" s="4">
        <v>864.4</v>
      </c>
      <c r="L324" s="4">
        <v>155.6</v>
      </c>
      <c r="M324">
        <f t="shared" si="5"/>
        <v>1020</v>
      </c>
      <c r="V324" s="30"/>
    </row>
    <row r="325" spans="1:22" ht="15">
      <c r="A325" s="4" t="s">
        <v>436</v>
      </c>
      <c r="B325" s="4">
        <v>1357753</v>
      </c>
      <c r="C325" s="5" t="s">
        <v>18</v>
      </c>
      <c r="D325" s="5" t="s">
        <v>14</v>
      </c>
      <c r="E325" s="4">
        <v>598.4</v>
      </c>
      <c r="F325" s="4">
        <v>102835</v>
      </c>
      <c r="G325" s="4">
        <v>411017</v>
      </c>
      <c r="H325" s="5" t="s">
        <v>32</v>
      </c>
      <c r="I325" s="5" t="s">
        <v>276</v>
      </c>
      <c r="J325" s="4">
        <v>2</v>
      </c>
      <c r="K325" s="4">
        <v>534.29999999999995</v>
      </c>
      <c r="L325" s="4">
        <v>64.099999999999994</v>
      </c>
      <c r="M325">
        <f t="shared" si="5"/>
        <v>598.4</v>
      </c>
      <c r="V325" s="30"/>
    </row>
    <row r="326" spans="1:22" ht="15">
      <c r="A326" s="4" t="s">
        <v>437</v>
      </c>
      <c r="B326" s="4">
        <v>1357752</v>
      </c>
      <c r="C326" s="5" t="s">
        <v>13</v>
      </c>
      <c r="D326" s="5" t="s">
        <v>22</v>
      </c>
      <c r="E326" s="7">
        <v>1275</v>
      </c>
      <c r="F326" s="4">
        <v>105247</v>
      </c>
      <c r="G326" s="4">
        <v>560024</v>
      </c>
      <c r="H326" s="5" t="s">
        <v>43</v>
      </c>
      <c r="I326" s="5" t="s">
        <v>148</v>
      </c>
      <c r="J326" s="4">
        <v>3</v>
      </c>
      <c r="K326" s="7">
        <v>1080.5</v>
      </c>
      <c r="L326" s="4">
        <v>194.5</v>
      </c>
      <c r="M326">
        <f t="shared" si="5"/>
        <v>1275</v>
      </c>
      <c r="V326" s="30"/>
    </row>
    <row r="327" spans="1:22" ht="15">
      <c r="A327" s="4" t="s">
        <v>438</v>
      </c>
      <c r="B327" s="4">
        <v>1357751</v>
      </c>
      <c r="C327" s="5" t="s">
        <v>13</v>
      </c>
      <c r="D327" s="5" t="s">
        <v>14</v>
      </c>
      <c r="E327" s="4">
        <v>299.2</v>
      </c>
      <c r="F327" s="4">
        <v>100916</v>
      </c>
      <c r="G327" s="4">
        <v>411017</v>
      </c>
      <c r="H327" s="5" t="s">
        <v>32</v>
      </c>
      <c r="I327" s="5" t="s">
        <v>276</v>
      </c>
      <c r="J327" s="4">
        <v>1</v>
      </c>
      <c r="K327" s="4">
        <v>267.10000000000002</v>
      </c>
      <c r="L327" s="4">
        <v>32.1</v>
      </c>
      <c r="M327">
        <f t="shared" si="5"/>
        <v>299.20000000000005</v>
      </c>
      <c r="V327" s="30"/>
    </row>
    <row r="328" spans="1:22" ht="15">
      <c r="A328" s="4" t="s">
        <v>439</v>
      </c>
      <c r="B328" s="4">
        <v>1357750</v>
      </c>
      <c r="C328" s="5" t="s">
        <v>18</v>
      </c>
      <c r="D328" s="5" t="s">
        <v>14</v>
      </c>
      <c r="E328" s="7">
        <v>1039.2</v>
      </c>
      <c r="F328" s="4">
        <v>100593</v>
      </c>
      <c r="G328" s="4">
        <v>560024</v>
      </c>
      <c r="H328" s="5" t="s">
        <v>43</v>
      </c>
      <c r="I328" s="5" t="s">
        <v>104</v>
      </c>
      <c r="J328" s="4">
        <v>3</v>
      </c>
      <c r="K328" s="4">
        <v>514.29999999999995</v>
      </c>
      <c r="L328" s="4">
        <v>25.7</v>
      </c>
      <c r="M328">
        <f t="shared" si="5"/>
        <v>540</v>
      </c>
      <c r="V328" s="30"/>
    </row>
    <row r="329" spans="1:22" ht="15">
      <c r="A329" s="4" t="s">
        <v>439</v>
      </c>
      <c r="B329" s="4">
        <v>1357749</v>
      </c>
      <c r="C329" s="5" t="s">
        <v>13</v>
      </c>
      <c r="D329" s="5" t="s">
        <v>14</v>
      </c>
      <c r="E329" s="7">
        <v>1020</v>
      </c>
      <c r="F329" s="4">
        <v>108169</v>
      </c>
      <c r="G329" s="4">
        <v>737101</v>
      </c>
      <c r="H329" s="5" t="s">
        <v>441</v>
      </c>
      <c r="I329" s="5" t="s">
        <v>68</v>
      </c>
      <c r="J329" s="4">
        <v>3</v>
      </c>
      <c r="K329" s="4">
        <v>910.7</v>
      </c>
      <c r="L329" s="4">
        <v>109.3</v>
      </c>
      <c r="M329">
        <f t="shared" si="5"/>
        <v>1020</v>
      </c>
      <c r="V329" s="30"/>
    </row>
    <row r="330" spans="1:22" ht="15">
      <c r="A330" s="4" t="s">
        <v>442</v>
      </c>
      <c r="B330" s="4">
        <v>1357748</v>
      </c>
      <c r="C330" s="5" t="s">
        <v>13</v>
      </c>
      <c r="D330" s="5" t="s">
        <v>22</v>
      </c>
      <c r="E330" s="4">
        <v>630</v>
      </c>
      <c r="F330" s="4">
        <v>101534</v>
      </c>
      <c r="G330" s="4">
        <v>560043</v>
      </c>
      <c r="H330" s="5" t="s">
        <v>43</v>
      </c>
      <c r="I330" s="5" t="s">
        <v>120</v>
      </c>
      <c r="J330" s="4">
        <v>1</v>
      </c>
      <c r="K330" s="4">
        <v>562.5</v>
      </c>
      <c r="L330" s="4">
        <v>67.5</v>
      </c>
      <c r="M330">
        <f t="shared" si="5"/>
        <v>630</v>
      </c>
      <c r="V330" s="30"/>
    </row>
    <row r="331" spans="1:22" ht="15">
      <c r="A331" s="4" t="s">
        <v>442</v>
      </c>
      <c r="B331" s="4">
        <v>1357747</v>
      </c>
      <c r="C331" s="5" t="s">
        <v>13</v>
      </c>
      <c r="D331" s="5" t="s">
        <v>14</v>
      </c>
      <c r="E331" s="7">
        <v>1251</v>
      </c>
      <c r="F331" s="4">
        <v>103542</v>
      </c>
      <c r="G331" s="4">
        <v>700112</v>
      </c>
      <c r="H331" s="5" t="s">
        <v>56</v>
      </c>
      <c r="I331" s="5" t="s">
        <v>217</v>
      </c>
      <c r="J331" s="4">
        <v>3</v>
      </c>
      <c r="K331" s="7">
        <v>1117</v>
      </c>
      <c r="L331" s="4">
        <v>134</v>
      </c>
      <c r="M331">
        <f t="shared" si="5"/>
        <v>1251</v>
      </c>
      <c r="V331" s="30"/>
    </row>
    <row r="332" spans="1:22" ht="15">
      <c r="A332" s="4" t="s">
        <v>442</v>
      </c>
      <c r="B332" s="4">
        <v>1357746</v>
      </c>
      <c r="C332" s="5" t="s">
        <v>18</v>
      </c>
      <c r="D332" s="5" t="s">
        <v>22</v>
      </c>
      <c r="E332" s="7">
        <v>1020</v>
      </c>
      <c r="F332" s="4">
        <v>101699</v>
      </c>
      <c r="G332" s="4">
        <v>712311</v>
      </c>
      <c r="H332" s="5" t="s">
        <v>56</v>
      </c>
      <c r="I332" s="5" t="s">
        <v>68</v>
      </c>
      <c r="J332" s="4">
        <v>3</v>
      </c>
      <c r="K332" s="4">
        <v>910.7</v>
      </c>
      <c r="L332" s="4">
        <v>109.3</v>
      </c>
      <c r="M332">
        <f t="shared" si="5"/>
        <v>1020</v>
      </c>
      <c r="V332" s="30"/>
    </row>
    <row r="333" spans="1:22" ht="15">
      <c r="A333" s="4" t="s">
        <v>443</v>
      </c>
      <c r="B333" s="4">
        <v>1357745</v>
      </c>
      <c r="C333" s="5" t="s">
        <v>13</v>
      </c>
      <c r="D333" s="5" t="s">
        <v>14</v>
      </c>
      <c r="E333" s="4">
        <v>688</v>
      </c>
      <c r="F333" s="4">
        <v>103710</v>
      </c>
      <c r="G333" s="4">
        <v>416403</v>
      </c>
      <c r="H333" s="5" t="s">
        <v>32</v>
      </c>
      <c r="I333" s="5" t="s">
        <v>146</v>
      </c>
      <c r="J333" s="4">
        <v>1</v>
      </c>
      <c r="K333" s="4">
        <v>212.5</v>
      </c>
      <c r="L333" s="4">
        <v>25.5</v>
      </c>
      <c r="M333">
        <f t="shared" si="5"/>
        <v>238</v>
      </c>
      <c r="V333" s="30"/>
    </row>
    <row r="334" spans="1:22" ht="15">
      <c r="A334" s="4" t="s">
        <v>443</v>
      </c>
      <c r="B334" s="4">
        <v>1357744</v>
      </c>
      <c r="C334" s="5" t="s">
        <v>18</v>
      </c>
      <c r="D334" s="5" t="s">
        <v>22</v>
      </c>
      <c r="E334" s="4">
        <v>560</v>
      </c>
      <c r="F334" s="4">
        <v>101342</v>
      </c>
      <c r="G334" s="4">
        <v>560084</v>
      </c>
      <c r="H334" s="5" t="s">
        <v>43</v>
      </c>
      <c r="I334" s="5" t="s">
        <v>24</v>
      </c>
      <c r="J334" s="4">
        <v>1</v>
      </c>
      <c r="K334" s="4">
        <v>474.6</v>
      </c>
      <c r="L334" s="4">
        <v>85.4</v>
      </c>
      <c r="M334">
        <f t="shared" si="5"/>
        <v>560</v>
      </c>
      <c r="V334" s="30"/>
    </row>
    <row r="335" spans="1:22" ht="15">
      <c r="A335" s="4" t="s">
        <v>444</v>
      </c>
      <c r="B335" s="4">
        <v>1357743</v>
      </c>
      <c r="C335" s="5" t="s">
        <v>18</v>
      </c>
      <c r="D335" s="5" t="s">
        <v>22</v>
      </c>
      <c r="E335" s="4">
        <v>540</v>
      </c>
      <c r="F335" s="4">
        <v>106072</v>
      </c>
      <c r="G335" s="4">
        <v>700074</v>
      </c>
      <c r="H335" s="5" t="s">
        <v>56</v>
      </c>
      <c r="I335" s="5" t="s">
        <v>107</v>
      </c>
      <c r="J335" s="4">
        <v>1</v>
      </c>
      <c r="K335" s="4">
        <v>482.1</v>
      </c>
      <c r="L335" s="4">
        <v>57.9</v>
      </c>
      <c r="M335">
        <f t="shared" si="5"/>
        <v>540</v>
      </c>
      <c r="V335" s="30"/>
    </row>
    <row r="336" spans="1:22" ht="15">
      <c r="A336" s="4" t="s">
        <v>445</v>
      </c>
      <c r="B336" s="4">
        <v>1357742</v>
      </c>
      <c r="C336" s="5" t="s">
        <v>18</v>
      </c>
      <c r="D336" s="5" t="s">
        <v>14</v>
      </c>
      <c r="E336" s="7">
        <v>1326.6</v>
      </c>
      <c r="F336" s="4">
        <v>108660</v>
      </c>
      <c r="G336" s="4">
        <v>400026</v>
      </c>
      <c r="H336" s="5" t="s">
        <v>32</v>
      </c>
      <c r="I336" s="5" t="s">
        <v>217</v>
      </c>
      <c r="J336" s="4">
        <v>2</v>
      </c>
      <c r="K336" s="4">
        <v>670.2</v>
      </c>
      <c r="L336" s="4">
        <v>80.400000000000006</v>
      </c>
      <c r="M336">
        <f t="shared" si="5"/>
        <v>750.6</v>
      </c>
      <c r="V336" s="30"/>
    </row>
    <row r="337" spans="1:22" ht="15">
      <c r="A337" s="4" t="s">
        <v>446</v>
      </c>
      <c r="B337" s="4">
        <v>1357741</v>
      </c>
      <c r="C337" s="5" t="s">
        <v>18</v>
      </c>
      <c r="D337" s="5" t="s">
        <v>22</v>
      </c>
      <c r="E337" s="4">
        <v>688</v>
      </c>
      <c r="F337" s="4">
        <v>106644</v>
      </c>
      <c r="G337" s="4">
        <v>416403</v>
      </c>
      <c r="H337" s="5" t="s">
        <v>32</v>
      </c>
      <c r="I337" s="5" t="s">
        <v>146</v>
      </c>
      <c r="J337" s="4">
        <v>1</v>
      </c>
      <c r="K337" s="4">
        <v>212.5</v>
      </c>
      <c r="L337" s="4">
        <v>25.5</v>
      </c>
      <c r="M337">
        <f t="shared" si="5"/>
        <v>238</v>
      </c>
      <c r="V337" s="30"/>
    </row>
    <row r="338" spans="1:22" ht="15">
      <c r="A338" s="4" t="s">
        <v>447</v>
      </c>
      <c r="B338" s="4">
        <v>1357740</v>
      </c>
      <c r="C338" s="5" t="s">
        <v>18</v>
      </c>
      <c r="D338" s="5" t="s">
        <v>14</v>
      </c>
      <c r="E338" s="4">
        <v>834</v>
      </c>
      <c r="F338" s="4">
        <v>100455</v>
      </c>
      <c r="G338" s="4">
        <v>110032</v>
      </c>
      <c r="H338" s="5" t="s">
        <v>23</v>
      </c>
      <c r="I338" s="5" t="s">
        <v>217</v>
      </c>
      <c r="J338" s="4">
        <v>2</v>
      </c>
      <c r="K338" s="4">
        <v>744.6</v>
      </c>
      <c r="L338" s="4">
        <v>89.4</v>
      </c>
      <c r="M338">
        <f t="shared" si="5"/>
        <v>834</v>
      </c>
      <c r="V338" s="30"/>
    </row>
    <row r="339" spans="1:22" ht="15">
      <c r="A339" s="4" t="s">
        <v>448</v>
      </c>
      <c r="B339" s="4">
        <v>1357739</v>
      </c>
      <c r="C339" s="5" t="s">
        <v>18</v>
      </c>
      <c r="D339" s="5" t="s">
        <v>22</v>
      </c>
      <c r="E339" s="4">
        <v>611.20000000000005</v>
      </c>
      <c r="F339" s="4">
        <v>106706</v>
      </c>
      <c r="G339" s="4">
        <v>144003</v>
      </c>
      <c r="H339" s="5" t="s">
        <v>46</v>
      </c>
      <c r="I339" s="5" t="s">
        <v>107</v>
      </c>
      <c r="J339" s="4">
        <v>1</v>
      </c>
      <c r="K339" s="4">
        <v>385.7</v>
      </c>
      <c r="L339" s="4">
        <v>46.3</v>
      </c>
      <c r="M339">
        <f t="shared" si="5"/>
        <v>432</v>
      </c>
      <c r="V339" s="30"/>
    </row>
    <row r="340" spans="1:22" ht="15">
      <c r="A340" s="4" t="s">
        <v>449</v>
      </c>
      <c r="B340" s="4">
        <v>1357738</v>
      </c>
      <c r="C340" s="5" t="s">
        <v>18</v>
      </c>
      <c r="D340" s="5" t="s">
        <v>14</v>
      </c>
      <c r="E340" s="4">
        <v>594</v>
      </c>
      <c r="F340" s="4">
        <v>107093</v>
      </c>
      <c r="G340" s="4">
        <v>520002</v>
      </c>
      <c r="H340" s="5" t="s">
        <v>118</v>
      </c>
      <c r="I340" s="5" t="s">
        <v>415</v>
      </c>
      <c r="J340" s="4">
        <v>1</v>
      </c>
      <c r="K340" s="4">
        <v>530.4</v>
      </c>
      <c r="L340" s="4">
        <v>63.6</v>
      </c>
      <c r="M340">
        <f t="shared" si="5"/>
        <v>594</v>
      </c>
      <c r="V340" s="30"/>
    </row>
    <row r="341" spans="1:22" ht="15">
      <c r="A341" s="4" t="s">
        <v>450</v>
      </c>
      <c r="B341" s="4">
        <v>1357737</v>
      </c>
      <c r="C341" s="5" t="s">
        <v>13</v>
      </c>
      <c r="D341" s="5" t="s">
        <v>14</v>
      </c>
      <c r="E341" s="4">
        <v>764</v>
      </c>
      <c r="F341" s="4">
        <v>106083</v>
      </c>
      <c r="G341" s="4">
        <v>144003</v>
      </c>
      <c r="H341" s="5" t="s">
        <v>46</v>
      </c>
      <c r="I341" s="5" t="s">
        <v>107</v>
      </c>
      <c r="J341" s="4">
        <v>1</v>
      </c>
      <c r="K341" s="4">
        <v>482.1</v>
      </c>
      <c r="L341" s="4">
        <v>57.9</v>
      </c>
      <c r="M341">
        <f t="shared" si="5"/>
        <v>540</v>
      </c>
      <c r="V341" s="30"/>
    </row>
    <row r="342" spans="1:22" ht="15">
      <c r="A342" s="4" t="s">
        <v>451</v>
      </c>
      <c r="B342" s="4">
        <v>1357736</v>
      </c>
      <c r="C342" s="5" t="s">
        <v>18</v>
      </c>
      <c r="D342" s="5" t="s">
        <v>14</v>
      </c>
      <c r="E342" s="4">
        <v>522</v>
      </c>
      <c r="F342" s="4">
        <v>103383</v>
      </c>
      <c r="G342" s="4">
        <v>500080</v>
      </c>
      <c r="H342" s="5" t="s">
        <v>170</v>
      </c>
      <c r="I342" s="5" t="s">
        <v>78</v>
      </c>
      <c r="J342" s="4">
        <v>1</v>
      </c>
      <c r="K342" s="4">
        <v>466.1</v>
      </c>
      <c r="L342" s="4">
        <v>55.9</v>
      </c>
      <c r="M342">
        <f t="shared" si="5"/>
        <v>522</v>
      </c>
      <c r="V342" s="30"/>
    </row>
    <row r="343" spans="1:22" ht="15">
      <c r="A343" s="4" t="s">
        <v>452</v>
      </c>
      <c r="B343" s="4">
        <v>1357735</v>
      </c>
      <c r="C343" s="5" t="s">
        <v>13</v>
      </c>
      <c r="D343" s="5" t="s">
        <v>14</v>
      </c>
      <c r="E343" s="4">
        <v>850</v>
      </c>
      <c r="F343" s="4">
        <v>103659</v>
      </c>
      <c r="G343" s="4">
        <v>110035</v>
      </c>
      <c r="H343" s="5" t="s">
        <v>23</v>
      </c>
      <c r="I343" s="5" t="s">
        <v>63</v>
      </c>
      <c r="J343" s="4">
        <v>1</v>
      </c>
      <c r="K343" s="4">
        <v>720.3</v>
      </c>
      <c r="L343" s="4">
        <v>129.69999999999999</v>
      </c>
      <c r="M343">
        <f t="shared" si="5"/>
        <v>850</v>
      </c>
      <c r="V343" s="30"/>
    </row>
    <row r="344" spans="1:22" ht="15">
      <c r="A344" s="4" t="s">
        <v>453</v>
      </c>
      <c r="B344" s="4">
        <v>1357734</v>
      </c>
      <c r="C344" s="5" t="s">
        <v>18</v>
      </c>
      <c r="D344" s="5" t="s">
        <v>14</v>
      </c>
      <c r="E344" s="4">
        <v>740</v>
      </c>
      <c r="F344" s="4">
        <v>108273</v>
      </c>
      <c r="G344" s="4">
        <v>476001</v>
      </c>
      <c r="H344" s="5" t="s">
        <v>181</v>
      </c>
      <c r="I344" s="5" t="s">
        <v>363</v>
      </c>
      <c r="J344" s="4">
        <v>1</v>
      </c>
      <c r="K344" s="4">
        <v>660.7</v>
      </c>
      <c r="L344" s="4">
        <v>79.3</v>
      </c>
      <c r="M344">
        <f t="shared" si="5"/>
        <v>740</v>
      </c>
      <c r="V344" s="30"/>
    </row>
    <row r="345" spans="1:22" ht="15">
      <c r="A345" s="4" t="s">
        <v>454</v>
      </c>
      <c r="B345" s="4">
        <v>1357732</v>
      </c>
      <c r="C345" s="5" t="s">
        <v>18</v>
      </c>
      <c r="D345" s="5" t="s">
        <v>14</v>
      </c>
      <c r="E345" s="4">
        <v>857</v>
      </c>
      <c r="F345" s="4">
        <v>108156</v>
      </c>
      <c r="G345" s="4">
        <v>700136</v>
      </c>
      <c r="H345" s="5" t="s">
        <v>56</v>
      </c>
      <c r="I345" s="5" t="s">
        <v>34</v>
      </c>
      <c r="J345" s="4">
        <v>2</v>
      </c>
      <c r="K345" s="4">
        <v>392.9</v>
      </c>
      <c r="L345" s="4">
        <v>47.1</v>
      </c>
      <c r="M345">
        <f t="shared" si="5"/>
        <v>440</v>
      </c>
      <c r="V345" s="30"/>
    </row>
    <row r="346" spans="1:22" ht="15">
      <c r="A346" s="4" t="s">
        <v>455</v>
      </c>
      <c r="B346" s="4">
        <v>1357731</v>
      </c>
      <c r="C346" s="5" t="s">
        <v>18</v>
      </c>
      <c r="D346" s="5" t="s">
        <v>14</v>
      </c>
      <c r="E346" s="7">
        <v>1009.8</v>
      </c>
      <c r="F346" s="4">
        <v>100137</v>
      </c>
      <c r="G346" s="4">
        <v>110075</v>
      </c>
      <c r="H346" s="5" t="s">
        <v>23</v>
      </c>
      <c r="I346" s="5" t="s">
        <v>276</v>
      </c>
      <c r="J346" s="4">
        <v>3</v>
      </c>
      <c r="K346" s="4">
        <v>901.6</v>
      </c>
      <c r="L346" s="4">
        <v>108.2</v>
      </c>
      <c r="M346">
        <f t="shared" si="5"/>
        <v>1009.8000000000001</v>
      </c>
      <c r="V346" s="30"/>
    </row>
    <row r="347" spans="1:22" ht="15">
      <c r="A347" s="4" t="s">
        <v>456</v>
      </c>
      <c r="B347" s="4">
        <v>1357730</v>
      </c>
      <c r="C347" s="5" t="s">
        <v>13</v>
      </c>
      <c r="D347" s="5" t="s">
        <v>22</v>
      </c>
      <c r="E347" s="7">
        <v>1848.6</v>
      </c>
      <c r="F347" s="4">
        <v>104317</v>
      </c>
      <c r="G347" s="4">
        <v>382481</v>
      </c>
      <c r="H347" s="5" t="s">
        <v>46</v>
      </c>
      <c r="I347" s="5" t="s">
        <v>34</v>
      </c>
      <c r="J347" s="4">
        <v>1</v>
      </c>
      <c r="K347" s="4">
        <v>176.8</v>
      </c>
      <c r="L347" s="4">
        <v>21.2</v>
      </c>
      <c r="M347">
        <f t="shared" si="5"/>
        <v>198</v>
      </c>
      <c r="V347" s="30"/>
    </row>
    <row r="348" spans="1:22" ht="15">
      <c r="A348" s="4" t="s">
        <v>457</v>
      </c>
      <c r="B348" s="4">
        <v>1357729</v>
      </c>
      <c r="C348" s="5" t="s">
        <v>18</v>
      </c>
      <c r="D348" s="5" t="s">
        <v>14</v>
      </c>
      <c r="E348" s="4">
        <v>472</v>
      </c>
      <c r="F348" s="4">
        <v>101812</v>
      </c>
      <c r="G348" s="4">
        <v>201016</v>
      </c>
      <c r="H348" s="5" t="s">
        <v>59</v>
      </c>
      <c r="I348" s="5" t="s">
        <v>34</v>
      </c>
      <c r="J348" s="4">
        <v>1</v>
      </c>
      <c r="K348" s="4">
        <v>196.4</v>
      </c>
      <c r="L348" s="4">
        <v>23.6</v>
      </c>
      <c r="M348">
        <f t="shared" si="5"/>
        <v>220</v>
      </c>
      <c r="V348" s="30"/>
    </row>
    <row r="349" spans="1:22" ht="15">
      <c r="A349" s="4" t="s">
        <v>457</v>
      </c>
      <c r="B349" s="4">
        <v>1357728</v>
      </c>
      <c r="C349" s="5" t="s">
        <v>13</v>
      </c>
      <c r="D349" s="5" t="s">
        <v>22</v>
      </c>
      <c r="E349" s="7">
        <v>2253.6</v>
      </c>
      <c r="F349" s="4">
        <v>107740</v>
      </c>
      <c r="G349" s="4">
        <v>382481</v>
      </c>
      <c r="H349" s="5" t="s">
        <v>46</v>
      </c>
      <c r="I349" s="5" t="s">
        <v>34</v>
      </c>
      <c r="J349" s="4">
        <v>1</v>
      </c>
      <c r="K349" s="4">
        <v>176.8</v>
      </c>
      <c r="L349" s="4">
        <v>21.2</v>
      </c>
      <c r="M349">
        <f t="shared" si="5"/>
        <v>198</v>
      </c>
      <c r="V349" s="30"/>
    </row>
    <row r="350" spans="1:22" ht="15">
      <c r="A350" s="4" t="s">
        <v>458</v>
      </c>
      <c r="B350" s="4">
        <v>1357727</v>
      </c>
      <c r="C350" s="5" t="s">
        <v>18</v>
      </c>
      <c r="D350" s="5" t="s">
        <v>14</v>
      </c>
      <c r="E350" s="4">
        <v>848</v>
      </c>
      <c r="F350" s="4">
        <v>105067</v>
      </c>
      <c r="G350" s="4">
        <v>400052</v>
      </c>
      <c r="H350" s="5" t="s">
        <v>32</v>
      </c>
      <c r="I350" s="5" t="s">
        <v>31</v>
      </c>
      <c r="J350" s="4">
        <v>1</v>
      </c>
      <c r="K350" s="4">
        <v>757.1</v>
      </c>
      <c r="L350" s="4">
        <v>90.9</v>
      </c>
      <c r="M350">
        <f t="shared" si="5"/>
        <v>848</v>
      </c>
      <c r="V350" s="30"/>
    </row>
    <row r="351" spans="1:22" ht="15">
      <c r="A351" s="4" t="s">
        <v>459</v>
      </c>
      <c r="B351" s="4">
        <v>1357726</v>
      </c>
      <c r="C351" s="5" t="s">
        <v>13</v>
      </c>
      <c r="D351" s="5" t="s">
        <v>14</v>
      </c>
      <c r="E351" s="7">
        <v>2128.4</v>
      </c>
      <c r="F351" s="4">
        <v>104473</v>
      </c>
      <c r="G351" s="4">
        <v>382481</v>
      </c>
      <c r="H351" s="5" t="s">
        <v>110</v>
      </c>
      <c r="I351" s="5" t="s">
        <v>34</v>
      </c>
      <c r="J351" s="4">
        <v>1</v>
      </c>
      <c r="K351" s="4">
        <v>167</v>
      </c>
      <c r="L351" s="4">
        <v>20</v>
      </c>
      <c r="M351">
        <f t="shared" si="5"/>
        <v>187</v>
      </c>
      <c r="V351" s="30"/>
    </row>
    <row r="352" spans="1:22" ht="15">
      <c r="A352" s="4" t="s">
        <v>460</v>
      </c>
      <c r="B352" s="4">
        <v>1357725</v>
      </c>
      <c r="C352" s="5" t="s">
        <v>13</v>
      </c>
      <c r="D352" s="5" t="s">
        <v>14</v>
      </c>
      <c r="E352" s="4">
        <v>947</v>
      </c>
      <c r="F352" s="4">
        <v>105560</v>
      </c>
      <c r="G352" s="4">
        <v>110027</v>
      </c>
      <c r="H352" s="5" t="s">
        <v>23</v>
      </c>
      <c r="I352" s="5" t="s">
        <v>186</v>
      </c>
      <c r="J352" s="4">
        <v>1</v>
      </c>
      <c r="K352" s="4">
        <v>379.5</v>
      </c>
      <c r="L352" s="4">
        <v>45.5</v>
      </c>
      <c r="M352">
        <f t="shared" si="5"/>
        <v>425</v>
      </c>
      <c r="V352" s="30"/>
    </row>
    <row r="353" spans="1:22" ht="15">
      <c r="A353" s="4" t="s">
        <v>461</v>
      </c>
      <c r="B353" s="4">
        <v>1357724</v>
      </c>
      <c r="C353" s="5" t="s">
        <v>18</v>
      </c>
      <c r="D353" s="5" t="s">
        <v>14</v>
      </c>
      <c r="E353" s="4">
        <v>672</v>
      </c>
      <c r="F353" s="4">
        <v>104582</v>
      </c>
      <c r="G353" s="4">
        <v>132001</v>
      </c>
      <c r="H353" s="5" t="s">
        <v>19</v>
      </c>
      <c r="I353" s="5" t="s">
        <v>151</v>
      </c>
      <c r="J353" s="4">
        <v>3</v>
      </c>
      <c r="K353" s="4">
        <v>600</v>
      </c>
      <c r="L353" s="4">
        <v>72</v>
      </c>
      <c r="M353">
        <f t="shared" si="5"/>
        <v>672</v>
      </c>
      <c r="V353" s="30"/>
    </row>
    <row r="354" spans="1:22" ht="15">
      <c r="A354" s="4" t="s">
        <v>462</v>
      </c>
      <c r="B354" s="4">
        <v>1357723</v>
      </c>
      <c r="C354" s="5" t="s">
        <v>18</v>
      </c>
      <c r="D354" s="5" t="s">
        <v>14</v>
      </c>
      <c r="E354" s="4">
        <v>600</v>
      </c>
      <c r="F354" s="4">
        <v>103808</v>
      </c>
      <c r="G354" s="4">
        <v>500090</v>
      </c>
      <c r="H354" s="5" t="s">
        <v>170</v>
      </c>
      <c r="I354" s="5" t="s">
        <v>57</v>
      </c>
      <c r="J354" s="4">
        <v>2</v>
      </c>
      <c r="K354" s="4">
        <v>535.70000000000005</v>
      </c>
      <c r="L354" s="4">
        <v>64.3</v>
      </c>
      <c r="M354">
        <f t="shared" si="5"/>
        <v>600</v>
      </c>
      <c r="V354" s="30"/>
    </row>
    <row r="355" spans="1:22" ht="15">
      <c r="A355" s="4" t="s">
        <v>463</v>
      </c>
      <c r="B355" s="4">
        <v>1357722</v>
      </c>
      <c r="C355" s="5" t="s">
        <v>13</v>
      </c>
      <c r="D355" s="5" t="s">
        <v>14</v>
      </c>
      <c r="E355" s="4">
        <v>722.7</v>
      </c>
      <c r="F355" s="4">
        <v>103690</v>
      </c>
      <c r="G355" s="4">
        <v>121006</v>
      </c>
      <c r="H355" s="5" t="s">
        <v>19</v>
      </c>
      <c r="I355" s="5" t="s">
        <v>40</v>
      </c>
      <c r="J355" s="4">
        <v>1</v>
      </c>
      <c r="K355" s="4">
        <v>645.29999999999995</v>
      </c>
      <c r="L355" s="4">
        <v>77.400000000000006</v>
      </c>
      <c r="M355">
        <f t="shared" si="5"/>
        <v>722.69999999999993</v>
      </c>
      <c r="V355" s="30"/>
    </row>
    <row r="356" spans="1:22" ht="15">
      <c r="A356" s="4" t="s">
        <v>464</v>
      </c>
      <c r="B356" s="4">
        <v>1357721</v>
      </c>
      <c r="C356" s="5" t="s">
        <v>18</v>
      </c>
      <c r="D356" s="5" t="s">
        <v>14</v>
      </c>
      <c r="E356" s="4">
        <v>800</v>
      </c>
      <c r="F356" s="4">
        <v>106232</v>
      </c>
      <c r="G356" s="4">
        <v>110065</v>
      </c>
      <c r="H356" s="5" t="s">
        <v>23</v>
      </c>
      <c r="I356" s="5" t="s">
        <v>66</v>
      </c>
      <c r="J356" s="4">
        <v>1</v>
      </c>
      <c r="K356" s="4">
        <v>714.3</v>
      </c>
      <c r="L356" s="4">
        <v>85.7</v>
      </c>
      <c r="M356">
        <f t="shared" si="5"/>
        <v>800</v>
      </c>
      <c r="V356" s="30"/>
    </row>
    <row r="357" spans="1:22" ht="15">
      <c r="A357" s="4" t="s">
        <v>465</v>
      </c>
      <c r="B357" s="4">
        <v>1357720</v>
      </c>
      <c r="C357" s="5" t="s">
        <v>18</v>
      </c>
      <c r="D357" s="5" t="s">
        <v>22</v>
      </c>
      <c r="E357" s="7">
        <v>2436</v>
      </c>
      <c r="F357" s="4">
        <v>101241</v>
      </c>
      <c r="G357" s="4">
        <v>400706</v>
      </c>
      <c r="H357" s="5" t="s">
        <v>32</v>
      </c>
      <c r="I357" s="5" t="s">
        <v>66</v>
      </c>
      <c r="J357" s="4">
        <v>1</v>
      </c>
      <c r="K357" s="4">
        <v>714.3</v>
      </c>
      <c r="L357" s="4">
        <v>85.7</v>
      </c>
      <c r="M357">
        <f t="shared" si="5"/>
        <v>800</v>
      </c>
      <c r="V357" s="30"/>
    </row>
    <row r="358" spans="1:22" ht="15">
      <c r="A358" s="4" t="s">
        <v>466</v>
      </c>
      <c r="B358" s="4">
        <v>1357719</v>
      </c>
      <c r="C358" s="5" t="s">
        <v>18</v>
      </c>
      <c r="D358" s="5" t="s">
        <v>22</v>
      </c>
      <c r="E358" s="4">
        <v>640</v>
      </c>
      <c r="F358" s="4">
        <v>101209</v>
      </c>
      <c r="G358" s="4">
        <v>110019</v>
      </c>
      <c r="H358" s="5" t="s">
        <v>23</v>
      </c>
      <c r="I358" s="5" t="s">
        <v>60</v>
      </c>
      <c r="J358" s="4">
        <v>1</v>
      </c>
      <c r="K358" s="4">
        <v>571.4</v>
      </c>
      <c r="L358" s="4">
        <v>68.599999999999994</v>
      </c>
      <c r="M358">
        <f t="shared" si="5"/>
        <v>640</v>
      </c>
      <c r="V358" s="30"/>
    </row>
    <row r="359" spans="1:22" ht="15">
      <c r="A359" s="4" t="s">
        <v>467</v>
      </c>
      <c r="B359" s="4">
        <v>1357718</v>
      </c>
      <c r="C359" s="5" t="s">
        <v>18</v>
      </c>
      <c r="D359" s="5" t="s">
        <v>22</v>
      </c>
      <c r="E359" s="7">
        <v>1801.6</v>
      </c>
      <c r="F359" s="4">
        <v>105506</v>
      </c>
      <c r="G359" s="4">
        <v>201014</v>
      </c>
      <c r="H359" s="5" t="s">
        <v>59</v>
      </c>
      <c r="I359" s="5" t="s">
        <v>47</v>
      </c>
      <c r="J359" s="4">
        <v>1</v>
      </c>
      <c r="K359" s="4">
        <v>312.10000000000002</v>
      </c>
      <c r="L359" s="4">
        <v>37.5</v>
      </c>
      <c r="M359">
        <f t="shared" si="5"/>
        <v>349.6</v>
      </c>
      <c r="V359" s="30"/>
    </row>
    <row r="360" spans="1:22" ht="15">
      <c r="A360" s="4" t="s">
        <v>468</v>
      </c>
      <c r="B360" s="4">
        <v>1357717</v>
      </c>
      <c r="C360" s="5" t="s">
        <v>18</v>
      </c>
      <c r="D360" s="5" t="s">
        <v>14</v>
      </c>
      <c r="E360" s="7">
        <v>1829.7</v>
      </c>
      <c r="F360" s="4">
        <v>106363</v>
      </c>
      <c r="G360" s="4">
        <v>400604</v>
      </c>
      <c r="H360" s="5" t="s">
        <v>32</v>
      </c>
      <c r="I360" s="5" t="s">
        <v>347</v>
      </c>
      <c r="J360" s="4">
        <v>1</v>
      </c>
      <c r="K360" s="7">
        <v>1200.5</v>
      </c>
      <c r="L360" s="4">
        <v>144.1</v>
      </c>
      <c r="M360">
        <f t="shared" si="5"/>
        <v>1344.6</v>
      </c>
      <c r="V360" s="30"/>
    </row>
    <row r="361" spans="1:22" ht="15">
      <c r="A361" s="4" t="s">
        <v>469</v>
      </c>
      <c r="B361" s="4">
        <v>1357716</v>
      </c>
      <c r="C361" s="5" t="s">
        <v>18</v>
      </c>
      <c r="D361" s="5" t="s">
        <v>14</v>
      </c>
      <c r="E361" s="7">
        <v>1215</v>
      </c>
      <c r="F361" s="4">
        <v>102082</v>
      </c>
      <c r="G361" s="4">
        <v>400031</v>
      </c>
      <c r="H361" s="5" t="s">
        <v>32</v>
      </c>
      <c r="I361" s="5" t="s">
        <v>111</v>
      </c>
      <c r="J361" s="4">
        <v>1</v>
      </c>
      <c r="K361" s="7">
        <v>1084.8</v>
      </c>
      <c r="L361" s="4">
        <v>130.19999999999999</v>
      </c>
      <c r="M361">
        <f t="shared" si="5"/>
        <v>1215</v>
      </c>
      <c r="V361" s="30"/>
    </row>
    <row r="362" spans="1:22" ht="15">
      <c r="A362" s="4" t="s">
        <v>470</v>
      </c>
      <c r="B362" s="4">
        <v>1357715</v>
      </c>
      <c r="C362" s="5" t="s">
        <v>18</v>
      </c>
      <c r="D362" s="5" t="s">
        <v>22</v>
      </c>
      <c r="E362" s="4">
        <v>780</v>
      </c>
      <c r="F362" s="4">
        <v>105091</v>
      </c>
      <c r="G362" s="4">
        <v>495001</v>
      </c>
      <c r="H362" s="5" t="s">
        <v>177</v>
      </c>
      <c r="I362" s="5" t="s">
        <v>24</v>
      </c>
      <c r="J362" s="4">
        <v>1</v>
      </c>
      <c r="K362" s="4">
        <v>474.6</v>
      </c>
      <c r="L362" s="4">
        <v>85.4</v>
      </c>
      <c r="M362">
        <f t="shared" si="5"/>
        <v>560</v>
      </c>
      <c r="V362" s="30"/>
    </row>
    <row r="363" spans="1:22" ht="15">
      <c r="A363" s="4" t="s">
        <v>471</v>
      </c>
      <c r="B363" s="4">
        <v>1357714</v>
      </c>
      <c r="C363" s="5" t="s">
        <v>18</v>
      </c>
      <c r="D363" s="5" t="s">
        <v>14</v>
      </c>
      <c r="E363" s="4">
        <v>176</v>
      </c>
      <c r="F363" s="4">
        <v>108374</v>
      </c>
      <c r="G363" s="4">
        <v>600029</v>
      </c>
      <c r="H363" s="5" t="s">
        <v>90</v>
      </c>
      <c r="I363" s="5" t="s">
        <v>34</v>
      </c>
      <c r="J363" s="4">
        <v>1</v>
      </c>
      <c r="K363" s="4">
        <v>157.1</v>
      </c>
      <c r="L363" s="4">
        <v>18.899999999999999</v>
      </c>
      <c r="M363">
        <f t="shared" si="5"/>
        <v>176</v>
      </c>
      <c r="V363" s="30"/>
    </row>
    <row r="364" spans="1:22" ht="15">
      <c r="A364" s="4" t="s">
        <v>473</v>
      </c>
      <c r="B364" s="4">
        <v>1357712</v>
      </c>
      <c r="C364" s="5" t="s">
        <v>18</v>
      </c>
      <c r="D364" s="5" t="s">
        <v>22</v>
      </c>
      <c r="E364" s="4">
        <v>640</v>
      </c>
      <c r="F364" s="4">
        <v>105867</v>
      </c>
      <c r="G364" s="4">
        <v>517001</v>
      </c>
      <c r="H364" s="5" t="s">
        <v>118</v>
      </c>
      <c r="I364" s="5" t="s">
        <v>66</v>
      </c>
      <c r="J364" s="4">
        <v>1</v>
      </c>
      <c r="K364" s="4">
        <v>571.4</v>
      </c>
      <c r="L364" s="4">
        <v>68.599999999999994</v>
      </c>
      <c r="M364">
        <f t="shared" si="5"/>
        <v>640</v>
      </c>
      <c r="V364" s="30"/>
    </row>
    <row r="365" spans="1:22" ht="15">
      <c r="A365" s="4" t="s">
        <v>474</v>
      </c>
      <c r="B365" s="4">
        <v>1357711</v>
      </c>
      <c r="C365" s="5" t="s">
        <v>18</v>
      </c>
      <c r="D365" s="5" t="s">
        <v>22</v>
      </c>
      <c r="E365" s="7">
        <v>3509</v>
      </c>
      <c r="F365" s="4">
        <v>105334</v>
      </c>
      <c r="G365" s="4">
        <v>110095</v>
      </c>
      <c r="H365" s="5" t="s">
        <v>23</v>
      </c>
      <c r="I365" s="5" t="s">
        <v>475</v>
      </c>
      <c r="J365" s="4">
        <v>1</v>
      </c>
      <c r="K365" s="4">
        <v>337.5</v>
      </c>
      <c r="L365" s="4">
        <v>40.5</v>
      </c>
      <c r="M365">
        <f t="shared" si="5"/>
        <v>378</v>
      </c>
      <c r="V365" s="30"/>
    </row>
    <row r="366" spans="1:22" ht="15">
      <c r="A366" s="4" t="s">
        <v>474</v>
      </c>
      <c r="B366" s="4">
        <v>1357710</v>
      </c>
      <c r="C366" s="5" t="s">
        <v>13</v>
      </c>
      <c r="D366" s="5" t="s">
        <v>14</v>
      </c>
      <c r="E366" s="4">
        <v>280</v>
      </c>
      <c r="F366" s="4">
        <v>100139</v>
      </c>
      <c r="G366" s="4">
        <v>132001</v>
      </c>
      <c r="H366" s="5" t="s">
        <v>19</v>
      </c>
      <c r="I366" s="5" t="s">
        <v>151</v>
      </c>
      <c r="J366" s="4">
        <v>1</v>
      </c>
      <c r="K366" s="4">
        <v>250</v>
      </c>
      <c r="L366" s="4">
        <v>30</v>
      </c>
      <c r="M366">
        <f t="shared" si="5"/>
        <v>280</v>
      </c>
      <c r="V366" s="30"/>
    </row>
    <row r="367" spans="1:22" ht="15">
      <c r="A367" s="4" t="s">
        <v>476</v>
      </c>
      <c r="B367" s="4">
        <v>1357709</v>
      </c>
      <c r="C367" s="5" t="s">
        <v>13</v>
      </c>
      <c r="D367" s="5" t="s">
        <v>14</v>
      </c>
      <c r="E367" s="4">
        <v>393.3</v>
      </c>
      <c r="F367" s="4">
        <v>108707</v>
      </c>
      <c r="G367" s="4">
        <v>208019</v>
      </c>
      <c r="H367" s="5" t="s">
        <v>59</v>
      </c>
      <c r="I367" s="5" t="s">
        <v>47</v>
      </c>
      <c r="J367" s="4">
        <v>1</v>
      </c>
      <c r="K367" s="4">
        <v>351.2</v>
      </c>
      <c r="L367" s="4">
        <v>42.1</v>
      </c>
      <c r="M367">
        <f t="shared" si="5"/>
        <v>393.3</v>
      </c>
      <c r="V367" s="30"/>
    </row>
    <row r="368" spans="1:22" ht="15">
      <c r="A368" s="4" t="s">
        <v>477</v>
      </c>
      <c r="B368" s="4">
        <v>1357708</v>
      </c>
      <c r="C368" s="5" t="s">
        <v>18</v>
      </c>
      <c r="D368" s="5" t="s">
        <v>22</v>
      </c>
      <c r="E368" s="4">
        <v>765</v>
      </c>
      <c r="F368" s="4">
        <v>103265</v>
      </c>
      <c r="G368" s="4">
        <v>110091</v>
      </c>
      <c r="H368" s="5" t="s">
        <v>23</v>
      </c>
      <c r="I368" s="5" t="s">
        <v>68</v>
      </c>
      <c r="J368" s="4">
        <v>1</v>
      </c>
      <c r="K368" s="4">
        <v>303.60000000000002</v>
      </c>
      <c r="L368" s="4">
        <v>36.4</v>
      </c>
      <c r="M368">
        <f t="shared" si="5"/>
        <v>340</v>
      </c>
      <c r="V368" s="30"/>
    </row>
    <row r="369" spans="1:22" ht="15">
      <c r="A369" s="4" t="s">
        <v>478</v>
      </c>
      <c r="B369" s="4">
        <v>1357707</v>
      </c>
      <c r="C369" s="5" t="s">
        <v>18</v>
      </c>
      <c r="D369" s="5" t="s">
        <v>14</v>
      </c>
      <c r="E369" s="4">
        <v>900</v>
      </c>
      <c r="F369" s="4">
        <v>101784</v>
      </c>
      <c r="G369" s="4">
        <v>400706</v>
      </c>
      <c r="H369" s="5" t="s">
        <v>32</v>
      </c>
      <c r="I369" s="5" t="s">
        <v>479</v>
      </c>
      <c r="J369" s="4">
        <v>2</v>
      </c>
      <c r="K369" s="4">
        <v>803.6</v>
      </c>
      <c r="L369" s="4">
        <v>96.4</v>
      </c>
      <c r="M369">
        <f t="shared" si="5"/>
        <v>900</v>
      </c>
      <c r="V369" s="30"/>
    </row>
    <row r="370" spans="1:22" ht="15">
      <c r="A370" s="4" t="s">
        <v>480</v>
      </c>
      <c r="B370" s="4">
        <v>1357706</v>
      </c>
      <c r="C370" s="5" t="s">
        <v>18</v>
      </c>
      <c r="D370" s="5" t="s">
        <v>14</v>
      </c>
      <c r="E370" s="4">
        <v>793.6</v>
      </c>
      <c r="F370" s="4">
        <v>104854</v>
      </c>
      <c r="G370" s="4">
        <v>813208</v>
      </c>
      <c r="H370" s="5" t="s">
        <v>32</v>
      </c>
      <c r="I370" s="5" t="s">
        <v>103</v>
      </c>
      <c r="J370" s="4">
        <v>1</v>
      </c>
      <c r="K370" s="4">
        <v>321.39999999999998</v>
      </c>
      <c r="L370" s="4">
        <v>38.6</v>
      </c>
      <c r="M370">
        <f t="shared" si="5"/>
        <v>360</v>
      </c>
      <c r="V370" s="30"/>
    </row>
    <row r="371" spans="1:22" ht="15">
      <c r="A371" s="4" t="s">
        <v>482</v>
      </c>
      <c r="B371" s="4">
        <v>1357704</v>
      </c>
      <c r="C371" s="5" t="s">
        <v>18</v>
      </c>
      <c r="D371" s="5" t="s">
        <v>14</v>
      </c>
      <c r="E371" s="4">
        <v>684.9</v>
      </c>
      <c r="F371" s="4">
        <v>101995</v>
      </c>
      <c r="G371" s="4">
        <v>110058</v>
      </c>
      <c r="H371" s="5" t="s">
        <v>23</v>
      </c>
      <c r="I371" s="5" t="s">
        <v>100</v>
      </c>
      <c r="J371" s="4">
        <v>1</v>
      </c>
      <c r="K371" s="4">
        <v>303.8</v>
      </c>
      <c r="L371" s="4">
        <v>36.5</v>
      </c>
      <c r="M371">
        <f t="shared" si="5"/>
        <v>340.3</v>
      </c>
      <c r="V371" s="30"/>
    </row>
    <row r="372" spans="1:22" ht="15">
      <c r="A372" s="4" t="s">
        <v>483</v>
      </c>
      <c r="B372" s="4">
        <v>1357703</v>
      </c>
      <c r="C372" s="5" t="s">
        <v>18</v>
      </c>
      <c r="D372" s="5" t="s">
        <v>22</v>
      </c>
      <c r="E372" s="7">
        <v>1499</v>
      </c>
      <c r="F372" s="4">
        <v>105991</v>
      </c>
      <c r="G372" s="4">
        <v>721657</v>
      </c>
      <c r="H372" s="5" t="s">
        <v>56</v>
      </c>
      <c r="I372" s="5" t="s">
        <v>160</v>
      </c>
      <c r="J372" s="4">
        <v>1</v>
      </c>
      <c r="K372" s="7">
        <v>1338.4</v>
      </c>
      <c r="L372" s="4">
        <v>160.6</v>
      </c>
      <c r="M372">
        <f t="shared" si="5"/>
        <v>1499</v>
      </c>
      <c r="V372" s="30"/>
    </row>
    <row r="373" spans="1:22" ht="15">
      <c r="A373" s="4" t="s">
        <v>484</v>
      </c>
      <c r="B373" s="4">
        <v>1357702</v>
      </c>
      <c r="C373" s="5" t="s">
        <v>13</v>
      </c>
      <c r="D373" s="5" t="s">
        <v>14</v>
      </c>
      <c r="E373" s="4">
        <v>648</v>
      </c>
      <c r="F373" s="4">
        <v>105444</v>
      </c>
      <c r="G373" s="4">
        <v>695014</v>
      </c>
      <c r="H373" s="5" t="s">
        <v>166</v>
      </c>
      <c r="I373" s="5" t="s">
        <v>87</v>
      </c>
      <c r="J373" s="4">
        <v>2</v>
      </c>
      <c r="K373" s="4">
        <v>578.6</v>
      </c>
      <c r="L373" s="4">
        <v>69.400000000000006</v>
      </c>
      <c r="M373">
        <f t="shared" si="5"/>
        <v>648</v>
      </c>
      <c r="V373" s="30"/>
    </row>
    <row r="374" spans="1:22" ht="15">
      <c r="A374" s="4" t="s">
        <v>485</v>
      </c>
      <c r="B374" s="4">
        <v>1357701</v>
      </c>
      <c r="C374" s="5" t="s">
        <v>13</v>
      </c>
      <c r="D374" s="5" t="s">
        <v>14</v>
      </c>
      <c r="E374" s="7">
        <v>1440</v>
      </c>
      <c r="F374" s="4">
        <v>108339</v>
      </c>
      <c r="G374" s="4">
        <v>695014</v>
      </c>
      <c r="H374" s="5" t="s">
        <v>166</v>
      </c>
      <c r="I374" s="5" t="s">
        <v>87</v>
      </c>
      <c r="J374" s="4">
        <v>4</v>
      </c>
      <c r="K374" s="7">
        <v>1285.7</v>
      </c>
      <c r="L374" s="4">
        <v>154.30000000000001</v>
      </c>
      <c r="M374">
        <f t="shared" si="5"/>
        <v>1440</v>
      </c>
      <c r="V374" s="30"/>
    </row>
    <row r="375" spans="1:22" ht="15">
      <c r="A375" s="4" t="s">
        <v>486</v>
      </c>
      <c r="B375" s="4">
        <v>1357700</v>
      </c>
      <c r="C375" s="5" t="s">
        <v>18</v>
      </c>
      <c r="D375" s="5" t="s">
        <v>14</v>
      </c>
      <c r="E375" s="7">
        <v>1086.4000000000001</v>
      </c>
      <c r="F375" s="4">
        <v>105051</v>
      </c>
      <c r="G375" s="4">
        <v>110070</v>
      </c>
      <c r="H375" s="5" t="s">
        <v>23</v>
      </c>
      <c r="I375" s="5" t="s">
        <v>86</v>
      </c>
      <c r="J375" s="4">
        <v>1</v>
      </c>
      <c r="K375" s="4">
        <v>579</v>
      </c>
      <c r="L375" s="4">
        <v>29</v>
      </c>
      <c r="M375">
        <f t="shared" si="5"/>
        <v>608</v>
      </c>
      <c r="V375" s="30"/>
    </row>
    <row r="376" spans="1:22" ht="15">
      <c r="A376" s="4" t="s">
        <v>487</v>
      </c>
      <c r="B376" s="4">
        <v>1357699</v>
      </c>
      <c r="C376" s="5" t="s">
        <v>18</v>
      </c>
      <c r="D376" s="5" t="s">
        <v>22</v>
      </c>
      <c r="E376" s="4">
        <v>864</v>
      </c>
      <c r="F376" s="4">
        <v>102003</v>
      </c>
      <c r="G376" s="4">
        <v>388365</v>
      </c>
      <c r="H376" s="5" t="s">
        <v>110</v>
      </c>
      <c r="I376" s="5" t="s">
        <v>287</v>
      </c>
      <c r="J376" s="4">
        <v>1</v>
      </c>
      <c r="K376" s="4">
        <v>732.2</v>
      </c>
      <c r="L376" s="4">
        <v>131.80000000000001</v>
      </c>
      <c r="M376">
        <f t="shared" si="5"/>
        <v>864</v>
      </c>
      <c r="V376" s="30"/>
    </row>
    <row r="377" spans="1:22" ht="15">
      <c r="A377" s="4" t="s">
        <v>488</v>
      </c>
      <c r="B377" s="4">
        <v>1357698</v>
      </c>
      <c r="C377" s="5" t="s">
        <v>13</v>
      </c>
      <c r="D377" s="5" t="s">
        <v>14</v>
      </c>
      <c r="E377" s="7">
        <v>1900</v>
      </c>
      <c r="F377" s="4">
        <v>100857</v>
      </c>
      <c r="G377" s="4">
        <v>785621</v>
      </c>
      <c r="H377" s="5" t="s">
        <v>227</v>
      </c>
      <c r="I377" s="5" t="s">
        <v>241</v>
      </c>
      <c r="J377" s="4">
        <v>4</v>
      </c>
      <c r="K377" s="7">
        <v>1696.4</v>
      </c>
      <c r="L377" s="4">
        <v>203.6</v>
      </c>
      <c r="M377">
        <f t="shared" si="5"/>
        <v>1900</v>
      </c>
      <c r="V377" s="30"/>
    </row>
    <row r="378" spans="1:22" ht="15">
      <c r="A378" s="4" t="s">
        <v>489</v>
      </c>
      <c r="B378" s="4">
        <v>1357697</v>
      </c>
      <c r="C378" s="5" t="s">
        <v>18</v>
      </c>
      <c r="D378" s="5" t="s">
        <v>14</v>
      </c>
      <c r="E378" s="4">
        <v>214.2</v>
      </c>
      <c r="F378" s="4">
        <v>100949</v>
      </c>
      <c r="G378" s="4">
        <v>500087</v>
      </c>
      <c r="H378" s="5" t="s">
        <v>170</v>
      </c>
      <c r="I378" s="5" t="s">
        <v>146</v>
      </c>
      <c r="J378" s="4">
        <v>1</v>
      </c>
      <c r="K378" s="4">
        <v>191.3</v>
      </c>
      <c r="L378" s="4">
        <v>23</v>
      </c>
      <c r="M378">
        <f t="shared" si="5"/>
        <v>214.3</v>
      </c>
      <c r="V378" s="30"/>
    </row>
    <row r="379" spans="1:22" ht="15">
      <c r="A379" s="4" t="s">
        <v>490</v>
      </c>
      <c r="B379" s="4">
        <v>1357696</v>
      </c>
      <c r="C379" s="5" t="s">
        <v>13</v>
      </c>
      <c r="D379" s="5" t="s">
        <v>22</v>
      </c>
      <c r="E379" s="4">
        <v>930</v>
      </c>
      <c r="F379" s="4">
        <v>103572</v>
      </c>
      <c r="G379" s="4">
        <v>700061</v>
      </c>
      <c r="H379" s="5" t="s">
        <v>56</v>
      </c>
      <c r="I379" s="5" t="s">
        <v>84</v>
      </c>
      <c r="J379" s="4">
        <v>1</v>
      </c>
      <c r="K379" s="4">
        <v>457.1</v>
      </c>
      <c r="L379" s="4">
        <v>22.9</v>
      </c>
      <c r="M379">
        <f t="shared" si="5"/>
        <v>480</v>
      </c>
      <c r="V379" s="30"/>
    </row>
    <row r="380" spans="1:22" ht="15">
      <c r="A380" s="4" t="s">
        <v>491</v>
      </c>
      <c r="B380" s="4">
        <v>1357695</v>
      </c>
      <c r="C380" s="5" t="s">
        <v>13</v>
      </c>
      <c r="D380" s="5" t="s">
        <v>14</v>
      </c>
      <c r="E380" s="4">
        <v>716</v>
      </c>
      <c r="F380" s="4">
        <v>100389</v>
      </c>
      <c r="G380" s="4">
        <v>560068</v>
      </c>
      <c r="H380" s="5" t="s">
        <v>43</v>
      </c>
      <c r="I380" s="5" t="s">
        <v>164</v>
      </c>
      <c r="J380" s="4">
        <v>1</v>
      </c>
      <c r="K380" s="4">
        <v>639.29999999999995</v>
      </c>
      <c r="L380" s="4">
        <v>76.7</v>
      </c>
      <c r="M380">
        <f t="shared" si="5"/>
        <v>716</v>
      </c>
      <c r="V380" s="30"/>
    </row>
    <row r="381" spans="1:22" ht="15">
      <c r="A381" s="4" t="s">
        <v>492</v>
      </c>
      <c r="B381" s="4">
        <v>1357694</v>
      </c>
      <c r="C381" s="5" t="s">
        <v>18</v>
      </c>
      <c r="D381" s="5" t="s">
        <v>14</v>
      </c>
      <c r="E381" s="7">
        <v>1955</v>
      </c>
      <c r="F381" s="4">
        <v>105306</v>
      </c>
      <c r="G381" s="4">
        <v>400097</v>
      </c>
      <c r="H381" s="5" t="s">
        <v>32</v>
      </c>
      <c r="I381" s="5" t="s">
        <v>158</v>
      </c>
      <c r="J381" s="4">
        <v>2</v>
      </c>
      <c r="K381" s="4">
        <v>721</v>
      </c>
      <c r="L381" s="4">
        <v>86.5</v>
      </c>
      <c r="M381">
        <f t="shared" si="5"/>
        <v>807.5</v>
      </c>
      <c r="V381" s="30"/>
    </row>
    <row r="382" spans="1:22" ht="15">
      <c r="A382" s="4" t="s">
        <v>493</v>
      </c>
      <c r="B382" s="4">
        <v>1357693</v>
      </c>
      <c r="C382" s="5" t="s">
        <v>18</v>
      </c>
      <c r="D382" s="5" t="s">
        <v>14</v>
      </c>
      <c r="E382" s="4">
        <v>522</v>
      </c>
      <c r="F382" s="4">
        <v>100904</v>
      </c>
      <c r="G382" s="4">
        <v>700092</v>
      </c>
      <c r="H382" s="5" t="s">
        <v>56</v>
      </c>
      <c r="I382" s="5" t="s">
        <v>78</v>
      </c>
      <c r="J382" s="4">
        <v>1</v>
      </c>
      <c r="K382" s="4">
        <v>466.1</v>
      </c>
      <c r="L382" s="4">
        <v>55.9</v>
      </c>
      <c r="M382">
        <f t="shared" si="5"/>
        <v>522</v>
      </c>
      <c r="V382" s="30"/>
    </row>
    <row r="383" spans="1:22" ht="15">
      <c r="A383" s="4" t="s">
        <v>494</v>
      </c>
      <c r="B383" s="4">
        <v>1357692</v>
      </c>
      <c r="C383" s="5" t="s">
        <v>18</v>
      </c>
      <c r="D383" s="5" t="s">
        <v>22</v>
      </c>
      <c r="E383" s="7">
        <v>2646.1</v>
      </c>
      <c r="F383" s="4">
        <v>105085</v>
      </c>
      <c r="G383" s="4">
        <v>400097</v>
      </c>
      <c r="H383" s="5" t="s">
        <v>32</v>
      </c>
      <c r="I383" s="5" t="s">
        <v>142</v>
      </c>
      <c r="J383" s="4">
        <v>1</v>
      </c>
      <c r="K383" s="4">
        <v>971.7</v>
      </c>
      <c r="L383" s="4">
        <v>174.9</v>
      </c>
      <c r="M383">
        <f t="shared" si="5"/>
        <v>1146.6000000000001</v>
      </c>
      <c r="V383" s="30"/>
    </row>
    <row r="384" spans="1:22" ht="15">
      <c r="A384" s="4" t="s">
        <v>495</v>
      </c>
      <c r="B384" s="4">
        <v>1357691</v>
      </c>
      <c r="C384" s="5" t="s">
        <v>18</v>
      </c>
      <c r="D384" s="5" t="s">
        <v>14</v>
      </c>
      <c r="E384" s="7">
        <v>4960</v>
      </c>
      <c r="F384" s="4">
        <v>100103</v>
      </c>
      <c r="G384" s="4">
        <v>403507</v>
      </c>
      <c r="H384" s="5" t="s">
        <v>216</v>
      </c>
      <c r="I384" s="5" t="s">
        <v>60</v>
      </c>
      <c r="J384" s="4">
        <v>3</v>
      </c>
      <c r="K384" s="7">
        <v>1714.3</v>
      </c>
      <c r="L384" s="4">
        <v>205.7</v>
      </c>
      <c r="M384">
        <f t="shared" si="5"/>
        <v>1920</v>
      </c>
      <c r="V384" s="30"/>
    </row>
    <row r="385" spans="1:22" ht="15">
      <c r="A385" s="4" t="s">
        <v>496</v>
      </c>
      <c r="B385" s="4">
        <v>1357690</v>
      </c>
      <c r="C385" s="5" t="s">
        <v>18</v>
      </c>
      <c r="D385" s="5" t="s">
        <v>22</v>
      </c>
      <c r="E385" s="7">
        <v>2150.5</v>
      </c>
      <c r="F385" s="4">
        <v>105769</v>
      </c>
      <c r="G385" s="4">
        <v>400097</v>
      </c>
      <c r="H385" s="5" t="s">
        <v>32</v>
      </c>
      <c r="I385" s="5" t="s">
        <v>27</v>
      </c>
      <c r="J385" s="4">
        <v>1</v>
      </c>
      <c r="K385" s="4">
        <v>0</v>
      </c>
      <c r="L385" s="4">
        <v>0</v>
      </c>
      <c r="M385">
        <f t="shared" si="5"/>
        <v>0</v>
      </c>
      <c r="V385" s="30"/>
    </row>
    <row r="386" spans="1:22" ht="15">
      <c r="A386" s="4" t="s">
        <v>497</v>
      </c>
      <c r="B386" s="4">
        <v>1357689</v>
      </c>
      <c r="C386" s="5" t="s">
        <v>13</v>
      </c>
      <c r="D386" s="5" t="s">
        <v>14</v>
      </c>
      <c r="E386" s="4">
        <v>300</v>
      </c>
      <c r="F386" s="4">
        <v>106452</v>
      </c>
      <c r="G386" s="4">
        <v>431204</v>
      </c>
      <c r="H386" s="5" t="s">
        <v>32</v>
      </c>
      <c r="I386" s="5" t="s">
        <v>57</v>
      </c>
      <c r="J386" s="4">
        <v>1</v>
      </c>
      <c r="K386" s="4">
        <v>267.89999999999998</v>
      </c>
      <c r="L386" s="4">
        <v>32.1</v>
      </c>
      <c r="M386">
        <f t="shared" ref="M386:M449" si="6">SUM(K386:L386)</f>
        <v>300</v>
      </c>
      <c r="V386" s="30"/>
    </row>
    <row r="387" spans="1:22" ht="15">
      <c r="A387" s="4" t="s">
        <v>498</v>
      </c>
      <c r="B387" s="4">
        <v>1357688</v>
      </c>
      <c r="C387" s="5" t="s">
        <v>18</v>
      </c>
      <c r="D387" s="5" t="s">
        <v>14</v>
      </c>
      <c r="E387" s="7">
        <v>1472</v>
      </c>
      <c r="F387" s="4">
        <v>102097</v>
      </c>
      <c r="G387" s="4">
        <v>110006</v>
      </c>
      <c r="H387" s="5" t="s">
        <v>23</v>
      </c>
      <c r="I387" s="5" t="s">
        <v>171</v>
      </c>
      <c r="J387" s="4">
        <v>1</v>
      </c>
      <c r="K387" s="4">
        <v>605.70000000000005</v>
      </c>
      <c r="L387" s="4">
        <v>72.7</v>
      </c>
      <c r="M387">
        <f t="shared" si="6"/>
        <v>678.40000000000009</v>
      </c>
      <c r="V387" s="30"/>
    </row>
    <row r="388" spans="1:22" ht="15">
      <c r="A388" s="4" t="s">
        <v>499</v>
      </c>
      <c r="B388" s="4">
        <v>1357687</v>
      </c>
      <c r="C388" s="5" t="s">
        <v>18</v>
      </c>
      <c r="D388" s="5" t="s">
        <v>14</v>
      </c>
      <c r="E388" s="4">
        <v>823</v>
      </c>
      <c r="F388" s="4">
        <v>102053</v>
      </c>
      <c r="G388" s="4">
        <v>560102</v>
      </c>
      <c r="H388" s="5" t="s">
        <v>43</v>
      </c>
      <c r="I388" s="5" t="s">
        <v>379</v>
      </c>
      <c r="J388" s="4">
        <v>1</v>
      </c>
      <c r="K388" s="4">
        <v>392.9</v>
      </c>
      <c r="L388" s="4">
        <v>47.1</v>
      </c>
      <c r="M388">
        <f t="shared" si="6"/>
        <v>440</v>
      </c>
      <c r="V388" s="30"/>
    </row>
    <row r="389" spans="1:22" ht="15">
      <c r="A389" s="4" t="s">
        <v>500</v>
      </c>
      <c r="B389" s="4">
        <v>1357686</v>
      </c>
      <c r="C389" s="5" t="s">
        <v>13</v>
      </c>
      <c r="D389" s="5" t="s">
        <v>14</v>
      </c>
      <c r="E389" s="4">
        <v>440</v>
      </c>
      <c r="F389" s="4">
        <v>100644</v>
      </c>
      <c r="G389" s="4">
        <v>700088</v>
      </c>
      <c r="H389" s="5" t="s">
        <v>56</v>
      </c>
      <c r="I389" s="5" t="s">
        <v>379</v>
      </c>
      <c r="J389" s="4">
        <v>1</v>
      </c>
      <c r="K389" s="4">
        <v>392.9</v>
      </c>
      <c r="L389" s="4">
        <v>47.1</v>
      </c>
      <c r="M389">
        <f t="shared" si="6"/>
        <v>440</v>
      </c>
      <c r="V389" s="30"/>
    </row>
    <row r="390" spans="1:22" ht="15">
      <c r="A390" s="4" t="s">
        <v>501</v>
      </c>
      <c r="B390" s="4">
        <v>1357684</v>
      </c>
      <c r="C390" s="5" t="s">
        <v>18</v>
      </c>
      <c r="D390" s="5" t="s">
        <v>14</v>
      </c>
      <c r="E390" s="4">
        <v>660</v>
      </c>
      <c r="F390" s="4">
        <v>105398</v>
      </c>
      <c r="G390" s="4">
        <v>400101</v>
      </c>
      <c r="H390" s="5" t="s">
        <v>32</v>
      </c>
      <c r="I390" s="5" t="s">
        <v>415</v>
      </c>
      <c r="J390" s="4">
        <v>1</v>
      </c>
      <c r="K390" s="4">
        <v>589.29999999999995</v>
      </c>
      <c r="L390" s="4">
        <v>70.7</v>
      </c>
      <c r="M390">
        <f t="shared" si="6"/>
        <v>660</v>
      </c>
      <c r="V390" s="30"/>
    </row>
    <row r="391" spans="1:22" ht="15">
      <c r="A391" s="4" t="s">
        <v>502</v>
      </c>
      <c r="B391" s="4">
        <v>1357681</v>
      </c>
      <c r="C391" s="5" t="s">
        <v>18</v>
      </c>
      <c r="D391" s="5" t="s">
        <v>14</v>
      </c>
      <c r="E391" s="4">
        <v>643.5</v>
      </c>
      <c r="F391" s="4">
        <v>103021</v>
      </c>
      <c r="G391" s="4">
        <v>410210</v>
      </c>
      <c r="H391" s="5" t="s">
        <v>32</v>
      </c>
      <c r="I391" s="5" t="s">
        <v>20</v>
      </c>
      <c r="J391" s="4">
        <v>1</v>
      </c>
      <c r="K391" s="4">
        <v>397.8</v>
      </c>
      <c r="L391" s="4">
        <v>47.7</v>
      </c>
      <c r="M391">
        <f t="shared" si="6"/>
        <v>445.5</v>
      </c>
      <c r="V391" s="30"/>
    </row>
    <row r="392" spans="1:22" ht="15">
      <c r="A392" s="4" t="s">
        <v>503</v>
      </c>
      <c r="B392" s="4">
        <v>1357680</v>
      </c>
      <c r="C392" s="5" t="s">
        <v>13</v>
      </c>
      <c r="D392" s="5" t="s">
        <v>22</v>
      </c>
      <c r="E392" s="4">
        <v>715</v>
      </c>
      <c r="F392" s="4">
        <v>107695</v>
      </c>
      <c r="G392" s="4">
        <v>410210</v>
      </c>
      <c r="H392" s="5" t="s">
        <v>32</v>
      </c>
      <c r="I392" s="5" t="s">
        <v>20</v>
      </c>
      <c r="J392" s="4">
        <v>1</v>
      </c>
      <c r="K392" s="4">
        <v>442</v>
      </c>
      <c r="L392" s="4">
        <v>53</v>
      </c>
      <c r="M392">
        <f t="shared" si="6"/>
        <v>495</v>
      </c>
      <c r="V392" s="30"/>
    </row>
    <row r="393" spans="1:22" ht="15">
      <c r="A393" s="4" t="s">
        <v>504</v>
      </c>
      <c r="B393" s="4">
        <v>1357679</v>
      </c>
      <c r="C393" s="5" t="s">
        <v>13</v>
      </c>
      <c r="D393" s="5" t="s">
        <v>14</v>
      </c>
      <c r="E393" s="7">
        <v>1499</v>
      </c>
      <c r="F393" s="4">
        <v>100871</v>
      </c>
      <c r="G393" s="4">
        <v>401202</v>
      </c>
      <c r="H393" s="5" t="s">
        <v>181</v>
      </c>
      <c r="I393" s="5" t="s">
        <v>160</v>
      </c>
      <c r="J393" s="4">
        <v>1</v>
      </c>
      <c r="K393" s="7">
        <v>1338.4</v>
      </c>
      <c r="L393" s="4">
        <v>160.6</v>
      </c>
      <c r="M393">
        <f t="shared" si="6"/>
        <v>1499</v>
      </c>
      <c r="V393" s="30"/>
    </row>
    <row r="394" spans="1:22" ht="15">
      <c r="A394" s="4" t="s">
        <v>504</v>
      </c>
      <c r="B394" s="4">
        <v>1357678</v>
      </c>
      <c r="C394" s="5" t="s">
        <v>18</v>
      </c>
      <c r="D394" s="5" t="s">
        <v>22</v>
      </c>
      <c r="E394" s="4">
        <v>950</v>
      </c>
      <c r="F394" s="4">
        <v>106785</v>
      </c>
      <c r="G394" s="4">
        <v>785622</v>
      </c>
      <c r="H394" s="5" t="s">
        <v>227</v>
      </c>
      <c r="I394" s="5" t="s">
        <v>241</v>
      </c>
      <c r="J394" s="4">
        <v>2</v>
      </c>
      <c r="K394" s="4">
        <v>848.2</v>
      </c>
      <c r="L394" s="4">
        <v>101.8</v>
      </c>
      <c r="M394">
        <f t="shared" si="6"/>
        <v>950</v>
      </c>
      <c r="V394" s="30"/>
    </row>
    <row r="395" spans="1:22" ht="15">
      <c r="A395" s="4" t="s">
        <v>505</v>
      </c>
      <c r="B395" s="4">
        <v>1357677</v>
      </c>
      <c r="C395" s="5" t="s">
        <v>18</v>
      </c>
      <c r="D395" s="5" t="s">
        <v>14</v>
      </c>
      <c r="E395" s="7">
        <v>1215</v>
      </c>
      <c r="F395" s="4">
        <v>103322</v>
      </c>
      <c r="G395" s="4">
        <v>400059</v>
      </c>
      <c r="H395" s="5" t="s">
        <v>32</v>
      </c>
      <c r="I395" s="5" t="s">
        <v>111</v>
      </c>
      <c r="J395" s="4">
        <v>1</v>
      </c>
      <c r="K395" s="7">
        <v>1084.8</v>
      </c>
      <c r="L395" s="4">
        <v>130.19999999999999</v>
      </c>
      <c r="M395">
        <f t="shared" si="6"/>
        <v>1215</v>
      </c>
      <c r="V395" s="30"/>
    </row>
    <row r="396" spans="1:22" ht="15">
      <c r="A396" s="4" t="s">
        <v>506</v>
      </c>
      <c r="B396" s="4">
        <v>1357676</v>
      </c>
      <c r="C396" s="5" t="s">
        <v>18</v>
      </c>
      <c r="D396" s="5" t="s">
        <v>14</v>
      </c>
      <c r="E396" s="7">
        <v>1317</v>
      </c>
      <c r="F396" s="4">
        <v>107673</v>
      </c>
      <c r="G396" s="4">
        <v>851218</v>
      </c>
      <c r="H396" s="5" t="s">
        <v>15</v>
      </c>
      <c r="I396" s="5" t="s">
        <v>57</v>
      </c>
      <c r="J396" s="4">
        <v>3</v>
      </c>
      <c r="K396" s="4">
        <v>803.6</v>
      </c>
      <c r="L396" s="4">
        <v>96.4</v>
      </c>
      <c r="M396">
        <f t="shared" si="6"/>
        <v>900</v>
      </c>
      <c r="V396" s="30"/>
    </row>
    <row r="397" spans="1:22" ht="15">
      <c r="A397" s="4" t="s">
        <v>507</v>
      </c>
      <c r="B397" s="4">
        <v>1357675</v>
      </c>
      <c r="C397" s="5" t="s">
        <v>18</v>
      </c>
      <c r="D397" s="5" t="s">
        <v>14</v>
      </c>
      <c r="E397" s="7">
        <v>1343</v>
      </c>
      <c r="F397" s="4">
        <v>104511</v>
      </c>
      <c r="G397" s="4">
        <v>400052</v>
      </c>
      <c r="H397" s="5" t="s">
        <v>32</v>
      </c>
      <c r="I397" s="5" t="s">
        <v>107</v>
      </c>
      <c r="J397" s="4">
        <v>1</v>
      </c>
      <c r="K397" s="4">
        <v>482.1</v>
      </c>
      <c r="L397" s="4">
        <v>57.9</v>
      </c>
      <c r="M397">
        <f t="shared" si="6"/>
        <v>540</v>
      </c>
      <c r="V397" s="30"/>
    </row>
    <row r="398" spans="1:22" ht="15">
      <c r="A398" s="4" t="s">
        <v>508</v>
      </c>
      <c r="B398" s="4">
        <v>1357673</v>
      </c>
      <c r="C398" s="5" t="s">
        <v>18</v>
      </c>
      <c r="D398" s="5" t="s">
        <v>14</v>
      </c>
      <c r="E398" s="4">
        <v>640</v>
      </c>
      <c r="F398" s="4">
        <v>104935</v>
      </c>
      <c r="G398" s="4">
        <v>440017</v>
      </c>
      <c r="H398" s="5" t="s">
        <v>32</v>
      </c>
      <c r="I398" s="5" t="s">
        <v>60</v>
      </c>
      <c r="J398" s="4">
        <v>1</v>
      </c>
      <c r="K398" s="4">
        <v>571.4</v>
      </c>
      <c r="L398" s="4">
        <v>68.599999999999994</v>
      </c>
      <c r="M398">
        <f t="shared" si="6"/>
        <v>640</v>
      </c>
      <c r="V398" s="30"/>
    </row>
    <row r="399" spans="1:22" ht="15">
      <c r="A399" s="4" t="s">
        <v>509</v>
      </c>
      <c r="B399" s="4">
        <v>1357672</v>
      </c>
      <c r="C399" s="5" t="s">
        <v>13</v>
      </c>
      <c r="D399" s="5" t="s">
        <v>22</v>
      </c>
      <c r="E399" s="4">
        <v>475</v>
      </c>
      <c r="F399" s="4">
        <v>101147</v>
      </c>
      <c r="G399" s="4">
        <v>403507</v>
      </c>
      <c r="H399" s="5" t="s">
        <v>216</v>
      </c>
      <c r="I399" s="5" t="s">
        <v>241</v>
      </c>
      <c r="J399" s="4">
        <v>1</v>
      </c>
      <c r="K399" s="4">
        <v>424.1</v>
      </c>
      <c r="L399" s="4">
        <v>50.9</v>
      </c>
      <c r="M399">
        <f t="shared" si="6"/>
        <v>475</v>
      </c>
      <c r="V399" s="30"/>
    </row>
    <row r="400" spans="1:22" ht="15">
      <c r="A400" s="4" t="s">
        <v>510</v>
      </c>
      <c r="B400" s="4">
        <v>1357670</v>
      </c>
      <c r="C400" s="5" t="s">
        <v>13</v>
      </c>
      <c r="D400" s="5" t="s">
        <v>14</v>
      </c>
      <c r="E400" s="4">
        <v>475</v>
      </c>
      <c r="F400" s="4">
        <v>106009</v>
      </c>
      <c r="G400" s="4">
        <v>785621</v>
      </c>
      <c r="H400" s="5" t="s">
        <v>227</v>
      </c>
      <c r="I400" s="5" t="s">
        <v>241</v>
      </c>
      <c r="J400" s="4">
        <v>1</v>
      </c>
      <c r="K400" s="4">
        <v>424.1</v>
      </c>
      <c r="L400" s="4">
        <v>50.9</v>
      </c>
      <c r="M400">
        <f t="shared" si="6"/>
        <v>475</v>
      </c>
      <c r="V400" s="30"/>
    </row>
    <row r="401" spans="1:22" ht="15">
      <c r="A401" s="4" t="s">
        <v>511</v>
      </c>
      <c r="B401" s="4">
        <v>1357669</v>
      </c>
      <c r="C401" s="5" t="s">
        <v>18</v>
      </c>
      <c r="D401" s="5" t="s">
        <v>22</v>
      </c>
      <c r="E401" s="7">
        <v>1003</v>
      </c>
      <c r="F401" s="4">
        <v>108619</v>
      </c>
      <c r="G401" s="4">
        <v>600037</v>
      </c>
      <c r="H401" s="5" t="s">
        <v>90</v>
      </c>
      <c r="I401" s="5" t="s">
        <v>34</v>
      </c>
      <c r="J401" s="4">
        <v>2</v>
      </c>
      <c r="K401" s="4">
        <v>333.9</v>
      </c>
      <c r="L401" s="4">
        <v>40.1</v>
      </c>
      <c r="M401">
        <f t="shared" si="6"/>
        <v>374</v>
      </c>
      <c r="V401" s="30"/>
    </row>
    <row r="402" spans="1:22" ht="15">
      <c r="A402" s="4" t="s">
        <v>512</v>
      </c>
      <c r="B402" s="4">
        <v>1357668</v>
      </c>
      <c r="C402" s="5" t="s">
        <v>13</v>
      </c>
      <c r="D402" s="5" t="s">
        <v>22</v>
      </c>
      <c r="E402" s="7">
        <v>1260</v>
      </c>
      <c r="F402" s="4">
        <v>101962</v>
      </c>
      <c r="G402" s="4">
        <v>180010</v>
      </c>
      <c r="H402" s="5" t="s">
        <v>70</v>
      </c>
      <c r="I402" s="5" t="s">
        <v>120</v>
      </c>
      <c r="J402" s="4">
        <v>2</v>
      </c>
      <c r="K402" s="7">
        <v>1125</v>
      </c>
      <c r="L402" s="4">
        <v>135</v>
      </c>
      <c r="M402">
        <f t="shared" si="6"/>
        <v>1260</v>
      </c>
      <c r="V402" s="30"/>
    </row>
    <row r="403" spans="1:22" ht="15">
      <c r="A403" s="4" t="s">
        <v>513</v>
      </c>
      <c r="B403" s="4">
        <v>1357667</v>
      </c>
      <c r="C403" s="5" t="s">
        <v>13</v>
      </c>
      <c r="D403" s="5" t="s">
        <v>14</v>
      </c>
      <c r="E403" s="4">
        <v>896</v>
      </c>
      <c r="F403" s="4">
        <v>104359</v>
      </c>
      <c r="G403" s="4">
        <v>401202</v>
      </c>
      <c r="H403" s="5" t="s">
        <v>32</v>
      </c>
      <c r="I403" s="5" t="s">
        <v>53</v>
      </c>
      <c r="J403" s="4">
        <v>1</v>
      </c>
      <c r="K403" s="4">
        <v>800</v>
      </c>
      <c r="L403" s="4">
        <v>96</v>
      </c>
      <c r="M403">
        <f t="shared" si="6"/>
        <v>896</v>
      </c>
      <c r="V403" s="30"/>
    </row>
    <row r="404" spans="1:22" ht="15">
      <c r="A404" s="4" t="s">
        <v>514</v>
      </c>
      <c r="B404" s="4">
        <v>1357666</v>
      </c>
      <c r="C404" s="5" t="s">
        <v>18</v>
      </c>
      <c r="D404" s="5" t="s">
        <v>22</v>
      </c>
      <c r="E404" s="4">
        <v>475</v>
      </c>
      <c r="F404" s="4">
        <v>100778</v>
      </c>
      <c r="G404" s="4">
        <v>785622</v>
      </c>
      <c r="H404" s="5" t="s">
        <v>227</v>
      </c>
      <c r="I404" s="5" t="s">
        <v>241</v>
      </c>
      <c r="J404" s="4">
        <v>1</v>
      </c>
      <c r="K404" s="4">
        <v>424.1</v>
      </c>
      <c r="L404" s="4">
        <v>50.9</v>
      </c>
      <c r="M404">
        <f t="shared" si="6"/>
        <v>475</v>
      </c>
      <c r="V404" s="30"/>
    </row>
    <row r="405" spans="1:22" ht="15">
      <c r="A405" s="4" t="s">
        <v>515</v>
      </c>
      <c r="B405" s="4">
        <v>1357665</v>
      </c>
      <c r="C405" s="5" t="s">
        <v>18</v>
      </c>
      <c r="D405" s="5" t="s">
        <v>14</v>
      </c>
      <c r="E405" s="4">
        <v>803</v>
      </c>
      <c r="F405" s="4">
        <v>103122</v>
      </c>
      <c r="G405" s="4">
        <v>785622</v>
      </c>
      <c r="H405" s="5" t="s">
        <v>227</v>
      </c>
      <c r="I405" s="5" t="s">
        <v>40</v>
      </c>
      <c r="J405" s="4">
        <v>1</v>
      </c>
      <c r="K405" s="4">
        <v>717</v>
      </c>
      <c r="L405" s="4">
        <v>86</v>
      </c>
      <c r="M405">
        <f t="shared" si="6"/>
        <v>803</v>
      </c>
      <c r="V405" s="30"/>
    </row>
    <row r="406" spans="1:22" ht="15">
      <c r="A406" s="4" t="s">
        <v>516</v>
      </c>
      <c r="B406" s="4">
        <v>1357664</v>
      </c>
      <c r="C406" s="5" t="s">
        <v>18</v>
      </c>
      <c r="D406" s="5" t="s">
        <v>14</v>
      </c>
      <c r="E406" s="4">
        <v>900</v>
      </c>
      <c r="F406" s="4">
        <v>104593</v>
      </c>
      <c r="G406" s="4">
        <v>411038</v>
      </c>
      <c r="H406" s="5" t="s">
        <v>32</v>
      </c>
      <c r="I406" s="5" t="s">
        <v>36</v>
      </c>
      <c r="J406" s="4">
        <v>1</v>
      </c>
      <c r="K406" s="4">
        <v>803.6</v>
      </c>
      <c r="L406" s="4">
        <v>96.4</v>
      </c>
      <c r="M406">
        <f t="shared" si="6"/>
        <v>900</v>
      </c>
      <c r="V406" s="30"/>
    </row>
    <row r="407" spans="1:22" ht="15">
      <c r="A407" s="4" t="s">
        <v>516</v>
      </c>
      <c r="B407" s="4">
        <v>1357663</v>
      </c>
      <c r="C407" s="5" t="s">
        <v>18</v>
      </c>
      <c r="D407" s="5" t="s">
        <v>14</v>
      </c>
      <c r="E407" s="4">
        <v>594</v>
      </c>
      <c r="F407" s="4">
        <v>102100</v>
      </c>
      <c r="G407" s="4">
        <v>560047</v>
      </c>
      <c r="H407" s="5" t="s">
        <v>43</v>
      </c>
      <c r="I407" s="5" t="s">
        <v>415</v>
      </c>
      <c r="J407" s="4">
        <v>1</v>
      </c>
      <c r="K407" s="4">
        <v>530.4</v>
      </c>
      <c r="L407" s="4">
        <v>63.6</v>
      </c>
      <c r="M407">
        <f t="shared" si="6"/>
        <v>594</v>
      </c>
      <c r="V407" s="30"/>
    </row>
    <row r="408" spans="1:22" ht="15">
      <c r="A408" s="4" t="s">
        <v>517</v>
      </c>
      <c r="B408" s="4">
        <v>1357662</v>
      </c>
      <c r="C408" s="5" t="s">
        <v>18</v>
      </c>
      <c r="D408" s="5" t="s">
        <v>22</v>
      </c>
      <c r="E408" s="4">
        <v>650.4</v>
      </c>
      <c r="F408" s="4">
        <v>100570</v>
      </c>
      <c r="G408" s="4">
        <v>401107</v>
      </c>
      <c r="H408" s="5" t="s">
        <v>32</v>
      </c>
      <c r="I408" s="5" t="s">
        <v>182</v>
      </c>
      <c r="J408" s="4">
        <v>2</v>
      </c>
      <c r="K408" s="4">
        <v>580.70000000000005</v>
      </c>
      <c r="L408" s="4">
        <v>69.7</v>
      </c>
      <c r="M408">
        <f t="shared" si="6"/>
        <v>650.40000000000009</v>
      </c>
      <c r="V408" s="30"/>
    </row>
    <row r="409" spans="1:22" ht="15">
      <c r="A409" s="4" t="s">
        <v>518</v>
      </c>
      <c r="B409" s="4">
        <v>1357661</v>
      </c>
      <c r="C409" s="5" t="s">
        <v>13</v>
      </c>
      <c r="D409" s="5" t="s">
        <v>14</v>
      </c>
      <c r="E409" s="4">
        <v>896</v>
      </c>
      <c r="F409" s="4">
        <v>107015</v>
      </c>
      <c r="G409" s="4">
        <v>411014</v>
      </c>
      <c r="H409" s="5" t="s">
        <v>32</v>
      </c>
      <c r="I409" s="5" t="s">
        <v>53</v>
      </c>
      <c r="J409" s="4">
        <v>1</v>
      </c>
      <c r="K409" s="4">
        <v>800</v>
      </c>
      <c r="L409" s="4">
        <v>96</v>
      </c>
      <c r="M409">
        <f t="shared" si="6"/>
        <v>896</v>
      </c>
      <c r="V409" s="30"/>
    </row>
    <row r="410" spans="1:22" ht="15">
      <c r="A410" s="4" t="s">
        <v>519</v>
      </c>
      <c r="B410" s="4">
        <v>1357660</v>
      </c>
      <c r="C410" s="5" t="s">
        <v>18</v>
      </c>
      <c r="D410" s="5" t="s">
        <v>14</v>
      </c>
      <c r="E410" s="7">
        <v>1215</v>
      </c>
      <c r="F410" s="4">
        <v>101610</v>
      </c>
      <c r="G410" s="4">
        <v>400064</v>
      </c>
      <c r="H410" s="5" t="s">
        <v>32</v>
      </c>
      <c r="I410" s="5" t="s">
        <v>111</v>
      </c>
      <c r="J410" s="4">
        <v>1</v>
      </c>
      <c r="K410" s="7">
        <v>1084.8</v>
      </c>
      <c r="L410" s="4">
        <v>130.19999999999999</v>
      </c>
      <c r="M410">
        <f t="shared" si="6"/>
        <v>1215</v>
      </c>
      <c r="V410" s="30"/>
    </row>
    <row r="411" spans="1:22" ht="15">
      <c r="A411" s="4" t="s">
        <v>520</v>
      </c>
      <c r="B411" s="4">
        <v>1357659</v>
      </c>
      <c r="C411" s="5" t="s">
        <v>18</v>
      </c>
      <c r="D411" s="5" t="s">
        <v>22</v>
      </c>
      <c r="E411" s="4">
        <v>475</v>
      </c>
      <c r="F411" s="4">
        <v>105556</v>
      </c>
      <c r="G411" s="4">
        <v>785622</v>
      </c>
      <c r="H411" s="5" t="s">
        <v>227</v>
      </c>
      <c r="I411" s="5" t="s">
        <v>241</v>
      </c>
      <c r="J411" s="4">
        <v>1</v>
      </c>
      <c r="K411" s="4">
        <v>424.1</v>
      </c>
      <c r="L411" s="4">
        <v>50.9</v>
      </c>
      <c r="M411">
        <f t="shared" si="6"/>
        <v>475</v>
      </c>
      <c r="V411" s="30"/>
    </row>
    <row r="412" spans="1:22" ht="15">
      <c r="A412" s="4" t="s">
        <v>521</v>
      </c>
      <c r="B412" s="4">
        <v>1357658</v>
      </c>
      <c r="C412" s="5" t="s">
        <v>13</v>
      </c>
      <c r="D412" s="5" t="s">
        <v>22</v>
      </c>
      <c r="E412" s="4">
        <v>896</v>
      </c>
      <c r="F412" s="4">
        <v>107978</v>
      </c>
      <c r="G412" s="4">
        <v>400708</v>
      </c>
      <c r="H412" s="5" t="s">
        <v>32</v>
      </c>
      <c r="I412" s="5" t="s">
        <v>53</v>
      </c>
      <c r="J412" s="4">
        <v>1</v>
      </c>
      <c r="K412" s="4">
        <v>800</v>
      </c>
      <c r="L412" s="4">
        <v>96</v>
      </c>
      <c r="M412">
        <f t="shared" si="6"/>
        <v>896</v>
      </c>
      <c r="V412" s="30"/>
    </row>
    <row r="413" spans="1:22" ht="15">
      <c r="A413" s="4" t="s">
        <v>522</v>
      </c>
      <c r="B413" s="4">
        <v>1357657</v>
      </c>
      <c r="C413" s="5" t="s">
        <v>18</v>
      </c>
      <c r="D413" s="5" t="s">
        <v>22</v>
      </c>
      <c r="E413" s="7">
        <v>1119.5999999999999</v>
      </c>
      <c r="F413" s="4">
        <v>104767</v>
      </c>
      <c r="G413" s="4">
        <v>110070</v>
      </c>
      <c r="H413" s="5" t="s">
        <v>23</v>
      </c>
      <c r="I413" s="5" t="s">
        <v>20</v>
      </c>
      <c r="J413" s="4">
        <v>1</v>
      </c>
      <c r="K413" s="4">
        <v>397.8</v>
      </c>
      <c r="L413" s="4">
        <v>47.7</v>
      </c>
      <c r="M413">
        <f t="shared" si="6"/>
        <v>445.5</v>
      </c>
      <c r="V413" s="30"/>
    </row>
    <row r="414" spans="1:22" ht="15">
      <c r="A414" s="4" t="s">
        <v>523</v>
      </c>
      <c r="B414" s="4">
        <v>1357656</v>
      </c>
      <c r="C414" s="5" t="s">
        <v>13</v>
      </c>
      <c r="D414" s="5" t="s">
        <v>14</v>
      </c>
      <c r="E414" s="4">
        <v>540</v>
      </c>
      <c r="F414" s="4">
        <v>106944</v>
      </c>
      <c r="G414" s="4">
        <v>700092</v>
      </c>
      <c r="H414" s="5" t="s">
        <v>56</v>
      </c>
      <c r="I414" s="5" t="s">
        <v>162</v>
      </c>
      <c r="J414" s="4">
        <v>1</v>
      </c>
      <c r="K414" s="4">
        <v>482.1</v>
      </c>
      <c r="L414" s="4">
        <v>57.9</v>
      </c>
      <c r="M414">
        <f t="shared" si="6"/>
        <v>540</v>
      </c>
      <c r="V414" s="30"/>
    </row>
    <row r="415" spans="1:22" ht="15">
      <c r="A415" s="4" t="s">
        <v>524</v>
      </c>
      <c r="B415" s="4">
        <v>1357655</v>
      </c>
      <c r="C415" s="5" t="s">
        <v>13</v>
      </c>
      <c r="D415" s="5" t="s">
        <v>14</v>
      </c>
      <c r="E415" s="4">
        <v>900</v>
      </c>
      <c r="F415" s="4">
        <v>102844</v>
      </c>
      <c r="G415" s="4">
        <v>110085</v>
      </c>
      <c r="H415" s="5" t="s">
        <v>23</v>
      </c>
      <c r="I415" s="5" t="s">
        <v>36</v>
      </c>
      <c r="J415" s="4">
        <v>1</v>
      </c>
      <c r="K415" s="4">
        <v>803.6</v>
      </c>
      <c r="L415" s="4">
        <v>96.4</v>
      </c>
      <c r="M415">
        <f t="shared" si="6"/>
        <v>900</v>
      </c>
      <c r="V415" s="30"/>
    </row>
    <row r="416" spans="1:22" ht="15">
      <c r="A416" s="4" t="s">
        <v>525</v>
      </c>
      <c r="B416" s="4">
        <v>1357654</v>
      </c>
      <c r="C416" s="5" t="s">
        <v>18</v>
      </c>
      <c r="D416" s="5" t="s">
        <v>22</v>
      </c>
      <c r="E416" s="4">
        <v>504</v>
      </c>
      <c r="F416" s="4">
        <v>107212</v>
      </c>
      <c r="G416" s="4">
        <v>400055</v>
      </c>
      <c r="H416" s="5" t="s">
        <v>32</v>
      </c>
      <c r="I416" s="5" t="s">
        <v>120</v>
      </c>
      <c r="J416" s="4">
        <v>1</v>
      </c>
      <c r="K416" s="4">
        <v>450</v>
      </c>
      <c r="L416" s="4">
        <v>54</v>
      </c>
      <c r="M416">
        <f t="shared" si="6"/>
        <v>504</v>
      </c>
      <c r="V416" s="30"/>
    </row>
    <row r="417" spans="1:22" ht="15">
      <c r="A417" s="4" t="s">
        <v>526</v>
      </c>
      <c r="B417" s="4">
        <v>1357653</v>
      </c>
      <c r="C417" s="5" t="s">
        <v>18</v>
      </c>
      <c r="D417" s="5" t="s">
        <v>22</v>
      </c>
      <c r="E417" s="7">
        <v>1043</v>
      </c>
      <c r="F417" s="4">
        <v>107205</v>
      </c>
      <c r="G417" s="4">
        <v>400093</v>
      </c>
      <c r="H417" s="5" t="s">
        <v>32</v>
      </c>
      <c r="I417" s="5" t="s">
        <v>269</v>
      </c>
      <c r="J417" s="4">
        <v>1</v>
      </c>
      <c r="K417" s="4">
        <v>931.3</v>
      </c>
      <c r="L417" s="4">
        <v>111.8</v>
      </c>
      <c r="M417">
        <f t="shared" si="6"/>
        <v>1043.0999999999999</v>
      </c>
      <c r="V417" s="30"/>
    </row>
    <row r="418" spans="1:22" ht="15">
      <c r="A418" s="4" t="s">
        <v>527</v>
      </c>
      <c r="B418" s="4">
        <v>1357652</v>
      </c>
      <c r="C418" s="5" t="s">
        <v>13</v>
      </c>
      <c r="D418" s="5" t="s">
        <v>22</v>
      </c>
      <c r="E418" s="7">
        <v>1044</v>
      </c>
      <c r="F418" s="4">
        <v>104459</v>
      </c>
      <c r="G418" s="4">
        <v>700092</v>
      </c>
      <c r="H418" s="5" t="s">
        <v>56</v>
      </c>
      <c r="I418" s="5" t="s">
        <v>78</v>
      </c>
      <c r="J418" s="4">
        <v>2</v>
      </c>
      <c r="K418" s="4">
        <v>932.1</v>
      </c>
      <c r="L418" s="4">
        <v>111.9</v>
      </c>
      <c r="M418">
        <f t="shared" si="6"/>
        <v>1044</v>
      </c>
      <c r="V418" s="30"/>
    </row>
    <row r="419" spans="1:22" ht="15">
      <c r="A419" s="4" t="s">
        <v>528</v>
      </c>
      <c r="B419" s="4">
        <v>1357651</v>
      </c>
      <c r="C419" s="5" t="s">
        <v>18</v>
      </c>
      <c r="D419" s="5" t="s">
        <v>22</v>
      </c>
      <c r="E419" s="4">
        <v>763.2</v>
      </c>
      <c r="F419" s="4">
        <v>104060</v>
      </c>
      <c r="G419" s="4">
        <v>201304</v>
      </c>
      <c r="H419" s="5" t="s">
        <v>59</v>
      </c>
      <c r="I419" s="5" t="s">
        <v>171</v>
      </c>
      <c r="J419" s="4">
        <v>1</v>
      </c>
      <c r="K419" s="4">
        <v>681.4</v>
      </c>
      <c r="L419" s="4">
        <v>81.8</v>
      </c>
      <c r="M419">
        <f t="shared" si="6"/>
        <v>763.19999999999993</v>
      </c>
      <c r="V419" s="30"/>
    </row>
    <row r="420" spans="1:22" ht="15">
      <c r="A420" s="4" t="s">
        <v>529</v>
      </c>
      <c r="B420" s="4">
        <v>1357650</v>
      </c>
      <c r="C420" s="5" t="s">
        <v>13</v>
      </c>
      <c r="D420" s="5" t="s">
        <v>22</v>
      </c>
      <c r="E420" s="4">
        <v>522</v>
      </c>
      <c r="F420" s="4">
        <v>102472</v>
      </c>
      <c r="G420" s="4">
        <v>700092</v>
      </c>
      <c r="H420" s="5" t="s">
        <v>56</v>
      </c>
      <c r="I420" s="5" t="s">
        <v>78</v>
      </c>
      <c r="J420" s="4">
        <v>1</v>
      </c>
      <c r="K420" s="4">
        <v>466.1</v>
      </c>
      <c r="L420" s="4">
        <v>55.9</v>
      </c>
      <c r="M420">
        <f t="shared" si="6"/>
        <v>522</v>
      </c>
      <c r="V420" s="30"/>
    </row>
    <row r="421" spans="1:22" ht="15">
      <c r="A421" s="4" t="s">
        <v>530</v>
      </c>
      <c r="B421" s="4">
        <v>1357649</v>
      </c>
      <c r="C421" s="5" t="s">
        <v>18</v>
      </c>
      <c r="D421" s="5" t="s">
        <v>22</v>
      </c>
      <c r="E421" s="4">
        <v>640</v>
      </c>
      <c r="F421" s="4">
        <v>107122</v>
      </c>
      <c r="G421" s="4">
        <v>603210</v>
      </c>
      <c r="H421" s="5" t="s">
        <v>90</v>
      </c>
      <c r="I421" s="5" t="s">
        <v>60</v>
      </c>
      <c r="J421" s="4">
        <v>1</v>
      </c>
      <c r="K421" s="4">
        <v>571.4</v>
      </c>
      <c r="L421" s="4">
        <v>68.599999999999994</v>
      </c>
      <c r="M421">
        <f t="shared" si="6"/>
        <v>640</v>
      </c>
      <c r="V421" s="30"/>
    </row>
    <row r="422" spans="1:22" ht="15">
      <c r="A422" s="4" t="s">
        <v>531</v>
      </c>
      <c r="B422" s="4">
        <v>1357648</v>
      </c>
      <c r="C422" s="5" t="s">
        <v>18</v>
      </c>
      <c r="D422" s="5" t="s">
        <v>22</v>
      </c>
      <c r="E422" s="4">
        <v>680.4</v>
      </c>
      <c r="F422" s="4">
        <v>102576</v>
      </c>
      <c r="G422" s="4">
        <v>261203</v>
      </c>
      <c r="H422" s="5" t="s">
        <v>59</v>
      </c>
      <c r="I422" s="5" t="s">
        <v>100</v>
      </c>
      <c r="J422" s="4">
        <v>2</v>
      </c>
      <c r="K422" s="4">
        <v>607.5</v>
      </c>
      <c r="L422" s="4">
        <v>72.900000000000006</v>
      </c>
      <c r="M422">
        <f t="shared" si="6"/>
        <v>680.4</v>
      </c>
      <c r="V422" s="30"/>
    </row>
    <row r="423" spans="1:22" ht="15">
      <c r="A423" s="4" t="s">
        <v>532</v>
      </c>
      <c r="B423" s="4">
        <v>1357647</v>
      </c>
      <c r="C423" s="5" t="s">
        <v>18</v>
      </c>
      <c r="D423" s="5" t="s">
        <v>22</v>
      </c>
      <c r="E423" s="4">
        <v>383</v>
      </c>
      <c r="F423" s="4">
        <v>102526</v>
      </c>
      <c r="G423" s="4">
        <v>620005</v>
      </c>
      <c r="H423" s="5" t="s">
        <v>32</v>
      </c>
      <c r="I423" s="5" t="s">
        <v>50</v>
      </c>
      <c r="J423" s="4">
        <v>1</v>
      </c>
      <c r="K423" s="4">
        <v>324.60000000000002</v>
      </c>
      <c r="L423" s="4">
        <v>58.4</v>
      </c>
      <c r="M423">
        <f t="shared" si="6"/>
        <v>383</v>
      </c>
      <c r="V423" s="30"/>
    </row>
    <row r="424" spans="1:22" ht="15">
      <c r="A424" s="4" t="s">
        <v>533</v>
      </c>
      <c r="B424" s="4">
        <v>1357646</v>
      </c>
      <c r="C424" s="5" t="s">
        <v>18</v>
      </c>
      <c r="D424" s="5" t="s">
        <v>22</v>
      </c>
      <c r="E424" s="4">
        <v>475</v>
      </c>
      <c r="F424" s="4">
        <v>100330</v>
      </c>
      <c r="G424" s="4">
        <v>848201</v>
      </c>
      <c r="H424" s="5" t="s">
        <v>32</v>
      </c>
      <c r="I424" s="5" t="s">
        <v>241</v>
      </c>
      <c r="J424" s="4">
        <v>1</v>
      </c>
      <c r="K424" s="4">
        <v>424.1</v>
      </c>
      <c r="L424" s="4">
        <v>50.9</v>
      </c>
      <c r="M424">
        <f t="shared" si="6"/>
        <v>475</v>
      </c>
      <c r="V424" s="30"/>
    </row>
    <row r="425" spans="1:22" ht="15">
      <c r="A425" s="4" t="s">
        <v>533</v>
      </c>
      <c r="B425" s="4">
        <v>1357645</v>
      </c>
      <c r="C425" s="5" t="s">
        <v>18</v>
      </c>
      <c r="D425" s="5" t="s">
        <v>22</v>
      </c>
      <c r="E425" s="4">
        <v>800</v>
      </c>
      <c r="F425" s="4">
        <v>102119</v>
      </c>
      <c r="G425" s="4">
        <v>400058</v>
      </c>
      <c r="H425" s="5" t="s">
        <v>32</v>
      </c>
      <c r="I425" s="5" t="s">
        <v>66</v>
      </c>
      <c r="J425" s="4">
        <v>1</v>
      </c>
      <c r="K425" s="4">
        <v>714.3</v>
      </c>
      <c r="L425" s="4">
        <v>85.7</v>
      </c>
      <c r="M425">
        <f t="shared" si="6"/>
        <v>800</v>
      </c>
      <c r="V425" s="30"/>
    </row>
    <row r="426" spans="1:22" ht="15">
      <c r="A426" s="4" t="s">
        <v>534</v>
      </c>
      <c r="B426" s="4">
        <v>1357644</v>
      </c>
      <c r="C426" s="5" t="s">
        <v>282</v>
      </c>
      <c r="D426" s="5" t="s">
        <v>22</v>
      </c>
      <c r="E426" s="4">
        <v>93.6</v>
      </c>
      <c r="F426" s="4">
        <v>102747</v>
      </c>
      <c r="G426" s="4">
        <v>171219</v>
      </c>
      <c r="H426" s="5" t="s">
        <v>535</v>
      </c>
      <c r="I426" s="5" t="s">
        <v>193</v>
      </c>
      <c r="J426" s="4">
        <v>1</v>
      </c>
      <c r="K426" s="4">
        <v>79.3</v>
      </c>
      <c r="L426" s="4">
        <v>14.3</v>
      </c>
      <c r="M426">
        <f t="shared" si="6"/>
        <v>93.6</v>
      </c>
      <c r="V426" s="30"/>
    </row>
    <row r="427" spans="1:22" ht="15">
      <c r="A427" s="4" t="s">
        <v>537</v>
      </c>
      <c r="B427" s="4">
        <v>1357642</v>
      </c>
      <c r="C427" s="5" t="s">
        <v>18</v>
      </c>
      <c r="D427" s="5" t="s">
        <v>14</v>
      </c>
      <c r="E427" s="7">
        <v>1008</v>
      </c>
      <c r="F427" s="4">
        <v>100231</v>
      </c>
      <c r="G427" s="4">
        <v>491441</v>
      </c>
      <c r="H427" s="5" t="s">
        <v>177</v>
      </c>
      <c r="I427" s="5" t="s">
        <v>431</v>
      </c>
      <c r="J427" s="4">
        <v>1</v>
      </c>
      <c r="K427" s="4">
        <v>900</v>
      </c>
      <c r="L427" s="4">
        <v>108</v>
      </c>
      <c r="M427">
        <f t="shared" si="6"/>
        <v>1008</v>
      </c>
      <c r="V427" s="30"/>
    </row>
    <row r="428" spans="1:22" ht="15">
      <c r="A428" s="4" t="s">
        <v>538</v>
      </c>
      <c r="B428" s="4">
        <v>1357641</v>
      </c>
      <c r="C428" s="5" t="s">
        <v>13</v>
      </c>
      <c r="D428" s="5" t="s">
        <v>14</v>
      </c>
      <c r="E428" s="4">
        <v>680</v>
      </c>
      <c r="F428" s="4">
        <v>107198</v>
      </c>
      <c r="G428" s="4">
        <v>700031</v>
      </c>
      <c r="H428" s="5" t="s">
        <v>56</v>
      </c>
      <c r="I428" s="5" t="s">
        <v>68</v>
      </c>
      <c r="J428" s="4">
        <v>2</v>
      </c>
      <c r="K428" s="4">
        <v>607.1</v>
      </c>
      <c r="L428" s="4">
        <v>72.900000000000006</v>
      </c>
      <c r="M428">
        <f t="shared" si="6"/>
        <v>680</v>
      </c>
      <c r="V428" s="30"/>
    </row>
    <row r="429" spans="1:22" ht="15">
      <c r="A429" s="4" t="s">
        <v>539</v>
      </c>
      <c r="B429" s="4">
        <v>1357640</v>
      </c>
      <c r="C429" s="5" t="s">
        <v>18</v>
      </c>
      <c r="D429" s="5" t="s">
        <v>14</v>
      </c>
      <c r="E429" s="7">
        <v>2167.1999999999998</v>
      </c>
      <c r="F429" s="4">
        <v>104923</v>
      </c>
      <c r="G429" s="4">
        <v>440013</v>
      </c>
      <c r="H429" s="5" t="s">
        <v>32</v>
      </c>
      <c r="I429" s="5" t="s">
        <v>111</v>
      </c>
      <c r="J429" s="4">
        <v>1</v>
      </c>
      <c r="K429" s="4">
        <v>964.3</v>
      </c>
      <c r="L429" s="4">
        <v>115.7</v>
      </c>
      <c r="M429">
        <f t="shared" si="6"/>
        <v>1080</v>
      </c>
      <c r="V429" s="30"/>
    </row>
    <row r="430" spans="1:22" ht="15">
      <c r="A430" s="4" t="s">
        <v>540</v>
      </c>
      <c r="B430" s="4">
        <v>1357639</v>
      </c>
      <c r="C430" s="5" t="s">
        <v>13</v>
      </c>
      <c r="D430" s="5" t="s">
        <v>22</v>
      </c>
      <c r="E430" s="4">
        <v>864</v>
      </c>
      <c r="F430" s="4">
        <v>101983</v>
      </c>
      <c r="G430" s="4">
        <v>560011</v>
      </c>
      <c r="H430" s="5" t="s">
        <v>43</v>
      </c>
      <c r="I430" s="5" t="s">
        <v>287</v>
      </c>
      <c r="J430" s="4">
        <v>1</v>
      </c>
      <c r="K430" s="4">
        <v>732.2</v>
      </c>
      <c r="L430" s="4">
        <v>131.80000000000001</v>
      </c>
      <c r="M430">
        <f t="shared" si="6"/>
        <v>864</v>
      </c>
      <c r="V430" s="30"/>
    </row>
    <row r="431" spans="1:22" ht="15">
      <c r="A431" s="4" t="s">
        <v>541</v>
      </c>
      <c r="B431" s="4">
        <v>1357638</v>
      </c>
      <c r="C431" s="5" t="s">
        <v>13</v>
      </c>
      <c r="D431" s="5" t="s">
        <v>22</v>
      </c>
      <c r="E431" s="7">
        <v>1132</v>
      </c>
      <c r="F431" s="4">
        <v>101105</v>
      </c>
      <c r="G431" s="4">
        <v>560024</v>
      </c>
      <c r="H431" s="5" t="s">
        <v>43</v>
      </c>
      <c r="I431" s="5" t="s">
        <v>440</v>
      </c>
      <c r="J431" s="4">
        <v>1</v>
      </c>
      <c r="K431" s="4">
        <v>276.2</v>
      </c>
      <c r="L431" s="4">
        <v>13.8</v>
      </c>
      <c r="M431">
        <f t="shared" si="6"/>
        <v>290</v>
      </c>
      <c r="V431" s="30"/>
    </row>
    <row r="432" spans="1:22" ht="15">
      <c r="A432" s="4" t="s">
        <v>542</v>
      </c>
      <c r="B432" s="4">
        <v>1357637</v>
      </c>
      <c r="C432" s="5" t="s">
        <v>13</v>
      </c>
      <c r="D432" s="5" t="s">
        <v>14</v>
      </c>
      <c r="E432" s="7">
        <v>1350</v>
      </c>
      <c r="F432" s="4">
        <v>100070</v>
      </c>
      <c r="G432" s="4">
        <v>110018</v>
      </c>
      <c r="H432" s="5" t="s">
        <v>23</v>
      </c>
      <c r="I432" s="5" t="s">
        <v>111</v>
      </c>
      <c r="J432" s="4">
        <v>1</v>
      </c>
      <c r="K432" s="7">
        <v>1205.4000000000001</v>
      </c>
      <c r="L432" s="4">
        <v>144.6</v>
      </c>
      <c r="M432">
        <f t="shared" si="6"/>
        <v>1350</v>
      </c>
      <c r="V432" s="30"/>
    </row>
    <row r="433" spans="1:22" ht="15">
      <c r="A433" s="4" t="s">
        <v>543</v>
      </c>
      <c r="B433" s="4">
        <v>1357636</v>
      </c>
      <c r="C433" s="5" t="s">
        <v>13</v>
      </c>
      <c r="D433" s="5" t="s">
        <v>14</v>
      </c>
      <c r="E433" s="7">
        <v>3034</v>
      </c>
      <c r="F433" s="4">
        <v>105853</v>
      </c>
      <c r="G433" s="4">
        <v>110048</v>
      </c>
      <c r="H433" s="5" t="s">
        <v>23</v>
      </c>
      <c r="I433" s="5" t="s">
        <v>68</v>
      </c>
      <c r="J433" s="4">
        <v>2</v>
      </c>
      <c r="K433" s="4">
        <v>607.1</v>
      </c>
      <c r="L433" s="4">
        <v>72.900000000000006</v>
      </c>
      <c r="M433">
        <f t="shared" si="6"/>
        <v>680</v>
      </c>
      <c r="V433" s="30"/>
    </row>
    <row r="434" spans="1:22" ht="15">
      <c r="A434" s="4" t="s">
        <v>545</v>
      </c>
      <c r="B434" s="4">
        <v>1357634</v>
      </c>
      <c r="C434" s="5" t="s">
        <v>18</v>
      </c>
      <c r="D434" s="5" t="s">
        <v>14</v>
      </c>
      <c r="E434" s="4">
        <v>393.3</v>
      </c>
      <c r="F434" s="4">
        <v>100094</v>
      </c>
      <c r="G434" s="4">
        <v>827004</v>
      </c>
      <c r="H434" s="5" t="s">
        <v>32</v>
      </c>
      <c r="I434" s="5" t="s">
        <v>47</v>
      </c>
      <c r="J434" s="4">
        <v>1</v>
      </c>
      <c r="K434" s="4">
        <v>351.2</v>
      </c>
      <c r="L434" s="4">
        <v>42.1</v>
      </c>
      <c r="M434">
        <f t="shared" si="6"/>
        <v>393.3</v>
      </c>
      <c r="V434" s="30"/>
    </row>
    <row r="435" spans="1:22" ht="15">
      <c r="A435" s="4" t="s">
        <v>545</v>
      </c>
      <c r="B435" s="4">
        <v>1357633</v>
      </c>
      <c r="C435" s="5" t="s">
        <v>13</v>
      </c>
      <c r="D435" s="5" t="s">
        <v>14</v>
      </c>
      <c r="E435" s="4">
        <v>396</v>
      </c>
      <c r="F435" s="4">
        <v>108560</v>
      </c>
      <c r="G435" s="4">
        <v>400080</v>
      </c>
      <c r="H435" s="5" t="s">
        <v>32</v>
      </c>
      <c r="I435" s="5" t="s">
        <v>20</v>
      </c>
      <c r="J435" s="4">
        <v>1</v>
      </c>
      <c r="K435" s="4">
        <v>353.6</v>
      </c>
      <c r="L435" s="4">
        <v>42.4</v>
      </c>
      <c r="M435">
        <f t="shared" si="6"/>
        <v>396</v>
      </c>
      <c r="V435" s="30"/>
    </row>
    <row r="436" spans="1:22" ht="15">
      <c r="A436" s="4" t="s">
        <v>546</v>
      </c>
      <c r="B436" s="4">
        <v>1357632</v>
      </c>
      <c r="C436" s="5" t="s">
        <v>18</v>
      </c>
      <c r="D436" s="5" t="s">
        <v>22</v>
      </c>
      <c r="E436" s="4">
        <v>300</v>
      </c>
      <c r="F436" s="4">
        <v>101069</v>
      </c>
      <c r="G436" s="4">
        <v>560029</v>
      </c>
      <c r="H436" s="5" t="s">
        <v>32</v>
      </c>
      <c r="I436" s="5" t="s">
        <v>333</v>
      </c>
      <c r="J436" s="4">
        <v>1</v>
      </c>
      <c r="K436" s="4">
        <v>267.89999999999998</v>
      </c>
      <c r="L436" s="4">
        <v>32.1</v>
      </c>
      <c r="M436">
        <f t="shared" si="6"/>
        <v>300</v>
      </c>
      <c r="V436" s="30"/>
    </row>
    <row r="437" spans="1:22" ht="15">
      <c r="A437" s="4" t="s">
        <v>547</v>
      </c>
      <c r="B437" s="4">
        <v>1357631</v>
      </c>
      <c r="C437" s="5" t="s">
        <v>18</v>
      </c>
      <c r="D437" s="5" t="s">
        <v>14</v>
      </c>
      <c r="E437" s="7">
        <v>1080</v>
      </c>
      <c r="F437" s="4">
        <v>108778</v>
      </c>
      <c r="G437" s="4">
        <v>560024</v>
      </c>
      <c r="H437" s="5" t="s">
        <v>43</v>
      </c>
      <c r="I437" s="5" t="s">
        <v>111</v>
      </c>
      <c r="J437" s="4">
        <v>1</v>
      </c>
      <c r="K437" s="4">
        <v>964.3</v>
      </c>
      <c r="L437" s="4">
        <v>115.7</v>
      </c>
      <c r="M437">
        <f t="shared" si="6"/>
        <v>1080</v>
      </c>
      <c r="V437" s="30"/>
    </row>
    <row r="438" spans="1:22" ht="15">
      <c r="A438" s="4" t="s">
        <v>548</v>
      </c>
      <c r="B438" s="4">
        <v>1357630</v>
      </c>
      <c r="C438" s="5" t="s">
        <v>18</v>
      </c>
      <c r="D438" s="5" t="s">
        <v>14</v>
      </c>
      <c r="E438" s="7">
        <v>1636.2</v>
      </c>
      <c r="F438" s="4">
        <v>106772</v>
      </c>
      <c r="G438" s="4">
        <v>400050</v>
      </c>
      <c r="H438" s="5" t="s">
        <v>32</v>
      </c>
      <c r="I438" s="5" t="s">
        <v>146</v>
      </c>
      <c r="J438" s="4">
        <v>1</v>
      </c>
      <c r="K438" s="4">
        <v>191.3</v>
      </c>
      <c r="L438" s="4">
        <v>23</v>
      </c>
      <c r="M438">
        <f t="shared" si="6"/>
        <v>214.3</v>
      </c>
      <c r="V438" s="30"/>
    </row>
    <row r="439" spans="1:22" ht="15">
      <c r="A439" s="4" t="s">
        <v>549</v>
      </c>
      <c r="B439" s="4">
        <v>1357629</v>
      </c>
      <c r="C439" s="5" t="s">
        <v>18</v>
      </c>
      <c r="D439" s="5" t="s">
        <v>14</v>
      </c>
      <c r="E439" s="4">
        <v>425</v>
      </c>
      <c r="F439" s="4">
        <v>107650</v>
      </c>
      <c r="G439" s="4">
        <v>125001</v>
      </c>
      <c r="H439" s="5" t="s">
        <v>32</v>
      </c>
      <c r="I439" s="5" t="s">
        <v>186</v>
      </c>
      <c r="J439" s="4">
        <v>1</v>
      </c>
      <c r="K439" s="4">
        <v>379.5</v>
      </c>
      <c r="L439" s="4">
        <v>45.5</v>
      </c>
      <c r="M439">
        <f t="shared" si="6"/>
        <v>425</v>
      </c>
      <c r="V439" s="30"/>
    </row>
    <row r="440" spans="1:22" ht="15">
      <c r="A440" s="4" t="s">
        <v>550</v>
      </c>
      <c r="B440" s="4">
        <v>1357628</v>
      </c>
      <c r="C440" s="5" t="s">
        <v>18</v>
      </c>
      <c r="D440" s="5" t="s">
        <v>22</v>
      </c>
      <c r="E440" s="4">
        <v>715.5</v>
      </c>
      <c r="F440" s="4">
        <v>105018</v>
      </c>
      <c r="G440" s="4">
        <v>600083</v>
      </c>
      <c r="H440" s="5" t="s">
        <v>32</v>
      </c>
      <c r="I440" s="5" t="s">
        <v>217</v>
      </c>
      <c r="J440" s="4">
        <v>1</v>
      </c>
      <c r="K440" s="4">
        <v>335.1</v>
      </c>
      <c r="L440" s="4">
        <v>40.200000000000003</v>
      </c>
      <c r="M440">
        <f t="shared" si="6"/>
        <v>375.3</v>
      </c>
      <c r="V440" s="30"/>
    </row>
    <row r="441" spans="1:22" ht="15">
      <c r="A441" s="4" t="s">
        <v>551</v>
      </c>
      <c r="B441" s="4">
        <v>1357627</v>
      </c>
      <c r="C441" s="5" t="s">
        <v>18</v>
      </c>
      <c r="D441" s="5" t="s">
        <v>22</v>
      </c>
      <c r="E441" s="7">
        <v>2068.9</v>
      </c>
      <c r="F441" s="4">
        <v>108010</v>
      </c>
      <c r="G441" s="4">
        <v>208017</v>
      </c>
      <c r="H441" s="5" t="s">
        <v>59</v>
      </c>
      <c r="I441" s="5" t="s">
        <v>316</v>
      </c>
      <c r="J441" s="4">
        <v>2</v>
      </c>
      <c r="K441" s="4">
        <v>683</v>
      </c>
      <c r="L441" s="4">
        <v>82</v>
      </c>
      <c r="M441">
        <f t="shared" si="6"/>
        <v>765</v>
      </c>
      <c r="V441" s="30"/>
    </row>
    <row r="442" spans="1:22" ht="15">
      <c r="A442" s="4" t="s">
        <v>552</v>
      </c>
      <c r="B442" s="4">
        <v>1357626</v>
      </c>
      <c r="C442" s="5" t="s">
        <v>18</v>
      </c>
      <c r="D442" s="5" t="s">
        <v>14</v>
      </c>
      <c r="E442" s="4">
        <v>425</v>
      </c>
      <c r="F442" s="4">
        <v>104762</v>
      </c>
      <c r="G442" s="4">
        <v>560092</v>
      </c>
      <c r="H442" s="5" t="s">
        <v>43</v>
      </c>
      <c r="I442" s="5" t="s">
        <v>186</v>
      </c>
      <c r="J442" s="4">
        <v>1</v>
      </c>
      <c r="K442" s="4">
        <v>379.5</v>
      </c>
      <c r="L442" s="4">
        <v>45.5</v>
      </c>
      <c r="M442">
        <f t="shared" si="6"/>
        <v>425</v>
      </c>
      <c r="V442" s="30"/>
    </row>
    <row r="443" spans="1:22" ht="15">
      <c r="A443" s="4" t="s">
        <v>553</v>
      </c>
      <c r="B443" s="4">
        <v>1357625</v>
      </c>
      <c r="C443" s="5" t="s">
        <v>18</v>
      </c>
      <c r="D443" s="5" t="s">
        <v>22</v>
      </c>
      <c r="E443" s="7">
        <v>1188</v>
      </c>
      <c r="F443" s="4">
        <v>101371</v>
      </c>
      <c r="G443" s="4">
        <v>400068</v>
      </c>
      <c r="H443" s="5" t="s">
        <v>32</v>
      </c>
      <c r="I443" s="5" t="s">
        <v>171</v>
      </c>
      <c r="J443" s="4">
        <v>1</v>
      </c>
      <c r="K443" s="4">
        <v>757.1</v>
      </c>
      <c r="L443" s="4">
        <v>90.9</v>
      </c>
      <c r="M443">
        <f t="shared" si="6"/>
        <v>848</v>
      </c>
      <c r="V443" s="30"/>
    </row>
    <row r="444" spans="1:22" ht="15">
      <c r="A444" s="4" t="s">
        <v>554</v>
      </c>
      <c r="B444" s="4">
        <v>1357624</v>
      </c>
      <c r="C444" s="5" t="s">
        <v>18</v>
      </c>
      <c r="D444" s="5" t="s">
        <v>14</v>
      </c>
      <c r="E444" s="4">
        <v>900.9</v>
      </c>
      <c r="F444" s="4">
        <v>103458</v>
      </c>
      <c r="G444" s="4">
        <v>208017</v>
      </c>
      <c r="H444" s="5" t="s">
        <v>59</v>
      </c>
      <c r="I444" s="5" t="s">
        <v>217</v>
      </c>
      <c r="J444" s="4">
        <v>1</v>
      </c>
      <c r="K444" s="4">
        <v>335.1</v>
      </c>
      <c r="L444" s="4">
        <v>40.200000000000003</v>
      </c>
      <c r="M444">
        <f t="shared" si="6"/>
        <v>375.3</v>
      </c>
      <c r="V444" s="30"/>
    </row>
    <row r="445" spans="1:22" ht="15">
      <c r="A445" s="4" t="s">
        <v>555</v>
      </c>
      <c r="B445" s="4">
        <v>1357623</v>
      </c>
      <c r="C445" s="5" t="s">
        <v>13</v>
      </c>
      <c r="D445" s="5" t="s">
        <v>22</v>
      </c>
      <c r="E445" s="7">
        <v>1818</v>
      </c>
      <c r="F445" s="4">
        <v>105485</v>
      </c>
      <c r="G445" s="4">
        <v>400068</v>
      </c>
      <c r="H445" s="5" t="s">
        <v>32</v>
      </c>
      <c r="I445" s="5" t="s">
        <v>171</v>
      </c>
      <c r="J445" s="4">
        <v>1</v>
      </c>
      <c r="K445" s="4">
        <v>757.1</v>
      </c>
      <c r="L445" s="4">
        <v>90.9</v>
      </c>
      <c r="M445">
        <f t="shared" si="6"/>
        <v>848</v>
      </c>
      <c r="V445" s="30"/>
    </row>
    <row r="446" spans="1:22" ht="15">
      <c r="A446" s="4" t="s">
        <v>556</v>
      </c>
      <c r="B446" s="4">
        <v>1357622</v>
      </c>
      <c r="C446" s="5" t="s">
        <v>18</v>
      </c>
      <c r="D446" s="5" t="s">
        <v>22</v>
      </c>
      <c r="E446" s="7">
        <v>1350</v>
      </c>
      <c r="F446" s="4">
        <v>106459</v>
      </c>
      <c r="G446" s="4">
        <v>751023</v>
      </c>
      <c r="H446" s="5" t="s">
        <v>32</v>
      </c>
      <c r="I446" s="5" t="s">
        <v>111</v>
      </c>
      <c r="J446" s="4">
        <v>1</v>
      </c>
      <c r="K446" s="7">
        <v>1205.4000000000001</v>
      </c>
      <c r="L446" s="4">
        <v>144.6</v>
      </c>
      <c r="M446">
        <f t="shared" si="6"/>
        <v>1350</v>
      </c>
      <c r="V446" s="30"/>
    </row>
    <row r="447" spans="1:22" ht="15">
      <c r="A447" s="4" t="s">
        <v>557</v>
      </c>
      <c r="B447" s="4">
        <v>1357621</v>
      </c>
      <c r="C447" s="5" t="s">
        <v>18</v>
      </c>
      <c r="D447" s="5" t="s">
        <v>14</v>
      </c>
      <c r="E447" s="7">
        <v>1115.0999999999999</v>
      </c>
      <c r="F447" s="4">
        <v>108153</v>
      </c>
      <c r="G447" s="4">
        <v>110014</v>
      </c>
      <c r="H447" s="5" t="s">
        <v>23</v>
      </c>
      <c r="I447" s="5" t="s">
        <v>50</v>
      </c>
      <c r="J447" s="4">
        <v>1</v>
      </c>
      <c r="K447" s="4">
        <v>292.10000000000002</v>
      </c>
      <c r="L447" s="4">
        <v>52.6</v>
      </c>
      <c r="M447">
        <f t="shared" si="6"/>
        <v>344.70000000000005</v>
      </c>
      <c r="V447" s="30"/>
    </row>
    <row r="448" spans="1:22" ht="15">
      <c r="A448" s="4" t="s">
        <v>559</v>
      </c>
      <c r="B448" s="4">
        <v>1357619</v>
      </c>
      <c r="C448" s="5" t="s">
        <v>13</v>
      </c>
      <c r="D448" s="5" t="s">
        <v>14</v>
      </c>
      <c r="E448" s="4">
        <v>803</v>
      </c>
      <c r="F448" s="4">
        <v>101405</v>
      </c>
      <c r="G448" s="4">
        <v>110027</v>
      </c>
      <c r="H448" s="5" t="s">
        <v>23</v>
      </c>
      <c r="I448" s="5" t="s">
        <v>475</v>
      </c>
      <c r="J448" s="4">
        <v>1</v>
      </c>
      <c r="K448" s="4">
        <v>337.5</v>
      </c>
      <c r="L448" s="4">
        <v>40.5</v>
      </c>
      <c r="M448">
        <f t="shared" si="6"/>
        <v>378</v>
      </c>
      <c r="V448" s="30"/>
    </row>
    <row r="449" spans="1:22" ht="15">
      <c r="A449" s="4" t="s">
        <v>560</v>
      </c>
      <c r="B449" s="4">
        <v>1357618</v>
      </c>
      <c r="C449" s="5" t="s">
        <v>18</v>
      </c>
      <c r="D449" s="5" t="s">
        <v>22</v>
      </c>
      <c r="E449" s="4">
        <v>568</v>
      </c>
      <c r="F449" s="4">
        <v>103864</v>
      </c>
      <c r="G449" s="4">
        <v>416410</v>
      </c>
      <c r="H449" s="5" t="s">
        <v>32</v>
      </c>
      <c r="I449" s="5" t="s">
        <v>146</v>
      </c>
      <c r="J449" s="4">
        <v>1</v>
      </c>
      <c r="K449" s="4">
        <v>170</v>
      </c>
      <c r="L449" s="4">
        <v>20.399999999999999</v>
      </c>
      <c r="M449">
        <f t="shared" si="6"/>
        <v>190.4</v>
      </c>
      <c r="V449" s="30"/>
    </row>
    <row r="450" spans="1:22" ht="15">
      <c r="A450" s="4" t="s">
        <v>561</v>
      </c>
      <c r="B450" s="4">
        <v>1357617</v>
      </c>
      <c r="C450" s="5" t="s">
        <v>282</v>
      </c>
      <c r="D450" s="5" t="s">
        <v>22</v>
      </c>
      <c r="E450" s="7">
        <v>1499</v>
      </c>
      <c r="F450" s="4">
        <v>100826</v>
      </c>
      <c r="G450" s="4">
        <v>560064</v>
      </c>
      <c r="H450" s="5" t="s">
        <v>43</v>
      </c>
      <c r="I450" s="5" t="s">
        <v>27</v>
      </c>
      <c r="J450" s="4">
        <v>1</v>
      </c>
      <c r="K450" s="4">
        <v>0</v>
      </c>
      <c r="L450" s="4">
        <v>0</v>
      </c>
      <c r="M450">
        <f t="shared" ref="M450:M513" si="7">SUM(K450:L450)</f>
        <v>0</v>
      </c>
      <c r="V450" s="30"/>
    </row>
    <row r="451" spans="1:22" ht="15">
      <c r="A451" s="4" t="s">
        <v>562</v>
      </c>
      <c r="B451" s="4">
        <v>1357616</v>
      </c>
      <c r="C451" s="5" t="s">
        <v>18</v>
      </c>
      <c r="D451" s="5" t="s">
        <v>14</v>
      </c>
      <c r="E451" s="7">
        <v>1350</v>
      </c>
      <c r="F451" s="4">
        <v>106629</v>
      </c>
      <c r="G451" s="4">
        <v>560103</v>
      </c>
      <c r="H451" s="5" t="s">
        <v>32</v>
      </c>
      <c r="I451" s="5" t="s">
        <v>111</v>
      </c>
      <c r="J451" s="4">
        <v>1</v>
      </c>
      <c r="K451" s="7">
        <v>1205.4000000000001</v>
      </c>
      <c r="L451" s="4">
        <v>144.6</v>
      </c>
      <c r="M451">
        <f t="shared" si="7"/>
        <v>1350</v>
      </c>
      <c r="V451" s="30"/>
    </row>
    <row r="452" spans="1:22" ht="15">
      <c r="A452" s="4" t="s">
        <v>563</v>
      </c>
      <c r="B452" s="4">
        <v>1357615</v>
      </c>
      <c r="C452" s="5" t="s">
        <v>13</v>
      </c>
      <c r="D452" s="5" t="s">
        <v>14</v>
      </c>
      <c r="E452" s="4">
        <v>475</v>
      </c>
      <c r="F452" s="4">
        <v>102343</v>
      </c>
      <c r="G452" s="4">
        <v>600106</v>
      </c>
      <c r="H452" s="5" t="s">
        <v>90</v>
      </c>
      <c r="I452" s="5" t="s">
        <v>158</v>
      </c>
      <c r="J452" s="4">
        <v>1</v>
      </c>
      <c r="K452" s="4">
        <v>424.1</v>
      </c>
      <c r="L452" s="4">
        <v>50.9</v>
      </c>
      <c r="M452">
        <f t="shared" si="7"/>
        <v>475</v>
      </c>
      <c r="V452" s="30"/>
    </row>
    <row r="453" spans="1:22" ht="15">
      <c r="A453" s="4" t="s">
        <v>564</v>
      </c>
      <c r="B453" s="4">
        <v>1357614</v>
      </c>
      <c r="C453" s="5" t="s">
        <v>13</v>
      </c>
      <c r="D453" s="5" t="s">
        <v>14</v>
      </c>
      <c r="E453" s="4">
        <v>540</v>
      </c>
      <c r="F453" s="4">
        <v>102537</v>
      </c>
      <c r="G453" s="4">
        <v>263139</v>
      </c>
      <c r="H453" s="5" t="s">
        <v>83</v>
      </c>
      <c r="I453" s="5" t="s">
        <v>107</v>
      </c>
      <c r="J453" s="4">
        <v>1</v>
      </c>
      <c r="K453" s="4">
        <v>482.1</v>
      </c>
      <c r="L453" s="4">
        <v>57.9</v>
      </c>
      <c r="M453">
        <f t="shared" si="7"/>
        <v>540</v>
      </c>
      <c r="V453" s="30"/>
    </row>
    <row r="454" spans="1:22" ht="15">
      <c r="A454" s="4" t="s">
        <v>565</v>
      </c>
      <c r="B454" s="4">
        <v>1357613</v>
      </c>
      <c r="C454" s="5" t="s">
        <v>18</v>
      </c>
      <c r="D454" s="5" t="s">
        <v>22</v>
      </c>
      <c r="E454" s="7">
        <v>1800</v>
      </c>
      <c r="F454" s="4">
        <v>106503</v>
      </c>
      <c r="G454" s="4">
        <v>600037</v>
      </c>
      <c r="H454" s="5" t="s">
        <v>90</v>
      </c>
      <c r="I454" s="5" t="s">
        <v>84</v>
      </c>
      <c r="J454" s="4">
        <v>1</v>
      </c>
      <c r="K454" s="4">
        <v>457.1</v>
      </c>
      <c r="L454" s="4">
        <v>22.9</v>
      </c>
      <c r="M454">
        <f t="shared" si="7"/>
        <v>480</v>
      </c>
      <c r="V454" s="30"/>
    </row>
    <row r="455" spans="1:22" ht="15">
      <c r="A455" s="4" t="s">
        <v>566</v>
      </c>
      <c r="B455" s="4">
        <v>1357612</v>
      </c>
      <c r="C455" s="5" t="s">
        <v>13</v>
      </c>
      <c r="D455" s="5" t="s">
        <v>14</v>
      </c>
      <c r="E455" s="4">
        <v>720</v>
      </c>
      <c r="F455" s="4">
        <v>105825</v>
      </c>
      <c r="G455" s="4">
        <v>751006</v>
      </c>
      <c r="H455" s="5" t="s">
        <v>32</v>
      </c>
      <c r="I455" s="5" t="s">
        <v>132</v>
      </c>
      <c r="J455" s="4">
        <v>1</v>
      </c>
      <c r="K455" s="4">
        <v>610.20000000000005</v>
      </c>
      <c r="L455" s="4">
        <v>109.8</v>
      </c>
      <c r="M455">
        <f t="shared" si="7"/>
        <v>720</v>
      </c>
      <c r="V455" s="30"/>
    </row>
    <row r="456" spans="1:22" ht="15">
      <c r="A456" s="4" t="s">
        <v>567</v>
      </c>
      <c r="B456" s="4">
        <v>1357611</v>
      </c>
      <c r="C456" s="5" t="s">
        <v>18</v>
      </c>
      <c r="D456" s="5" t="s">
        <v>22</v>
      </c>
      <c r="E456" s="4">
        <v>704</v>
      </c>
      <c r="F456" s="4">
        <v>105479</v>
      </c>
      <c r="G456" s="4">
        <v>110053</v>
      </c>
      <c r="H456" s="5" t="s">
        <v>23</v>
      </c>
      <c r="I456" s="5" t="s">
        <v>157</v>
      </c>
      <c r="J456" s="4">
        <v>2</v>
      </c>
      <c r="K456" s="4">
        <v>628.6</v>
      </c>
      <c r="L456" s="4">
        <v>75.400000000000006</v>
      </c>
      <c r="M456">
        <f t="shared" si="7"/>
        <v>704</v>
      </c>
      <c r="V456" s="30"/>
    </row>
    <row r="457" spans="1:22" ht="15">
      <c r="A457" s="4" t="s">
        <v>568</v>
      </c>
      <c r="B457" s="4">
        <v>1357610</v>
      </c>
      <c r="C457" s="5" t="s">
        <v>18</v>
      </c>
      <c r="D457" s="5" t="s">
        <v>22</v>
      </c>
      <c r="E457" s="4">
        <v>760</v>
      </c>
      <c r="F457" s="4">
        <v>104337</v>
      </c>
      <c r="G457" s="4">
        <v>110003</v>
      </c>
      <c r="H457" s="5" t="s">
        <v>23</v>
      </c>
      <c r="I457" s="5" t="s">
        <v>86</v>
      </c>
      <c r="J457" s="4">
        <v>1</v>
      </c>
      <c r="K457" s="4">
        <v>723.8</v>
      </c>
      <c r="L457" s="4">
        <v>36.200000000000003</v>
      </c>
      <c r="M457">
        <f t="shared" si="7"/>
        <v>760</v>
      </c>
      <c r="V457" s="30"/>
    </row>
    <row r="458" spans="1:22" ht="15">
      <c r="A458" s="4" t="s">
        <v>568</v>
      </c>
      <c r="B458" s="4">
        <v>1357609</v>
      </c>
      <c r="C458" s="5" t="s">
        <v>13</v>
      </c>
      <c r="D458" s="5" t="s">
        <v>22</v>
      </c>
      <c r="E458" s="4">
        <v>920</v>
      </c>
      <c r="F458" s="4">
        <v>100405</v>
      </c>
      <c r="G458" s="4">
        <v>203395</v>
      </c>
      <c r="H458" s="5" t="s">
        <v>59</v>
      </c>
      <c r="I458" s="5" t="s">
        <v>41</v>
      </c>
      <c r="J458" s="4">
        <v>1</v>
      </c>
      <c r="K458" s="4">
        <v>821.4</v>
      </c>
      <c r="L458" s="4">
        <v>98.6</v>
      </c>
      <c r="M458">
        <f t="shared" si="7"/>
        <v>920</v>
      </c>
      <c r="V458" s="30"/>
    </row>
    <row r="459" spans="1:22" ht="15">
      <c r="A459" s="4" t="s">
        <v>569</v>
      </c>
      <c r="B459" s="4">
        <v>1357608</v>
      </c>
      <c r="C459" s="5" t="s">
        <v>18</v>
      </c>
      <c r="D459" s="5" t="s">
        <v>14</v>
      </c>
      <c r="E459" s="4">
        <v>382.5</v>
      </c>
      <c r="F459" s="4">
        <v>107200</v>
      </c>
      <c r="G459" s="4">
        <v>490006</v>
      </c>
      <c r="H459" s="5" t="s">
        <v>177</v>
      </c>
      <c r="I459" s="5" t="s">
        <v>103</v>
      </c>
      <c r="J459" s="4">
        <v>1</v>
      </c>
      <c r="K459" s="4">
        <v>341.5</v>
      </c>
      <c r="L459" s="4">
        <v>41</v>
      </c>
      <c r="M459">
        <f t="shared" si="7"/>
        <v>382.5</v>
      </c>
      <c r="V459" s="30"/>
    </row>
    <row r="460" spans="1:22" ht="15">
      <c r="A460" s="4" t="s">
        <v>570</v>
      </c>
      <c r="B460" s="4">
        <v>1357607</v>
      </c>
      <c r="C460" s="5" t="s">
        <v>13</v>
      </c>
      <c r="D460" s="5" t="s">
        <v>14</v>
      </c>
      <c r="E460" s="4">
        <v>880</v>
      </c>
      <c r="F460" s="4">
        <v>108287</v>
      </c>
      <c r="G460" s="4">
        <v>110053</v>
      </c>
      <c r="H460" s="5" t="s">
        <v>23</v>
      </c>
      <c r="I460" s="5" t="s">
        <v>157</v>
      </c>
      <c r="J460" s="4">
        <v>2</v>
      </c>
      <c r="K460" s="4">
        <v>785.7</v>
      </c>
      <c r="L460" s="4">
        <v>94.3</v>
      </c>
      <c r="M460">
        <f t="shared" si="7"/>
        <v>880</v>
      </c>
      <c r="V460" s="30"/>
    </row>
    <row r="461" spans="1:22" ht="15">
      <c r="A461" s="4" t="s">
        <v>571</v>
      </c>
      <c r="B461" s="4">
        <v>1357606</v>
      </c>
      <c r="C461" s="5" t="s">
        <v>13</v>
      </c>
      <c r="D461" s="5" t="s">
        <v>14</v>
      </c>
      <c r="E461" s="4">
        <v>450</v>
      </c>
      <c r="F461" s="4">
        <v>101326</v>
      </c>
      <c r="G461" s="4">
        <v>490006</v>
      </c>
      <c r="H461" s="5" t="s">
        <v>177</v>
      </c>
      <c r="I461" s="5" t="s">
        <v>103</v>
      </c>
      <c r="J461" s="4">
        <v>1</v>
      </c>
      <c r="K461" s="4">
        <v>401.8</v>
      </c>
      <c r="L461" s="4">
        <v>48.2</v>
      </c>
      <c r="M461">
        <f t="shared" si="7"/>
        <v>450</v>
      </c>
      <c r="V461" s="30"/>
    </row>
    <row r="462" spans="1:22" ht="15">
      <c r="A462" s="4" t="s">
        <v>571</v>
      </c>
      <c r="B462" s="4">
        <v>1357605</v>
      </c>
      <c r="C462" s="5" t="s">
        <v>18</v>
      </c>
      <c r="D462" s="5" t="s">
        <v>22</v>
      </c>
      <c r="E462" s="7">
        <v>1140</v>
      </c>
      <c r="F462" s="4">
        <v>105629</v>
      </c>
      <c r="G462" s="4">
        <v>141001</v>
      </c>
      <c r="H462" s="5" t="s">
        <v>46</v>
      </c>
      <c r="I462" s="5" t="s">
        <v>241</v>
      </c>
      <c r="J462" s="4">
        <v>3</v>
      </c>
      <c r="K462" s="7">
        <v>1017.9</v>
      </c>
      <c r="L462" s="4">
        <v>122.1</v>
      </c>
      <c r="M462">
        <f t="shared" si="7"/>
        <v>1140</v>
      </c>
      <c r="V462" s="30"/>
    </row>
    <row r="463" spans="1:22" ht="15">
      <c r="A463" s="4" t="s">
        <v>572</v>
      </c>
      <c r="B463" s="4">
        <v>1357604</v>
      </c>
      <c r="C463" s="5" t="s">
        <v>18</v>
      </c>
      <c r="D463" s="5" t="s">
        <v>14</v>
      </c>
      <c r="E463" s="7">
        <v>1690</v>
      </c>
      <c r="F463" s="4">
        <v>101413</v>
      </c>
      <c r="G463" s="4">
        <v>380016</v>
      </c>
      <c r="H463" s="5" t="s">
        <v>110</v>
      </c>
      <c r="I463" s="5" t="s">
        <v>158</v>
      </c>
      <c r="J463" s="4">
        <v>1</v>
      </c>
      <c r="K463" s="4">
        <v>424.1</v>
      </c>
      <c r="L463" s="4">
        <v>50.9</v>
      </c>
      <c r="M463">
        <f t="shared" si="7"/>
        <v>475</v>
      </c>
      <c r="V463" s="30"/>
    </row>
    <row r="464" spans="1:22" ht="15">
      <c r="A464" s="4" t="s">
        <v>572</v>
      </c>
      <c r="B464" s="4">
        <v>1357603</v>
      </c>
      <c r="C464" s="5" t="s">
        <v>18</v>
      </c>
      <c r="D464" s="5" t="s">
        <v>22</v>
      </c>
      <c r="E464" s="4">
        <v>630</v>
      </c>
      <c r="F464" s="4">
        <v>108296</v>
      </c>
      <c r="G464" s="4">
        <v>700136</v>
      </c>
      <c r="H464" s="5" t="s">
        <v>56</v>
      </c>
      <c r="I464" s="5" t="s">
        <v>120</v>
      </c>
      <c r="J464" s="4">
        <v>1</v>
      </c>
      <c r="K464" s="4">
        <v>562.5</v>
      </c>
      <c r="L464" s="4">
        <v>67.5</v>
      </c>
      <c r="M464">
        <f t="shared" si="7"/>
        <v>630</v>
      </c>
      <c r="V464" s="30"/>
    </row>
    <row r="465" spans="1:22" ht="15">
      <c r="A465" s="4" t="s">
        <v>573</v>
      </c>
      <c r="B465" s="4">
        <v>1357602</v>
      </c>
      <c r="C465" s="5" t="s">
        <v>18</v>
      </c>
      <c r="D465" s="5" t="s">
        <v>14</v>
      </c>
      <c r="E465" s="4">
        <v>800</v>
      </c>
      <c r="F465" s="4">
        <v>107214</v>
      </c>
      <c r="G465" s="4">
        <v>110091</v>
      </c>
      <c r="H465" s="5" t="s">
        <v>23</v>
      </c>
      <c r="I465" s="5" t="s">
        <v>66</v>
      </c>
      <c r="J465" s="4">
        <v>1</v>
      </c>
      <c r="K465" s="4">
        <v>714.3</v>
      </c>
      <c r="L465" s="4">
        <v>85.7</v>
      </c>
      <c r="M465">
        <f t="shared" si="7"/>
        <v>800</v>
      </c>
      <c r="V465" s="30"/>
    </row>
    <row r="466" spans="1:22" ht="15">
      <c r="A466" s="4" t="s">
        <v>574</v>
      </c>
      <c r="B466" s="4">
        <v>1357601</v>
      </c>
      <c r="C466" s="5" t="s">
        <v>13</v>
      </c>
      <c r="D466" s="5" t="s">
        <v>22</v>
      </c>
      <c r="E466" s="4">
        <v>93.6</v>
      </c>
      <c r="F466" s="4">
        <v>103156</v>
      </c>
      <c r="G466" s="4">
        <v>282002</v>
      </c>
      <c r="H466" s="5" t="s">
        <v>59</v>
      </c>
      <c r="I466" s="5" t="s">
        <v>193</v>
      </c>
      <c r="J466" s="4">
        <v>1</v>
      </c>
      <c r="K466" s="4">
        <v>79.3</v>
      </c>
      <c r="L466" s="4">
        <v>14.3</v>
      </c>
      <c r="M466">
        <f t="shared" si="7"/>
        <v>93.6</v>
      </c>
      <c r="V466" s="30"/>
    </row>
    <row r="467" spans="1:22" ht="15">
      <c r="A467" s="4" t="s">
        <v>574</v>
      </c>
      <c r="B467" s="4">
        <v>1357600</v>
      </c>
      <c r="C467" s="5" t="s">
        <v>13</v>
      </c>
      <c r="D467" s="5" t="s">
        <v>14</v>
      </c>
      <c r="E467" s="4">
        <v>560</v>
      </c>
      <c r="F467" s="4">
        <v>105103</v>
      </c>
      <c r="G467" s="4">
        <v>700026</v>
      </c>
      <c r="H467" s="5" t="s">
        <v>56</v>
      </c>
      <c r="I467" s="5" t="s">
        <v>24</v>
      </c>
      <c r="J467" s="4">
        <v>1</v>
      </c>
      <c r="K467" s="4">
        <v>474.6</v>
      </c>
      <c r="L467" s="4">
        <v>85.4</v>
      </c>
      <c r="M467">
        <f t="shared" si="7"/>
        <v>560</v>
      </c>
      <c r="V467" s="30"/>
    </row>
    <row r="468" spans="1:22" ht="15">
      <c r="A468" s="4" t="s">
        <v>575</v>
      </c>
      <c r="B468" s="4">
        <v>1357599</v>
      </c>
      <c r="C468" s="5" t="s">
        <v>13</v>
      </c>
      <c r="D468" s="5" t="s">
        <v>14</v>
      </c>
      <c r="E468" s="4">
        <v>850</v>
      </c>
      <c r="F468" s="4">
        <v>104172</v>
      </c>
      <c r="G468" s="4">
        <v>262701</v>
      </c>
      <c r="H468" s="5" t="s">
        <v>59</v>
      </c>
      <c r="I468" s="5" t="s">
        <v>148</v>
      </c>
      <c r="J468" s="4">
        <v>2</v>
      </c>
      <c r="K468" s="4">
        <v>720.3</v>
      </c>
      <c r="L468" s="4">
        <v>129.69999999999999</v>
      </c>
      <c r="M468">
        <f t="shared" si="7"/>
        <v>850</v>
      </c>
      <c r="V468" s="30"/>
    </row>
    <row r="469" spans="1:22" ht="15">
      <c r="A469" s="4" t="s">
        <v>576</v>
      </c>
      <c r="B469" s="4">
        <v>1357598</v>
      </c>
      <c r="C469" s="5" t="s">
        <v>18</v>
      </c>
      <c r="D469" s="5" t="s">
        <v>14</v>
      </c>
      <c r="E469" s="4">
        <v>522</v>
      </c>
      <c r="F469" s="4">
        <v>100993</v>
      </c>
      <c r="G469" s="4">
        <v>723101</v>
      </c>
      <c r="H469" s="5" t="s">
        <v>32</v>
      </c>
      <c r="I469" s="5" t="s">
        <v>78</v>
      </c>
      <c r="J469" s="4">
        <v>1</v>
      </c>
      <c r="K469" s="4">
        <v>466.1</v>
      </c>
      <c r="L469" s="4">
        <v>55.9</v>
      </c>
      <c r="M469">
        <f t="shared" si="7"/>
        <v>522</v>
      </c>
      <c r="V469" s="30"/>
    </row>
    <row r="470" spans="1:22" ht="15">
      <c r="A470" s="4" t="s">
        <v>577</v>
      </c>
      <c r="B470" s="4">
        <v>1357597</v>
      </c>
      <c r="C470" s="5" t="s">
        <v>18</v>
      </c>
      <c r="D470" s="5" t="s">
        <v>14</v>
      </c>
      <c r="E470" s="4">
        <v>306.39999999999998</v>
      </c>
      <c r="F470" s="4">
        <v>101908</v>
      </c>
      <c r="G470" s="4">
        <v>845401</v>
      </c>
      <c r="H470" s="5" t="s">
        <v>32</v>
      </c>
      <c r="I470" s="5" t="s">
        <v>50</v>
      </c>
      <c r="J470" s="4">
        <v>1</v>
      </c>
      <c r="K470" s="4">
        <v>259.7</v>
      </c>
      <c r="L470" s="4">
        <v>46.7</v>
      </c>
      <c r="M470">
        <f t="shared" si="7"/>
        <v>306.39999999999998</v>
      </c>
      <c r="V470" s="30"/>
    </row>
    <row r="471" spans="1:22" ht="15">
      <c r="A471" s="4" t="s">
        <v>578</v>
      </c>
      <c r="B471" s="4">
        <v>1357596</v>
      </c>
      <c r="C471" s="5" t="s">
        <v>18</v>
      </c>
      <c r="D471" s="5" t="s">
        <v>14</v>
      </c>
      <c r="E471" s="7">
        <v>1014.3</v>
      </c>
      <c r="F471" s="4">
        <v>104647</v>
      </c>
      <c r="G471" s="4">
        <v>400010</v>
      </c>
      <c r="H471" s="5" t="s">
        <v>32</v>
      </c>
      <c r="I471" s="5" t="s">
        <v>34</v>
      </c>
      <c r="J471" s="4">
        <v>2</v>
      </c>
      <c r="K471" s="4">
        <v>353.6</v>
      </c>
      <c r="L471" s="4">
        <v>42.4</v>
      </c>
      <c r="M471">
        <f t="shared" si="7"/>
        <v>396</v>
      </c>
      <c r="V471" s="30"/>
    </row>
    <row r="472" spans="1:22" ht="15">
      <c r="A472" s="4" t="s">
        <v>579</v>
      </c>
      <c r="B472" s="4">
        <v>1357595</v>
      </c>
      <c r="C472" s="5" t="s">
        <v>18</v>
      </c>
      <c r="D472" s="5" t="s">
        <v>14</v>
      </c>
      <c r="E472" s="7">
        <v>2752</v>
      </c>
      <c r="F472" s="4">
        <v>108745</v>
      </c>
      <c r="G472" s="4">
        <v>440001</v>
      </c>
      <c r="H472" s="5" t="s">
        <v>32</v>
      </c>
      <c r="I472" s="5" t="s">
        <v>51</v>
      </c>
      <c r="J472" s="4">
        <v>1</v>
      </c>
      <c r="K472" s="4">
        <v>253.4</v>
      </c>
      <c r="L472" s="4">
        <v>45.6</v>
      </c>
      <c r="M472">
        <f t="shared" si="7"/>
        <v>299</v>
      </c>
      <c r="V472" s="30"/>
    </row>
    <row r="473" spans="1:22" ht="15">
      <c r="A473" s="4" t="s">
        <v>580</v>
      </c>
      <c r="B473" s="4">
        <v>1357594</v>
      </c>
      <c r="C473" s="5" t="s">
        <v>18</v>
      </c>
      <c r="D473" s="5" t="s">
        <v>22</v>
      </c>
      <c r="E473" s="4">
        <v>810</v>
      </c>
      <c r="F473" s="4">
        <v>105436</v>
      </c>
      <c r="G473" s="4">
        <v>140603</v>
      </c>
      <c r="H473" s="5" t="s">
        <v>32</v>
      </c>
      <c r="I473" s="5" t="s">
        <v>316</v>
      </c>
      <c r="J473" s="4">
        <v>2</v>
      </c>
      <c r="K473" s="4">
        <v>723.2</v>
      </c>
      <c r="L473" s="4">
        <v>86.8</v>
      </c>
      <c r="M473">
        <f t="shared" si="7"/>
        <v>810</v>
      </c>
      <c r="V473" s="30"/>
    </row>
    <row r="474" spans="1:22" ht="15">
      <c r="A474" s="4" t="s">
        <v>581</v>
      </c>
      <c r="B474" s="4">
        <v>1357593</v>
      </c>
      <c r="C474" s="5" t="s">
        <v>18</v>
      </c>
      <c r="D474" s="5" t="s">
        <v>14</v>
      </c>
      <c r="E474" s="4">
        <v>560</v>
      </c>
      <c r="F474" s="4">
        <v>100991</v>
      </c>
      <c r="G474" s="4">
        <v>201301</v>
      </c>
      <c r="H474" s="5" t="s">
        <v>32</v>
      </c>
      <c r="I474" s="5" t="s">
        <v>24</v>
      </c>
      <c r="J474" s="4">
        <v>1</v>
      </c>
      <c r="K474" s="4">
        <v>474.6</v>
      </c>
      <c r="L474" s="4">
        <v>85.4</v>
      </c>
      <c r="M474">
        <f t="shared" si="7"/>
        <v>560</v>
      </c>
      <c r="V474" s="30"/>
    </row>
    <row r="475" spans="1:22" ht="15">
      <c r="A475" s="4" t="s">
        <v>582</v>
      </c>
      <c r="B475" s="4">
        <v>1357592</v>
      </c>
      <c r="C475" s="5" t="s">
        <v>13</v>
      </c>
      <c r="D475" s="5" t="s">
        <v>14</v>
      </c>
      <c r="E475" s="4">
        <v>678</v>
      </c>
      <c r="F475" s="4">
        <v>105490</v>
      </c>
      <c r="G475" s="4">
        <v>400010</v>
      </c>
      <c r="H475" s="5" t="s">
        <v>32</v>
      </c>
      <c r="I475" s="5" t="s">
        <v>34</v>
      </c>
      <c r="J475" s="4">
        <v>2</v>
      </c>
      <c r="K475" s="4">
        <v>392.9</v>
      </c>
      <c r="L475" s="4">
        <v>47.1</v>
      </c>
      <c r="M475">
        <f t="shared" si="7"/>
        <v>440</v>
      </c>
      <c r="V475" s="30"/>
    </row>
    <row r="476" spans="1:22" ht="15">
      <c r="A476" s="4" t="s">
        <v>583</v>
      </c>
      <c r="B476" s="4">
        <v>1357591</v>
      </c>
      <c r="C476" s="5" t="s">
        <v>13</v>
      </c>
      <c r="D476" s="5" t="s">
        <v>14</v>
      </c>
      <c r="E476" s="7">
        <v>1282.5</v>
      </c>
      <c r="F476" s="4">
        <v>101581</v>
      </c>
      <c r="G476" s="4">
        <v>141001</v>
      </c>
      <c r="H476" s="5" t="s">
        <v>46</v>
      </c>
      <c r="I476" s="5" t="s">
        <v>241</v>
      </c>
      <c r="J476" s="4">
        <v>3</v>
      </c>
      <c r="K476" s="7">
        <v>1145.0999999999999</v>
      </c>
      <c r="L476" s="4">
        <v>137.4</v>
      </c>
      <c r="M476">
        <f t="shared" si="7"/>
        <v>1282.5</v>
      </c>
      <c r="V476" s="30"/>
    </row>
    <row r="477" spans="1:22" ht="15">
      <c r="A477" s="4" t="s">
        <v>585</v>
      </c>
      <c r="B477" s="4">
        <v>1357589</v>
      </c>
      <c r="C477" s="5" t="s">
        <v>13</v>
      </c>
      <c r="D477" s="5" t="s">
        <v>14</v>
      </c>
      <c r="E477" s="7">
        <v>3797</v>
      </c>
      <c r="F477" s="4">
        <v>101163</v>
      </c>
      <c r="G477" s="4">
        <v>122001</v>
      </c>
      <c r="H477" s="5" t="s">
        <v>19</v>
      </c>
      <c r="I477" s="5" t="s">
        <v>160</v>
      </c>
      <c r="J477" s="4">
        <v>2</v>
      </c>
      <c r="K477" s="7">
        <v>2676.8</v>
      </c>
      <c r="L477" s="4">
        <v>321.2</v>
      </c>
      <c r="M477">
        <f t="shared" si="7"/>
        <v>2998</v>
      </c>
      <c r="V477" s="30"/>
    </row>
    <row r="478" spans="1:22" ht="15">
      <c r="A478" s="4" t="s">
        <v>587</v>
      </c>
      <c r="B478" s="4">
        <v>1357588</v>
      </c>
      <c r="C478" s="5" t="s">
        <v>13</v>
      </c>
      <c r="D478" s="5" t="s">
        <v>22</v>
      </c>
      <c r="E478" s="4">
        <v>740</v>
      </c>
      <c r="F478" s="4">
        <v>101913</v>
      </c>
      <c r="G478" s="4">
        <v>400086</v>
      </c>
      <c r="H478" s="5" t="s">
        <v>32</v>
      </c>
      <c r="I478" s="5" t="s">
        <v>363</v>
      </c>
      <c r="J478" s="4">
        <v>1</v>
      </c>
      <c r="K478" s="4">
        <v>660.7</v>
      </c>
      <c r="L478" s="4">
        <v>79.3</v>
      </c>
      <c r="M478">
        <f t="shared" si="7"/>
        <v>740</v>
      </c>
      <c r="V478" s="30"/>
    </row>
    <row r="479" spans="1:22" ht="15">
      <c r="A479" s="4" t="s">
        <v>588</v>
      </c>
      <c r="B479" s="4">
        <v>1357587</v>
      </c>
      <c r="C479" s="5" t="s">
        <v>282</v>
      </c>
      <c r="D479" s="5" t="s">
        <v>14</v>
      </c>
      <c r="E479" s="7">
        <v>2998</v>
      </c>
      <c r="F479" s="4">
        <v>102753</v>
      </c>
      <c r="G479" s="4">
        <v>122001</v>
      </c>
      <c r="H479" s="5" t="s">
        <v>32</v>
      </c>
      <c r="I479" s="5" t="s">
        <v>160</v>
      </c>
      <c r="J479" s="4">
        <v>2</v>
      </c>
      <c r="K479" s="7">
        <v>2676.8</v>
      </c>
      <c r="L479" s="4">
        <v>321.2</v>
      </c>
      <c r="M479">
        <f t="shared" si="7"/>
        <v>2998</v>
      </c>
      <c r="V479" s="30"/>
    </row>
    <row r="480" spans="1:22" ht="15">
      <c r="A480" s="4" t="s">
        <v>589</v>
      </c>
      <c r="B480" s="4">
        <v>1357586</v>
      </c>
      <c r="C480" s="5" t="s">
        <v>13</v>
      </c>
      <c r="D480" s="5" t="s">
        <v>14</v>
      </c>
      <c r="E480" s="4">
        <v>224</v>
      </c>
      <c r="F480" s="4">
        <v>107138</v>
      </c>
      <c r="G480" s="4">
        <v>823001</v>
      </c>
      <c r="H480" s="5" t="s">
        <v>15</v>
      </c>
      <c r="I480" s="5" t="s">
        <v>29</v>
      </c>
      <c r="J480" s="4">
        <v>1</v>
      </c>
      <c r="K480" s="4">
        <v>200</v>
      </c>
      <c r="L480" s="4">
        <v>24</v>
      </c>
      <c r="M480">
        <f t="shared" si="7"/>
        <v>224</v>
      </c>
      <c r="V480" s="30"/>
    </row>
    <row r="481" spans="1:22" ht="15">
      <c r="A481" s="4" t="s">
        <v>590</v>
      </c>
      <c r="B481" s="4">
        <v>1357585</v>
      </c>
      <c r="C481" s="5" t="s">
        <v>13</v>
      </c>
      <c r="D481" s="5" t="s">
        <v>22</v>
      </c>
      <c r="E481" s="4">
        <v>224</v>
      </c>
      <c r="F481" s="4">
        <v>100501</v>
      </c>
      <c r="G481" s="4">
        <v>823001</v>
      </c>
      <c r="H481" s="5" t="s">
        <v>15</v>
      </c>
      <c r="I481" s="5" t="s">
        <v>29</v>
      </c>
      <c r="J481" s="4">
        <v>1</v>
      </c>
      <c r="K481" s="4">
        <v>200</v>
      </c>
      <c r="L481" s="4">
        <v>24</v>
      </c>
      <c r="M481">
        <f t="shared" si="7"/>
        <v>224</v>
      </c>
      <c r="V481" s="30"/>
    </row>
    <row r="482" spans="1:22" ht="15">
      <c r="A482" s="4" t="s">
        <v>591</v>
      </c>
      <c r="B482" s="4">
        <v>1357584</v>
      </c>
      <c r="C482" s="5" t="s">
        <v>13</v>
      </c>
      <c r="D482" s="5" t="s">
        <v>14</v>
      </c>
      <c r="E482" s="7">
        <v>1000</v>
      </c>
      <c r="F482" s="4">
        <v>102644</v>
      </c>
      <c r="G482" s="4">
        <v>141001</v>
      </c>
      <c r="H482" s="5" t="s">
        <v>32</v>
      </c>
      <c r="I482" s="5" t="s">
        <v>73</v>
      </c>
      <c r="J482" s="4">
        <v>1</v>
      </c>
      <c r="K482" s="4">
        <v>225</v>
      </c>
      <c r="L482" s="4">
        <v>27</v>
      </c>
      <c r="M482">
        <f t="shared" si="7"/>
        <v>252</v>
      </c>
      <c r="V482" s="30"/>
    </row>
    <row r="483" spans="1:22" ht="15">
      <c r="A483" s="4" t="s">
        <v>592</v>
      </c>
      <c r="B483" s="4">
        <v>1357583</v>
      </c>
      <c r="C483" s="5" t="s">
        <v>18</v>
      </c>
      <c r="D483" s="5" t="s">
        <v>22</v>
      </c>
      <c r="E483" s="4">
        <v>646.20000000000005</v>
      </c>
      <c r="F483" s="4">
        <v>103455</v>
      </c>
      <c r="G483" s="4">
        <v>641301</v>
      </c>
      <c r="H483" s="5" t="s">
        <v>90</v>
      </c>
      <c r="I483" s="5" t="s">
        <v>38</v>
      </c>
      <c r="J483" s="4">
        <v>1</v>
      </c>
      <c r="K483" s="4">
        <v>400.2</v>
      </c>
      <c r="L483" s="4">
        <v>48</v>
      </c>
      <c r="M483">
        <f t="shared" si="7"/>
        <v>448.2</v>
      </c>
      <c r="V483" s="30"/>
    </row>
    <row r="484" spans="1:22" ht="15">
      <c r="A484" s="4" t="s">
        <v>593</v>
      </c>
      <c r="B484" s="4">
        <v>1357582</v>
      </c>
      <c r="C484" s="5" t="s">
        <v>13</v>
      </c>
      <c r="D484" s="5" t="s">
        <v>14</v>
      </c>
      <c r="E484" s="4">
        <v>718</v>
      </c>
      <c r="F484" s="4">
        <v>105068</v>
      </c>
      <c r="G484" s="4">
        <v>641301</v>
      </c>
      <c r="H484" s="5" t="s">
        <v>90</v>
      </c>
      <c r="I484" s="5" t="s">
        <v>38</v>
      </c>
      <c r="J484" s="4">
        <v>1</v>
      </c>
      <c r="K484" s="4">
        <v>444.6</v>
      </c>
      <c r="L484" s="4">
        <v>53.4</v>
      </c>
      <c r="M484">
        <f t="shared" si="7"/>
        <v>498</v>
      </c>
      <c r="V484" s="30"/>
    </row>
    <row r="485" spans="1:22" ht="15">
      <c r="A485" s="4" t="s">
        <v>594</v>
      </c>
      <c r="B485" s="4">
        <v>1357581</v>
      </c>
      <c r="C485" s="5" t="s">
        <v>18</v>
      </c>
      <c r="D485" s="5" t="s">
        <v>14</v>
      </c>
      <c r="E485" s="4">
        <v>867.2</v>
      </c>
      <c r="F485" s="4">
        <v>101980</v>
      </c>
      <c r="G485" s="4">
        <v>560043</v>
      </c>
      <c r="H485" s="5" t="s">
        <v>43</v>
      </c>
      <c r="I485" s="5" t="s">
        <v>182</v>
      </c>
      <c r="J485" s="4">
        <v>2</v>
      </c>
      <c r="K485" s="4">
        <v>774.3</v>
      </c>
      <c r="L485" s="4">
        <v>92.9</v>
      </c>
      <c r="M485">
        <f t="shared" si="7"/>
        <v>867.19999999999993</v>
      </c>
      <c r="V485" s="30"/>
    </row>
    <row r="486" spans="1:22" ht="15">
      <c r="A486" s="4" t="s">
        <v>595</v>
      </c>
      <c r="B486" s="4">
        <v>1357580</v>
      </c>
      <c r="C486" s="5" t="s">
        <v>13</v>
      </c>
      <c r="D486" s="5" t="s">
        <v>22</v>
      </c>
      <c r="E486" s="7">
        <v>1695</v>
      </c>
      <c r="F486" s="4">
        <v>101033</v>
      </c>
      <c r="G486" s="4">
        <v>400607</v>
      </c>
      <c r="H486" s="5" t="s">
        <v>32</v>
      </c>
      <c r="I486" s="5" t="s">
        <v>84</v>
      </c>
      <c r="J486" s="4">
        <v>1</v>
      </c>
      <c r="K486" s="4">
        <v>457.1</v>
      </c>
      <c r="L486" s="4">
        <v>22.9</v>
      </c>
      <c r="M486">
        <f t="shared" si="7"/>
        <v>480</v>
      </c>
      <c r="V486" s="30"/>
    </row>
    <row r="487" spans="1:22" ht="15">
      <c r="A487" s="4" t="s">
        <v>596</v>
      </c>
      <c r="B487" s="4">
        <v>1357579</v>
      </c>
      <c r="C487" s="5" t="s">
        <v>18</v>
      </c>
      <c r="D487" s="5" t="s">
        <v>14</v>
      </c>
      <c r="E487" s="4">
        <v>820</v>
      </c>
      <c r="F487" s="4">
        <v>106044</v>
      </c>
      <c r="G487" s="4">
        <v>122001</v>
      </c>
      <c r="H487" s="5" t="s">
        <v>19</v>
      </c>
      <c r="I487" s="5" t="s">
        <v>47</v>
      </c>
      <c r="J487" s="4">
        <v>1</v>
      </c>
      <c r="K487" s="4">
        <v>390.2</v>
      </c>
      <c r="L487" s="4">
        <v>46.8</v>
      </c>
      <c r="M487">
        <f t="shared" si="7"/>
        <v>437</v>
      </c>
      <c r="V487" s="30"/>
    </row>
    <row r="488" spans="1:22" ht="15">
      <c r="A488" s="4" t="s">
        <v>597</v>
      </c>
      <c r="B488" s="4">
        <v>1357578</v>
      </c>
      <c r="C488" s="5" t="s">
        <v>13</v>
      </c>
      <c r="D488" s="5" t="s">
        <v>14</v>
      </c>
      <c r="E488" s="4">
        <v>815</v>
      </c>
      <c r="F488" s="4">
        <v>100595</v>
      </c>
      <c r="G488" s="4">
        <v>122001</v>
      </c>
      <c r="H488" s="5" t="s">
        <v>19</v>
      </c>
      <c r="I488" s="5" t="s">
        <v>47</v>
      </c>
      <c r="J488" s="4">
        <v>1</v>
      </c>
      <c r="K488" s="4">
        <v>390.2</v>
      </c>
      <c r="L488" s="4">
        <v>46.8</v>
      </c>
      <c r="M488">
        <f t="shared" si="7"/>
        <v>437</v>
      </c>
      <c r="V488" s="30"/>
    </row>
    <row r="489" spans="1:22" ht="15">
      <c r="A489" s="4" t="s">
        <v>598</v>
      </c>
      <c r="B489" s="4">
        <v>1357577</v>
      </c>
      <c r="C489" s="5" t="s">
        <v>13</v>
      </c>
      <c r="D489" s="5" t="s">
        <v>14</v>
      </c>
      <c r="E489" s="4">
        <v>794</v>
      </c>
      <c r="F489" s="4">
        <v>105415</v>
      </c>
      <c r="G489" s="4">
        <v>400050</v>
      </c>
      <c r="H489" s="5" t="s">
        <v>32</v>
      </c>
      <c r="I489" s="5" t="s">
        <v>51</v>
      </c>
      <c r="J489" s="4">
        <v>1</v>
      </c>
      <c r="K489" s="4">
        <v>253.4</v>
      </c>
      <c r="L489" s="4">
        <v>45.6</v>
      </c>
      <c r="M489">
        <f t="shared" si="7"/>
        <v>299</v>
      </c>
      <c r="V489" s="30"/>
    </row>
    <row r="490" spans="1:22" ht="15">
      <c r="A490" s="4" t="s">
        <v>599</v>
      </c>
      <c r="B490" s="4">
        <v>1357576</v>
      </c>
      <c r="C490" s="5" t="s">
        <v>18</v>
      </c>
      <c r="D490" s="5" t="s">
        <v>22</v>
      </c>
      <c r="E490" s="4">
        <v>800</v>
      </c>
      <c r="F490" s="4">
        <v>100186</v>
      </c>
      <c r="G490" s="4">
        <v>751014</v>
      </c>
      <c r="H490" s="5" t="s">
        <v>49</v>
      </c>
      <c r="I490" s="5" t="s">
        <v>257</v>
      </c>
      <c r="J490" s="4">
        <v>1</v>
      </c>
      <c r="K490" s="4">
        <v>714.3</v>
      </c>
      <c r="L490" s="4">
        <v>85.7</v>
      </c>
      <c r="M490">
        <f t="shared" si="7"/>
        <v>800</v>
      </c>
      <c r="V490" s="30"/>
    </row>
    <row r="491" spans="1:22" ht="15">
      <c r="A491" s="4" t="s">
        <v>600</v>
      </c>
      <c r="B491" s="4">
        <v>1357575</v>
      </c>
      <c r="C491" s="5" t="s">
        <v>18</v>
      </c>
      <c r="D491" s="5" t="s">
        <v>14</v>
      </c>
      <c r="E491" s="4">
        <v>378</v>
      </c>
      <c r="F491" s="4">
        <v>106417</v>
      </c>
      <c r="G491" s="4">
        <v>400061</v>
      </c>
      <c r="H491" s="5" t="s">
        <v>32</v>
      </c>
      <c r="I491" s="5" t="s">
        <v>475</v>
      </c>
      <c r="J491" s="4">
        <v>1</v>
      </c>
      <c r="K491" s="4">
        <v>337.5</v>
      </c>
      <c r="L491" s="4">
        <v>40.5</v>
      </c>
      <c r="M491">
        <f t="shared" si="7"/>
        <v>378</v>
      </c>
      <c r="V491" s="30"/>
    </row>
    <row r="492" spans="1:22" ht="15">
      <c r="A492" s="4" t="s">
        <v>601</v>
      </c>
      <c r="B492" s="4">
        <v>1357567</v>
      </c>
      <c r="C492" s="5" t="s">
        <v>13</v>
      </c>
      <c r="D492" s="5" t="s">
        <v>22</v>
      </c>
      <c r="E492" s="7">
        <v>2115</v>
      </c>
      <c r="F492" s="4">
        <v>101853</v>
      </c>
      <c r="G492" s="4">
        <v>400077</v>
      </c>
      <c r="H492" s="5" t="s">
        <v>32</v>
      </c>
      <c r="I492" s="5" t="s">
        <v>78</v>
      </c>
      <c r="J492" s="4">
        <v>1</v>
      </c>
      <c r="K492" s="4">
        <v>466.1</v>
      </c>
      <c r="L492" s="4">
        <v>55.9</v>
      </c>
      <c r="M492">
        <f t="shared" si="7"/>
        <v>522</v>
      </c>
      <c r="V492" s="30"/>
    </row>
    <row r="493" spans="1:22" ht="15">
      <c r="A493" s="4" t="s">
        <v>602</v>
      </c>
      <c r="B493" s="4">
        <v>1357566</v>
      </c>
      <c r="C493" s="5" t="s">
        <v>18</v>
      </c>
      <c r="D493" s="5" t="s">
        <v>14</v>
      </c>
      <c r="E493" s="7">
        <v>4266</v>
      </c>
      <c r="F493" s="4">
        <v>105220</v>
      </c>
      <c r="G493" s="4">
        <v>560054</v>
      </c>
      <c r="H493" s="5" t="s">
        <v>46</v>
      </c>
      <c r="I493" s="5" t="s">
        <v>105</v>
      </c>
      <c r="J493" s="4">
        <v>3</v>
      </c>
      <c r="K493" s="4">
        <v>582.9</v>
      </c>
      <c r="L493" s="4">
        <v>29.1</v>
      </c>
      <c r="M493">
        <f t="shared" si="7"/>
        <v>612</v>
      </c>
      <c r="V493" s="30"/>
    </row>
    <row r="494" spans="1:22" ht="15">
      <c r="A494" s="4" t="s">
        <v>603</v>
      </c>
      <c r="B494" s="4">
        <v>1357564</v>
      </c>
      <c r="C494" s="5" t="s">
        <v>18</v>
      </c>
      <c r="D494" s="5" t="s">
        <v>22</v>
      </c>
      <c r="E494" s="7">
        <v>3992.7</v>
      </c>
      <c r="F494" s="4">
        <v>101317</v>
      </c>
      <c r="G494" s="4">
        <v>122001</v>
      </c>
      <c r="H494" s="5" t="s">
        <v>19</v>
      </c>
      <c r="I494" s="5" t="s">
        <v>604</v>
      </c>
      <c r="J494" s="4">
        <v>1</v>
      </c>
      <c r="K494" s="4">
        <v>834.8</v>
      </c>
      <c r="L494" s="4">
        <v>100.2</v>
      </c>
      <c r="M494">
        <f t="shared" si="7"/>
        <v>935</v>
      </c>
      <c r="V494" s="30"/>
    </row>
    <row r="495" spans="1:22" ht="15">
      <c r="A495" s="4" t="s">
        <v>605</v>
      </c>
      <c r="B495" s="4">
        <v>1357563</v>
      </c>
      <c r="C495" s="5" t="s">
        <v>18</v>
      </c>
      <c r="D495" s="5" t="s">
        <v>14</v>
      </c>
      <c r="E495" s="4">
        <v>974.7</v>
      </c>
      <c r="F495" s="4">
        <v>102071</v>
      </c>
      <c r="G495" s="4">
        <v>431605</v>
      </c>
      <c r="H495" s="5" t="s">
        <v>32</v>
      </c>
      <c r="I495" s="5" t="s">
        <v>369</v>
      </c>
      <c r="J495" s="4">
        <v>1</v>
      </c>
      <c r="K495" s="4">
        <v>315.8</v>
      </c>
      <c r="L495" s="4">
        <v>56.8</v>
      </c>
      <c r="M495">
        <f t="shared" si="7"/>
        <v>372.6</v>
      </c>
      <c r="V495" s="30"/>
    </row>
    <row r="496" spans="1:22" ht="15">
      <c r="A496" s="4" t="s">
        <v>606</v>
      </c>
      <c r="B496" s="4">
        <v>1357562</v>
      </c>
      <c r="C496" s="5" t="s">
        <v>18</v>
      </c>
      <c r="D496" s="5" t="s">
        <v>22</v>
      </c>
      <c r="E496" s="7">
        <v>1043</v>
      </c>
      <c r="F496" s="4">
        <v>100266</v>
      </c>
      <c r="G496" s="4">
        <v>400004</v>
      </c>
      <c r="H496" s="5" t="s">
        <v>32</v>
      </c>
      <c r="I496" s="5" t="s">
        <v>269</v>
      </c>
      <c r="J496" s="4">
        <v>1</v>
      </c>
      <c r="K496" s="4">
        <v>931.3</v>
      </c>
      <c r="L496" s="4">
        <v>111.8</v>
      </c>
      <c r="M496">
        <f t="shared" si="7"/>
        <v>1043.0999999999999</v>
      </c>
      <c r="V496" s="30"/>
    </row>
    <row r="497" spans="1:22" ht="15">
      <c r="A497" s="4" t="s">
        <v>607</v>
      </c>
      <c r="B497" s="4">
        <v>1357561</v>
      </c>
      <c r="C497" s="5" t="s">
        <v>13</v>
      </c>
      <c r="D497" s="5" t="s">
        <v>22</v>
      </c>
      <c r="E497" s="7">
        <v>1083</v>
      </c>
      <c r="F497" s="4">
        <v>102381</v>
      </c>
      <c r="G497" s="4">
        <v>431605</v>
      </c>
      <c r="H497" s="5" t="s">
        <v>32</v>
      </c>
      <c r="I497" s="5" t="s">
        <v>217</v>
      </c>
      <c r="J497" s="4">
        <v>1</v>
      </c>
      <c r="K497" s="4">
        <v>372.3</v>
      </c>
      <c r="L497" s="4">
        <v>44.7</v>
      </c>
      <c r="M497">
        <f t="shared" si="7"/>
        <v>417</v>
      </c>
      <c r="V497" s="30"/>
    </row>
    <row r="498" spans="1:22" ht="15">
      <c r="A498" s="4" t="s">
        <v>608</v>
      </c>
      <c r="B498" s="4">
        <v>1357560</v>
      </c>
      <c r="C498" s="5" t="s">
        <v>18</v>
      </c>
      <c r="D498" s="5" t="s">
        <v>14</v>
      </c>
      <c r="E498" s="4">
        <v>802.8</v>
      </c>
      <c r="F498" s="4">
        <v>102606</v>
      </c>
      <c r="G498" s="4">
        <v>302020</v>
      </c>
      <c r="H498" s="5" t="s">
        <v>32</v>
      </c>
      <c r="I498" s="5" t="s">
        <v>75</v>
      </c>
      <c r="J498" s="4">
        <v>1</v>
      </c>
      <c r="K498" s="4">
        <v>435.5</v>
      </c>
      <c r="L498" s="4">
        <v>52.3</v>
      </c>
      <c r="M498">
        <f t="shared" si="7"/>
        <v>487.8</v>
      </c>
      <c r="V498" s="30"/>
    </row>
    <row r="499" spans="1:22" ht="15">
      <c r="A499" s="4" t="s">
        <v>609</v>
      </c>
      <c r="B499" s="4">
        <v>1357559</v>
      </c>
      <c r="C499" s="5" t="s">
        <v>18</v>
      </c>
      <c r="D499" s="5" t="s">
        <v>14</v>
      </c>
      <c r="E499" s="7">
        <v>3749</v>
      </c>
      <c r="F499" s="4">
        <v>103140</v>
      </c>
      <c r="G499" s="4">
        <v>560025</v>
      </c>
      <c r="H499" s="5" t="s">
        <v>43</v>
      </c>
      <c r="I499" s="5" t="s">
        <v>55</v>
      </c>
      <c r="J499" s="4">
        <v>1</v>
      </c>
      <c r="K499" s="7">
        <v>1694.1</v>
      </c>
      <c r="L499" s="4">
        <v>304.89999999999998</v>
      </c>
      <c r="M499">
        <f t="shared" si="7"/>
        <v>1999</v>
      </c>
      <c r="V499" s="30"/>
    </row>
    <row r="500" spans="1:22" ht="15">
      <c r="A500" s="4" t="s">
        <v>611</v>
      </c>
      <c r="B500" s="4">
        <v>1357557</v>
      </c>
      <c r="C500" s="5" t="s">
        <v>13</v>
      </c>
      <c r="D500" s="5" t="s">
        <v>14</v>
      </c>
      <c r="E500" s="4">
        <v>302.39999999999998</v>
      </c>
      <c r="F500" s="4">
        <v>102707</v>
      </c>
      <c r="G500" s="4">
        <v>743411</v>
      </c>
      <c r="H500" s="5" t="s">
        <v>32</v>
      </c>
      <c r="I500" s="5" t="s">
        <v>100</v>
      </c>
      <c r="J500" s="4">
        <v>1</v>
      </c>
      <c r="K500" s="4">
        <v>270</v>
      </c>
      <c r="L500" s="4">
        <v>32.4</v>
      </c>
      <c r="M500">
        <f t="shared" si="7"/>
        <v>302.39999999999998</v>
      </c>
      <c r="V500" s="30"/>
    </row>
    <row r="501" spans="1:22" ht="15">
      <c r="A501" s="4" t="s">
        <v>612</v>
      </c>
      <c r="B501" s="4">
        <v>1357556</v>
      </c>
      <c r="C501" s="5" t="s">
        <v>18</v>
      </c>
      <c r="D501" s="5" t="s">
        <v>14</v>
      </c>
      <c r="E501" s="7">
        <v>1145.7</v>
      </c>
      <c r="F501" s="4">
        <v>102517</v>
      </c>
      <c r="G501" s="4">
        <v>431605</v>
      </c>
      <c r="H501" s="5" t="s">
        <v>32</v>
      </c>
      <c r="I501" s="5" t="s">
        <v>475</v>
      </c>
      <c r="J501" s="4">
        <v>1</v>
      </c>
      <c r="K501" s="4">
        <v>303.8</v>
      </c>
      <c r="L501" s="4">
        <v>36.5</v>
      </c>
      <c r="M501">
        <f t="shared" si="7"/>
        <v>340.3</v>
      </c>
      <c r="V501" s="30"/>
    </row>
    <row r="502" spans="1:22" ht="15">
      <c r="A502" s="4" t="s">
        <v>613</v>
      </c>
      <c r="B502" s="4">
        <v>1357555</v>
      </c>
      <c r="C502" s="5" t="s">
        <v>18</v>
      </c>
      <c r="D502" s="5" t="s">
        <v>22</v>
      </c>
      <c r="E502" s="4">
        <v>740</v>
      </c>
      <c r="F502" s="4">
        <v>104354</v>
      </c>
      <c r="G502" s="4">
        <v>136027</v>
      </c>
      <c r="H502" s="5" t="s">
        <v>19</v>
      </c>
      <c r="I502" s="5" t="s">
        <v>363</v>
      </c>
      <c r="J502" s="4">
        <v>1</v>
      </c>
      <c r="K502" s="4">
        <v>660.7</v>
      </c>
      <c r="L502" s="4">
        <v>79.3</v>
      </c>
      <c r="M502">
        <f t="shared" si="7"/>
        <v>740</v>
      </c>
      <c r="V502" s="30"/>
    </row>
    <row r="503" spans="1:22" ht="15">
      <c r="A503" s="4" t="s">
        <v>613</v>
      </c>
      <c r="B503" s="4">
        <v>1357554</v>
      </c>
      <c r="C503" s="5" t="s">
        <v>18</v>
      </c>
      <c r="D503" s="5" t="s">
        <v>22</v>
      </c>
      <c r="E503" s="4">
        <v>594</v>
      </c>
      <c r="F503" s="4">
        <v>106234</v>
      </c>
      <c r="G503" s="4">
        <v>452012</v>
      </c>
      <c r="H503" s="5" t="s">
        <v>181</v>
      </c>
      <c r="I503" s="5" t="s">
        <v>415</v>
      </c>
      <c r="J503" s="4">
        <v>1</v>
      </c>
      <c r="K503" s="4">
        <v>530.4</v>
      </c>
      <c r="L503" s="4">
        <v>63.6</v>
      </c>
      <c r="M503">
        <f t="shared" si="7"/>
        <v>594</v>
      </c>
      <c r="V503" s="30"/>
    </row>
    <row r="504" spans="1:22" ht="15">
      <c r="A504" s="4" t="s">
        <v>614</v>
      </c>
      <c r="B504" s="4">
        <v>1357553</v>
      </c>
      <c r="C504" s="5" t="s">
        <v>13</v>
      </c>
      <c r="D504" s="5" t="s">
        <v>14</v>
      </c>
      <c r="E504" s="7">
        <v>1148.4000000000001</v>
      </c>
      <c r="F504" s="4">
        <v>100431</v>
      </c>
      <c r="G504" s="4">
        <v>758035</v>
      </c>
      <c r="H504" s="5" t="s">
        <v>32</v>
      </c>
      <c r="I504" s="5" t="s">
        <v>38</v>
      </c>
      <c r="J504" s="4">
        <v>2</v>
      </c>
      <c r="K504" s="4">
        <v>800.4</v>
      </c>
      <c r="L504" s="4">
        <v>96</v>
      </c>
      <c r="M504">
        <f t="shared" si="7"/>
        <v>896.4</v>
      </c>
      <c r="V504" s="30"/>
    </row>
    <row r="505" spans="1:22" ht="15">
      <c r="A505" s="4" t="s">
        <v>615</v>
      </c>
      <c r="B505" s="4">
        <v>1357552</v>
      </c>
      <c r="C505" s="5" t="s">
        <v>18</v>
      </c>
      <c r="D505" s="5" t="s">
        <v>22</v>
      </c>
      <c r="E505" s="4">
        <v>576</v>
      </c>
      <c r="F505" s="4">
        <v>107841</v>
      </c>
      <c r="G505" s="4">
        <v>570002</v>
      </c>
      <c r="H505" s="5" t="s">
        <v>43</v>
      </c>
      <c r="I505" s="5" t="s">
        <v>60</v>
      </c>
      <c r="J505" s="4">
        <v>1</v>
      </c>
      <c r="K505" s="4">
        <v>514.29999999999995</v>
      </c>
      <c r="L505" s="4">
        <v>61.7</v>
      </c>
      <c r="M505">
        <f t="shared" si="7"/>
        <v>576</v>
      </c>
      <c r="V505" s="30"/>
    </row>
    <row r="506" spans="1:22" ht="15">
      <c r="A506" s="4" t="s">
        <v>616</v>
      </c>
      <c r="B506" s="4">
        <v>1357551</v>
      </c>
      <c r="C506" s="5" t="s">
        <v>13</v>
      </c>
      <c r="D506" s="5" t="s">
        <v>14</v>
      </c>
      <c r="E506" s="7">
        <v>1043</v>
      </c>
      <c r="F506" s="4">
        <v>100972</v>
      </c>
      <c r="G506" s="4">
        <v>143601</v>
      </c>
      <c r="H506" s="5" t="s">
        <v>46</v>
      </c>
      <c r="I506" s="5" t="s">
        <v>269</v>
      </c>
      <c r="J506" s="4">
        <v>1</v>
      </c>
      <c r="K506" s="4">
        <v>931.3</v>
      </c>
      <c r="L506" s="4">
        <v>111.8</v>
      </c>
      <c r="M506">
        <f t="shared" si="7"/>
        <v>1043.0999999999999</v>
      </c>
      <c r="V506" s="30"/>
    </row>
    <row r="507" spans="1:22" ht="15">
      <c r="A507" s="4" t="s">
        <v>618</v>
      </c>
      <c r="B507" s="4">
        <v>1357549</v>
      </c>
      <c r="C507" s="5" t="s">
        <v>18</v>
      </c>
      <c r="D507" s="5" t="s">
        <v>22</v>
      </c>
      <c r="E507" s="4">
        <v>720</v>
      </c>
      <c r="F507" s="4">
        <v>101731</v>
      </c>
      <c r="G507" s="4">
        <v>201304</v>
      </c>
      <c r="H507" s="5" t="s">
        <v>59</v>
      </c>
      <c r="I507" s="5" t="s">
        <v>87</v>
      </c>
      <c r="J507" s="4">
        <v>2</v>
      </c>
      <c r="K507" s="4">
        <v>642.9</v>
      </c>
      <c r="L507" s="4">
        <v>77.099999999999994</v>
      </c>
      <c r="M507">
        <f t="shared" si="7"/>
        <v>720</v>
      </c>
      <c r="V507" s="30"/>
    </row>
    <row r="508" spans="1:22" ht="15">
      <c r="A508" s="4" t="s">
        <v>619</v>
      </c>
      <c r="B508" s="4">
        <v>1357548</v>
      </c>
      <c r="C508" s="5" t="s">
        <v>18</v>
      </c>
      <c r="D508" s="5" t="s">
        <v>14</v>
      </c>
      <c r="E508" s="7">
        <v>1060.2</v>
      </c>
      <c r="F508" s="4">
        <v>101173</v>
      </c>
      <c r="G508" s="4">
        <v>302004</v>
      </c>
      <c r="H508" s="5" t="s">
        <v>26</v>
      </c>
      <c r="I508" s="5" t="s">
        <v>38</v>
      </c>
      <c r="J508" s="4">
        <v>1</v>
      </c>
      <c r="K508" s="4">
        <v>400.2</v>
      </c>
      <c r="L508" s="4">
        <v>48</v>
      </c>
      <c r="M508">
        <f t="shared" si="7"/>
        <v>448.2</v>
      </c>
      <c r="V508" s="30"/>
    </row>
    <row r="509" spans="1:22" ht="15">
      <c r="A509" s="4" t="s">
        <v>620</v>
      </c>
      <c r="B509" s="4">
        <v>1357547</v>
      </c>
      <c r="C509" s="5" t="s">
        <v>13</v>
      </c>
      <c r="D509" s="5" t="s">
        <v>14</v>
      </c>
      <c r="E509" s="4">
        <v>360</v>
      </c>
      <c r="F509" s="4">
        <v>102701</v>
      </c>
      <c r="G509" s="4">
        <v>201304</v>
      </c>
      <c r="H509" s="5" t="s">
        <v>59</v>
      </c>
      <c r="I509" s="5" t="s">
        <v>87</v>
      </c>
      <c r="J509" s="4">
        <v>1</v>
      </c>
      <c r="K509" s="4">
        <v>321.39999999999998</v>
      </c>
      <c r="L509" s="4">
        <v>38.6</v>
      </c>
      <c r="M509">
        <f t="shared" si="7"/>
        <v>360</v>
      </c>
      <c r="V509" s="30"/>
    </row>
    <row r="510" spans="1:22" ht="15">
      <c r="A510" s="4" t="s">
        <v>620</v>
      </c>
      <c r="B510" s="4">
        <v>1357546</v>
      </c>
      <c r="C510" s="5" t="s">
        <v>13</v>
      </c>
      <c r="D510" s="5" t="s">
        <v>14</v>
      </c>
      <c r="E510" s="4">
        <v>498</v>
      </c>
      <c r="F510" s="4">
        <v>103579</v>
      </c>
      <c r="G510" s="4">
        <v>713303</v>
      </c>
      <c r="H510" s="5" t="s">
        <v>56</v>
      </c>
      <c r="I510" s="5" t="s">
        <v>38</v>
      </c>
      <c r="J510" s="4">
        <v>1</v>
      </c>
      <c r="K510" s="4">
        <v>444.6</v>
      </c>
      <c r="L510" s="4">
        <v>53.4</v>
      </c>
      <c r="M510">
        <f t="shared" si="7"/>
        <v>498</v>
      </c>
      <c r="V510" s="30"/>
    </row>
    <row r="511" spans="1:22" ht="15">
      <c r="A511" s="4" t="s">
        <v>621</v>
      </c>
      <c r="B511" s="4">
        <v>1357545</v>
      </c>
      <c r="C511" s="5" t="s">
        <v>18</v>
      </c>
      <c r="D511" s="5" t="s">
        <v>14</v>
      </c>
      <c r="E511" s="7">
        <v>1122.4000000000001</v>
      </c>
      <c r="F511" s="4">
        <v>103180</v>
      </c>
      <c r="G511" s="4">
        <v>560068</v>
      </c>
      <c r="H511" s="5" t="s">
        <v>43</v>
      </c>
      <c r="I511" s="5" t="s">
        <v>144</v>
      </c>
      <c r="J511" s="4">
        <v>1</v>
      </c>
      <c r="K511" s="4">
        <v>596.6</v>
      </c>
      <c r="L511" s="4">
        <v>107.4</v>
      </c>
      <c r="M511">
        <f t="shared" si="7"/>
        <v>704</v>
      </c>
      <c r="V511" s="30"/>
    </row>
    <row r="512" spans="1:22" ht="15">
      <c r="A512" s="4" t="s">
        <v>622</v>
      </c>
      <c r="B512" s="4">
        <v>1357544</v>
      </c>
      <c r="C512" s="5" t="s">
        <v>18</v>
      </c>
      <c r="D512" s="5" t="s">
        <v>14</v>
      </c>
      <c r="E512" s="4">
        <v>374</v>
      </c>
      <c r="F512" s="4">
        <v>108732</v>
      </c>
      <c r="G512" s="4">
        <v>560032</v>
      </c>
      <c r="H512" s="5" t="s">
        <v>43</v>
      </c>
      <c r="I512" s="5" t="s">
        <v>276</v>
      </c>
      <c r="J512" s="4">
        <v>1</v>
      </c>
      <c r="K512" s="4">
        <v>333.9</v>
      </c>
      <c r="L512" s="4">
        <v>40.1</v>
      </c>
      <c r="M512">
        <f t="shared" si="7"/>
        <v>374</v>
      </c>
      <c r="V512" s="30"/>
    </row>
    <row r="513" spans="1:22" ht="15">
      <c r="A513" s="4" t="s">
        <v>624</v>
      </c>
      <c r="B513" s="4">
        <v>1357542</v>
      </c>
      <c r="C513" s="5" t="s">
        <v>18</v>
      </c>
      <c r="D513" s="5" t="s">
        <v>14</v>
      </c>
      <c r="E513" s="7">
        <v>1240</v>
      </c>
      <c r="F513" s="4">
        <v>101682</v>
      </c>
      <c r="G513" s="4">
        <v>560103</v>
      </c>
      <c r="H513" s="5" t="s">
        <v>43</v>
      </c>
      <c r="I513" s="5" t="s">
        <v>105</v>
      </c>
      <c r="J513" s="4">
        <v>1</v>
      </c>
      <c r="K513" s="4">
        <v>323.8</v>
      </c>
      <c r="L513" s="4">
        <v>16.2</v>
      </c>
      <c r="M513">
        <f t="shared" si="7"/>
        <v>340</v>
      </c>
      <c r="V513" s="30"/>
    </row>
    <row r="514" spans="1:22" ht="15">
      <c r="A514" s="4" t="s">
        <v>625</v>
      </c>
      <c r="B514" s="4">
        <v>1357541</v>
      </c>
      <c r="C514" s="5" t="s">
        <v>13</v>
      </c>
      <c r="D514" s="5" t="s">
        <v>14</v>
      </c>
      <c r="E514" s="4">
        <v>378</v>
      </c>
      <c r="F514" s="4">
        <v>105392</v>
      </c>
      <c r="G514" s="4">
        <v>560092</v>
      </c>
      <c r="H514" s="5" t="s">
        <v>32</v>
      </c>
      <c r="I514" s="5" t="s">
        <v>475</v>
      </c>
      <c r="J514" s="4">
        <v>1</v>
      </c>
      <c r="K514" s="4">
        <v>337.5</v>
      </c>
      <c r="L514" s="4">
        <v>40.5</v>
      </c>
      <c r="M514">
        <f t="shared" ref="M514:M524" si="8">SUM(K514:L514)</f>
        <v>378</v>
      </c>
      <c r="V514" s="30"/>
    </row>
    <row r="515" spans="1:22" ht="15">
      <c r="A515" s="4" t="s">
        <v>626</v>
      </c>
      <c r="B515" s="4">
        <v>1357540</v>
      </c>
      <c r="C515" s="5" t="s">
        <v>13</v>
      </c>
      <c r="D515" s="5" t="s">
        <v>14</v>
      </c>
      <c r="E515" s="4">
        <v>475</v>
      </c>
      <c r="F515" s="4">
        <v>100653</v>
      </c>
      <c r="G515" s="4">
        <v>476115</v>
      </c>
      <c r="H515" s="5" t="s">
        <v>181</v>
      </c>
      <c r="I515" s="5" t="s">
        <v>158</v>
      </c>
      <c r="J515" s="4">
        <v>1</v>
      </c>
      <c r="K515" s="4">
        <v>424.1</v>
      </c>
      <c r="L515" s="4">
        <v>50.9</v>
      </c>
      <c r="M515">
        <f t="shared" si="8"/>
        <v>475</v>
      </c>
      <c r="V515" s="30"/>
    </row>
    <row r="516" spans="1:22" ht="15">
      <c r="A516" s="4" t="s">
        <v>627</v>
      </c>
      <c r="B516" s="4">
        <v>1357539</v>
      </c>
      <c r="C516" s="5" t="s">
        <v>18</v>
      </c>
      <c r="D516" s="5" t="s">
        <v>22</v>
      </c>
      <c r="E516" s="7">
        <v>1470</v>
      </c>
      <c r="F516" s="4">
        <v>107694</v>
      </c>
      <c r="G516" s="4">
        <v>496001</v>
      </c>
      <c r="H516" s="5" t="s">
        <v>32</v>
      </c>
      <c r="I516" s="5" t="s">
        <v>131</v>
      </c>
      <c r="J516" s="4">
        <v>1</v>
      </c>
      <c r="K516" s="4">
        <v>750</v>
      </c>
      <c r="L516" s="4">
        <v>90</v>
      </c>
      <c r="M516">
        <f t="shared" si="8"/>
        <v>840</v>
      </c>
      <c r="V516" s="30"/>
    </row>
    <row r="517" spans="1:22" ht="15">
      <c r="A517" s="4" t="s">
        <v>628</v>
      </c>
      <c r="B517" s="4">
        <v>1357538</v>
      </c>
      <c r="C517" s="5" t="s">
        <v>13</v>
      </c>
      <c r="D517" s="5" t="s">
        <v>14</v>
      </c>
      <c r="E517" s="4">
        <v>374</v>
      </c>
      <c r="F517" s="4">
        <v>100553</v>
      </c>
      <c r="G517" s="4">
        <v>400031</v>
      </c>
      <c r="H517" s="5" t="s">
        <v>32</v>
      </c>
      <c r="I517" s="5" t="s">
        <v>276</v>
      </c>
      <c r="J517" s="4">
        <v>1</v>
      </c>
      <c r="K517" s="4">
        <v>333.9</v>
      </c>
      <c r="L517" s="4">
        <v>40.1</v>
      </c>
      <c r="M517">
        <f t="shared" si="8"/>
        <v>374</v>
      </c>
      <c r="V517" s="30"/>
    </row>
    <row r="518" spans="1:22" ht="15">
      <c r="A518" s="4" t="s">
        <v>629</v>
      </c>
      <c r="B518" s="4">
        <v>1357537</v>
      </c>
      <c r="C518" s="5" t="s">
        <v>18</v>
      </c>
      <c r="D518" s="5" t="s">
        <v>14</v>
      </c>
      <c r="E518" s="4">
        <v>417</v>
      </c>
      <c r="F518" s="4">
        <v>105369</v>
      </c>
      <c r="G518" s="4">
        <v>712246</v>
      </c>
      <c r="H518" s="5" t="s">
        <v>56</v>
      </c>
      <c r="I518" s="5" t="s">
        <v>217</v>
      </c>
      <c r="J518" s="4">
        <v>1</v>
      </c>
      <c r="K518" s="4">
        <v>372.3</v>
      </c>
      <c r="L518" s="4">
        <v>44.7</v>
      </c>
      <c r="M518">
        <f t="shared" si="8"/>
        <v>417</v>
      </c>
      <c r="V518" s="30"/>
    </row>
    <row r="519" spans="1:22" ht="15">
      <c r="A519" s="4" t="s">
        <v>630</v>
      </c>
      <c r="B519" s="4">
        <v>1357536</v>
      </c>
      <c r="C519" s="5" t="s">
        <v>18</v>
      </c>
      <c r="D519" s="5" t="s">
        <v>14</v>
      </c>
      <c r="E519" s="7">
        <v>1080</v>
      </c>
      <c r="F519" s="4">
        <v>104020</v>
      </c>
      <c r="G519" s="4">
        <v>560100</v>
      </c>
      <c r="H519" s="5" t="s">
        <v>43</v>
      </c>
      <c r="I519" s="5" t="s">
        <v>287</v>
      </c>
      <c r="J519" s="4">
        <v>1</v>
      </c>
      <c r="K519" s="4">
        <v>915.3</v>
      </c>
      <c r="L519" s="4">
        <v>164.7</v>
      </c>
      <c r="M519">
        <f t="shared" si="8"/>
        <v>1080</v>
      </c>
      <c r="V519" s="30"/>
    </row>
    <row r="520" spans="1:22" ht="15">
      <c r="A520" s="4" t="s">
        <v>631</v>
      </c>
      <c r="B520" s="4">
        <v>1357535</v>
      </c>
      <c r="C520" s="5" t="s">
        <v>18</v>
      </c>
      <c r="D520" s="5" t="s">
        <v>14</v>
      </c>
      <c r="E520" s="4">
        <v>640</v>
      </c>
      <c r="F520" s="4">
        <v>104675</v>
      </c>
      <c r="G520" s="4">
        <v>400101</v>
      </c>
      <c r="H520" s="5" t="s">
        <v>23</v>
      </c>
      <c r="I520" s="5" t="s">
        <v>60</v>
      </c>
      <c r="J520" s="4">
        <v>1</v>
      </c>
      <c r="K520" s="4">
        <v>571.4</v>
      </c>
      <c r="L520" s="4">
        <v>68.599999999999994</v>
      </c>
      <c r="M520">
        <f t="shared" si="8"/>
        <v>640</v>
      </c>
      <c r="V520" s="30"/>
    </row>
    <row r="521" spans="1:22" ht="15">
      <c r="A521" s="4" t="s">
        <v>632</v>
      </c>
      <c r="B521" s="4">
        <v>1357533</v>
      </c>
      <c r="C521" s="5" t="s">
        <v>13</v>
      </c>
      <c r="D521" s="5" t="s">
        <v>14</v>
      </c>
      <c r="E521" s="4">
        <v>800</v>
      </c>
      <c r="F521" s="4">
        <v>104789</v>
      </c>
      <c r="G521" s="4">
        <v>400058</v>
      </c>
      <c r="H521" s="5" t="s">
        <v>32</v>
      </c>
      <c r="I521" s="5" t="s">
        <v>66</v>
      </c>
      <c r="J521" s="4">
        <v>1</v>
      </c>
      <c r="K521" s="4">
        <v>714.3</v>
      </c>
      <c r="L521" s="4">
        <v>85.7</v>
      </c>
      <c r="M521">
        <f t="shared" si="8"/>
        <v>800</v>
      </c>
      <c r="V521" s="30"/>
    </row>
    <row r="522" spans="1:22" ht="15">
      <c r="A522" s="4" t="s">
        <v>633</v>
      </c>
      <c r="B522" s="4">
        <v>1357532</v>
      </c>
      <c r="C522" s="5" t="s">
        <v>18</v>
      </c>
      <c r="D522" s="5" t="s">
        <v>22</v>
      </c>
      <c r="E522" s="4">
        <v>900</v>
      </c>
      <c r="F522" s="4">
        <v>102694</v>
      </c>
      <c r="G522" s="4">
        <v>522007</v>
      </c>
      <c r="H522" s="5" t="s">
        <v>118</v>
      </c>
      <c r="I522" s="5" t="s">
        <v>36</v>
      </c>
      <c r="J522" s="4">
        <v>1</v>
      </c>
      <c r="K522" s="4">
        <v>803.6</v>
      </c>
      <c r="L522" s="4">
        <v>96.4</v>
      </c>
      <c r="M522">
        <f t="shared" si="8"/>
        <v>900</v>
      </c>
      <c r="V522" s="30"/>
    </row>
    <row r="523" spans="1:22" ht="15">
      <c r="A523" s="4" t="s">
        <v>634</v>
      </c>
      <c r="B523" s="4">
        <v>1357531</v>
      </c>
      <c r="C523" s="5" t="s">
        <v>18</v>
      </c>
      <c r="D523" s="5" t="s">
        <v>14</v>
      </c>
      <c r="E523" s="4">
        <v>440</v>
      </c>
      <c r="F523" s="4">
        <v>108565</v>
      </c>
      <c r="G523" s="4">
        <v>580031</v>
      </c>
      <c r="H523" s="5" t="s">
        <v>32</v>
      </c>
      <c r="I523" s="5" t="s">
        <v>34</v>
      </c>
      <c r="J523" s="4">
        <v>2</v>
      </c>
      <c r="K523" s="4">
        <v>392.9</v>
      </c>
      <c r="L523" s="4">
        <v>47.1</v>
      </c>
      <c r="M523">
        <f t="shared" si="8"/>
        <v>440</v>
      </c>
      <c r="V523" s="30"/>
    </row>
    <row r="524" spans="1:22" ht="15">
      <c r="A524" s="4" t="s">
        <v>634</v>
      </c>
      <c r="B524" s="4">
        <v>1357530</v>
      </c>
      <c r="C524" s="5" t="s">
        <v>13</v>
      </c>
      <c r="D524" s="5" t="s">
        <v>14</v>
      </c>
      <c r="E524" s="4">
        <v>522</v>
      </c>
      <c r="F524" s="4">
        <v>104321</v>
      </c>
      <c r="G524" s="4">
        <v>831004</v>
      </c>
      <c r="H524" s="5" t="s">
        <v>150</v>
      </c>
      <c r="I524" s="5" t="s">
        <v>78</v>
      </c>
      <c r="J524" s="4">
        <v>1</v>
      </c>
      <c r="K524" s="4">
        <v>466.1</v>
      </c>
      <c r="L524" s="4">
        <v>55.9</v>
      </c>
      <c r="M524">
        <f t="shared" si="8"/>
        <v>522</v>
      </c>
      <c r="V524" s="30"/>
    </row>
    <row r="525" spans="1:22" ht="12.75"/>
    <row r="526" spans="1:22" ht="12.75"/>
    <row r="527" spans="1:22" ht="12.75"/>
    <row r="528" spans="1:22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  <row r="993" ht="12.75"/>
    <row r="994" ht="12.75"/>
    <row r="995" ht="12.75"/>
    <row r="996" ht="12.75"/>
    <row r="997" ht="12.75"/>
    <row r="998" ht="12.75"/>
    <row r="999" ht="12.75"/>
    <row r="1000" ht="12.75"/>
    <row r="1001" ht="12.75"/>
    <row r="1002" ht="12.75"/>
    <row r="1003" ht="12.75"/>
    <row r="1004" ht="12.75"/>
    <row r="1005" ht="12.75"/>
    <row r="1006" ht="12.75"/>
    <row r="1007" ht="12.75"/>
    <row r="1008" ht="12.75"/>
    <row r="1009" ht="12.75"/>
    <row r="1010" ht="12.75"/>
    <row r="1011" ht="12.75"/>
    <row r="1012" ht="12.75"/>
    <row r="1013" ht="12.75"/>
    <row r="1014" ht="12.75"/>
    <row r="1015" ht="12.75"/>
    <row r="1016" ht="12.75"/>
    <row r="1017" ht="12.75"/>
    <row r="1018" ht="12.75"/>
    <row r="1019" ht="12.75"/>
    <row r="1020" ht="12.75"/>
    <row r="1021" ht="12.75"/>
    <row r="1022" ht="12.75"/>
    <row r="1023" ht="12.75"/>
    <row r="1024" ht="12.75"/>
    <row r="1025" spans="1:13" ht="12.75"/>
    <row r="1026" spans="1:13" ht="12.75"/>
    <row r="1027" spans="1:13" ht="12.75"/>
    <row r="1028" spans="1:13" ht="12.75"/>
    <row r="1029" spans="1:13" ht="12.75"/>
    <row r="1030" spans="1:13" ht="12.75"/>
    <row r="1031" spans="1:13" ht="12.75"/>
    <row r="1032" spans="1:13" ht="12.75"/>
    <row r="1033" spans="1:13" ht="12.75"/>
    <row r="1034" spans="1:13" ht="12.75"/>
    <row r="1035" spans="1:13" ht="12.75"/>
    <row r="1036" spans="1:13" ht="12.75"/>
    <row r="1037" spans="1:13" ht="12.75"/>
    <row r="1038" spans="1:13" ht="12.75"/>
    <row r="1039" spans="1:13" ht="12.75"/>
    <row r="1040" spans="1:13" ht="15">
      <c r="A1040" s="4" t="s">
        <v>635</v>
      </c>
      <c r="B1040" s="4">
        <v>1357529</v>
      </c>
      <c r="C1040" s="5" t="s">
        <v>18</v>
      </c>
      <c r="D1040" s="5" t="s">
        <v>22</v>
      </c>
      <c r="E1040" s="7">
        <v>1460</v>
      </c>
      <c r="F1040" s="4">
        <v>105190</v>
      </c>
      <c r="G1040" s="4">
        <v>440003</v>
      </c>
      <c r="H1040" s="5" t="s">
        <v>32</v>
      </c>
      <c r="I1040" s="5" t="s">
        <v>217</v>
      </c>
      <c r="J1040" s="4">
        <v>1</v>
      </c>
      <c r="K1040" s="4">
        <v>372.3</v>
      </c>
      <c r="L1040" s="4">
        <v>44.7</v>
      </c>
      <c r="M1040">
        <f>SUM(K1040:L1040)</f>
        <v>417</v>
      </c>
    </row>
  </sheetData>
  <autoFilter ref="A1:L1040" xr:uid="{00000000-0009-0000-0000-000000000000}"/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040"/>
  <sheetViews>
    <sheetView tabSelected="1" workbookViewId="0">
      <selection activeCell="D17" sqref="D17"/>
    </sheetView>
  </sheetViews>
  <sheetFormatPr defaultColWidth="12.5703125" defaultRowHeight="15.75" customHeight="1"/>
  <cols>
    <col min="1" max="1" width="16.42578125" customWidth="1"/>
    <col min="4" max="4" width="51.7109375" bestFit="1" customWidth="1"/>
    <col min="6" max="6" width="14.140625" bestFit="1" customWidth="1"/>
    <col min="8" max="8" width="16.140625" bestFit="1" customWidth="1"/>
    <col min="9" max="9" width="33.28515625" customWidth="1"/>
    <col min="10" max="10" width="12.5703125" style="34"/>
    <col min="15" max="15" width="37.5703125" customWidth="1"/>
  </cols>
  <sheetData>
    <row r="1" spans="1:3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2" t="s">
        <v>9</v>
      </c>
      <c r="K1" s="1" t="s">
        <v>10</v>
      </c>
      <c r="L1" s="1" t="s">
        <v>11</v>
      </c>
      <c r="M1" s="29" t="s">
        <v>641</v>
      </c>
      <c r="T1" s="3"/>
      <c r="U1" s="3"/>
      <c r="V1" s="1"/>
      <c r="W1" s="3"/>
      <c r="X1" s="3"/>
      <c r="Y1" s="3"/>
      <c r="Z1" s="3"/>
      <c r="AA1" s="3"/>
      <c r="AB1" s="3"/>
      <c r="AC1" s="3"/>
      <c r="AD1" s="3"/>
      <c r="AE1" s="3"/>
    </row>
    <row r="2" spans="1:31" ht="15.75" customHeight="1">
      <c r="A2" s="4" t="s">
        <v>12</v>
      </c>
      <c r="B2" s="4">
        <v>1358108</v>
      </c>
      <c r="C2" s="5" t="s">
        <v>13</v>
      </c>
      <c r="D2" s="5" t="s">
        <v>14</v>
      </c>
      <c r="E2" s="4">
        <v>450</v>
      </c>
      <c r="F2" s="4">
        <v>106130</v>
      </c>
      <c r="G2" s="4">
        <v>841440</v>
      </c>
      <c r="H2" s="5" t="s">
        <v>15</v>
      </c>
      <c r="I2" s="5" t="s">
        <v>16</v>
      </c>
      <c r="J2" s="33">
        <v>1</v>
      </c>
      <c r="K2" s="4">
        <v>401.8</v>
      </c>
      <c r="L2" s="4">
        <v>48.2</v>
      </c>
      <c r="M2">
        <f t="shared" ref="M2:M65" si="0">SUM(K2:L2)</f>
        <v>450</v>
      </c>
      <c r="N2" s="4"/>
      <c r="O2" s="5"/>
      <c r="V2" s="4"/>
    </row>
    <row r="3" spans="1:31" ht="15.75" customHeight="1">
      <c r="A3" s="4" t="s">
        <v>17</v>
      </c>
      <c r="B3" s="4">
        <v>1358107</v>
      </c>
      <c r="C3" s="5" t="s">
        <v>18</v>
      </c>
      <c r="D3" s="5" t="s">
        <v>14</v>
      </c>
      <c r="E3" s="4">
        <v>495</v>
      </c>
      <c r="F3" s="4">
        <v>101361</v>
      </c>
      <c r="G3" s="4">
        <v>122003</v>
      </c>
      <c r="H3" s="5" t="s">
        <v>19</v>
      </c>
      <c r="I3" s="5" t="s">
        <v>20</v>
      </c>
      <c r="J3" s="33">
        <v>1</v>
      </c>
      <c r="K3" s="4">
        <v>442</v>
      </c>
      <c r="L3" s="4">
        <v>53</v>
      </c>
      <c r="M3">
        <f t="shared" si="0"/>
        <v>495</v>
      </c>
      <c r="V3" s="4"/>
    </row>
    <row r="4" spans="1:31" ht="15.75" customHeight="1">
      <c r="A4" s="4" t="s">
        <v>21</v>
      </c>
      <c r="B4" s="4">
        <v>1358106</v>
      </c>
      <c r="C4" s="5" t="s">
        <v>18</v>
      </c>
      <c r="D4" s="5" t="s">
        <v>22</v>
      </c>
      <c r="E4" s="4">
        <v>504</v>
      </c>
      <c r="F4" s="4">
        <v>102896</v>
      </c>
      <c r="G4" s="4">
        <v>110070</v>
      </c>
      <c r="H4" s="5" t="s">
        <v>23</v>
      </c>
      <c r="I4" s="5" t="s">
        <v>24</v>
      </c>
      <c r="J4" s="33">
        <v>1</v>
      </c>
      <c r="K4" s="4">
        <v>427.1</v>
      </c>
      <c r="L4" s="4">
        <v>76.900000000000006</v>
      </c>
      <c r="M4">
        <f t="shared" si="0"/>
        <v>504</v>
      </c>
      <c r="V4" s="4"/>
    </row>
    <row r="5" spans="1:31" ht="15.75" customHeight="1">
      <c r="A5" s="4" t="s">
        <v>25</v>
      </c>
      <c r="B5" s="4">
        <v>1358105</v>
      </c>
      <c r="C5" s="5" t="s">
        <v>18</v>
      </c>
      <c r="D5" s="6" t="s">
        <v>14</v>
      </c>
      <c r="E5" s="7">
        <v>1537.2</v>
      </c>
      <c r="F5" s="4">
        <v>104549</v>
      </c>
      <c r="G5" s="4">
        <v>301001</v>
      </c>
      <c r="H5" s="5" t="s">
        <v>26</v>
      </c>
      <c r="I5" s="5" t="s">
        <v>27</v>
      </c>
      <c r="J5" s="33">
        <v>1</v>
      </c>
      <c r="K5" s="4">
        <v>0</v>
      </c>
      <c r="L5" s="4">
        <v>0</v>
      </c>
      <c r="M5">
        <f t="shared" si="0"/>
        <v>0</v>
      </c>
      <c r="V5" s="4"/>
    </row>
    <row r="6" spans="1:31" ht="15.75" customHeight="1">
      <c r="A6" s="4" t="s">
        <v>25</v>
      </c>
      <c r="B6" s="4">
        <v>1358105</v>
      </c>
      <c r="C6" s="5" t="s">
        <v>18</v>
      </c>
      <c r="D6" s="6" t="s">
        <v>14</v>
      </c>
      <c r="E6" s="7">
        <v>1537.2</v>
      </c>
      <c r="F6" s="4">
        <v>104549</v>
      </c>
      <c r="G6" s="4">
        <v>301001</v>
      </c>
      <c r="H6" s="5" t="s">
        <v>26</v>
      </c>
      <c r="I6" s="5" t="s">
        <v>28</v>
      </c>
      <c r="J6" s="33">
        <v>1</v>
      </c>
      <c r="K6" s="7">
        <v>1012.5</v>
      </c>
      <c r="L6" s="4">
        <v>121.5</v>
      </c>
      <c r="M6">
        <f t="shared" si="0"/>
        <v>1134</v>
      </c>
      <c r="V6" s="4"/>
    </row>
    <row r="7" spans="1:31" ht="15.75" customHeight="1">
      <c r="A7" s="4" t="s">
        <v>25</v>
      </c>
      <c r="B7" s="4">
        <v>1358105</v>
      </c>
      <c r="C7" s="5" t="s">
        <v>18</v>
      </c>
      <c r="D7" s="6" t="s">
        <v>14</v>
      </c>
      <c r="E7" s="7">
        <v>1537.2</v>
      </c>
      <c r="F7" s="4">
        <v>104549</v>
      </c>
      <c r="G7" s="4">
        <v>301001</v>
      </c>
      <c r="H7" s="5" t="s">
        <v>26</v>
      </c>
      <c r="I7" s="5" t="s">
        <v>29</v>
      </c>
      <c r="J7" s="33">
        <v>2</v>
      </c>
      <c r="K7" s="4">
        <v>360</v>
      </c>
      <c r="L7" s="4">
        <v>43.2</v>
      </c>
      <c r="M7">
        <f t="shared" si="0"/>
        <v>403.2</v>
      </c>
      <c r="V7" s="4"/>
    </row>
    <row r="8" spans="1:31" ht="15.75" customHeight="1">
      <c r="A8" s="4" t="s">
        <v>30</v>
      </c>
      <c r="B8" s="4">
        <v>1358104</v>
      </c>
      <c r="C8" s="5" t="s">
        <v>13</v>
      </c>
      <c r="D8" s="6" t="s">
        <v>14</v>
      </c>
      <c r="E8" s="7">
        <v>1526.4</v>
      </c>
      <c r="F8" s="4">
        <v>107189</v>
      </c>
      <c r="G8" s="4">
        <v>110075</v>
      </c>
      <c r="H8" s="5" t="s">
        <v>23</v>
      </c>
      <c r="I8" s="5" t="s">
        <v>31</v>
      </c>
      <c r="J8" s="33">
        <v>2</v>
      </c>
      <c r="K8" s="7">
        <v>1362.9</v>
      </c>
      <c r="L8" s="4">
        <v>163.5</v>
      </c>
      <c r="M8">
        <f t="shared" si="0"/>
        <v>1526.4</v>
      </c>
      <c r="V8" s="4"/>
    </row>
    <row r="9" spans="1:31" ht="15.75" customHeight="1">
      <c r="A9" s="4" t="s">
        <v>30</v>
      </c>
      <c r="B9" s="4">
        <v>1358104</v>
      </c>
      <c r="C9" s="5" t="s">
        <v>13</v>
      </c>
      <c r="D9" s="6" t="s">
        <v>14</v>
      </c>
      <c r="E9" s="7">
        <v>1526.4</v>
      </c>
      <c r="F9" s="4">
        <v>107189</v>
      </c>
      <c r="G9" s="4">
        <v>110075</v>
      </c>
      <c r="H9" s="5" t="s">
        <v>23</v>
      </c>
      <c r="I9" s="5" t="s">
        <v>27</v>
      </c>
      <c r="J9" s="33">
        <v>1</v>
      </c>
      <c r="K9" s="4">
        <v>0</v>
      </c>
      <c r="L9" s="4">
        <v>0</v>
      </c>
      <c r="M9">
        <f t="shared" si="0"/>
        <v>0</v>
      </c>
      <c r="V9" s="4"/>
    </row>
    <row r="10" spans="1:31" ht="15.75" customHeight="1">
      <c r="A10" s="4" t="s">
        <v>30</v>
      </c>
      <c r="B10" s="4">
        <v>1358103</v>
      </c>
      <c r="C10" s="5" t="s">
        <v>18</v>
      </c>
      <c r="D10" s="5" t="s">
        <v>22</v>
      </c>
      <c r="E10" s="4">
        <v>657</v>
      </c>
      <c r="F10" s="4">
        <v>100832</v>
      </c>
      <c r="G10" s="4">
        <v>401107</v>
      </c>
      <c r="H10" s="5" t="s">
        <v>32</v>
      </c>
      <c r="I10" s="5" t="s">
        <v>33</v>
      </c>
      <c r="J10" s="33">
        <v>1</v>
      </c>
      <c r="K10" s="4">
        <v>409.8</v>
      </c>
      <c r="L10" s="4">
        <v>49.2</v>
      </c>
      <c r="M10">
        <f t="shared" si="0"/>
        <v>459</v>
      </c>
      <c r="V10" s="4"/>
    </row>
    <row r="11" spans="1:31" ht="15.75" customHeight="1">
      <c r="A11" s="4" t="s">
        <v>30</v>
      </c>
      <c r="B11" s="4">
        <v>1358103</v>
      </c>
      <c r="C11" s="5" t="s">
        <v>18</v>
      </c>
      <c r="D11" s="5" t="s">
        <v>22</v>
      </c>
      <c r="E11" s="4">
        <v>657</v>
      </c>
      <c r="F11" s="4">
        <v>100832</v>
      </c>
      <c r="G11" s="4">
        <v>401107</v>
      </c>
      <c r="H11" s="5" t="s">
        <v>32</v>
      </c>
      <c r="I11" s="5" t="s">
        <v>34</v>
      </c>
      <c r="J11" s="33">
        <v>1</v>
      </c>
      <c r="K11" s="4">
        <v>176.8</v>
      </c>
      <c r="L11" s="4">
        <v>21.2</v>
      </c>
      <c r="M11">
        <f t="shared" si="0"/>
        <v>198</v>
      </c>
      <c r="V11" s="4"/>
    </row>
    <row r="12" spans="1:31" ht="15.75" customHeight="1">
      <c r="A12" s="4" t="s">
        <v>35</v>
      </c>
      <c r="B12" s="4">
        <v>1358102</v>
      </c>
      <c r="C12" s="5" t="s">
        <v>13</v>
      </c>
      <c r="D12" s="5" t="s">
        <v>22</v>
      </c>
      <c r="E12" s="4">
        <v>810</v>
      </c>
      <c r="F12" s="4">
        <v>102565</v>
      </c>
      <c r="G12" s="4">
        <v>124507</v>
      </c>
      <c r="H12" s="5" t="s">
        <v>19</v>
      </c>
      <c r="I12" s="5" t="s">
        <v>36</v>
      </c>
      <c r="J12" s="33">
        <v>1</v>
      </c>
      <c r="K12" s="4">
        <v>723.2</v>
      </c>
      <c r="L12" s="4">
        <v>86.8</v>
      </c>
      <c r="M12">
        <f t="shared" si="0"/>
        <v>810</v>
      </c>
      <c r="V12" s="4"/>
      <c r="Y12" s="8"/>
    </row>
    <row r="13" spans="1:31" ht="15.75" customHeight="1">
      <c r="A13" s="4" t="s">
        <v>37</v>
      </c>
      <c r="B13" s="4">
        <v>1358101</v>
      </c>
      <c r="C13" s="5" t="s">
        <v>18</v>
      </c>
      <c r="D13" s="5" t="s">
        <v>22</v>
      </c>
      <c r="E13" s="4">
        <v>448.2</v>
      </c>
      <c r="F13" s="4">
        <v>106572</v>
      </c>
      <c r="G13" s="4">
        <v>400093</v>
      </c>
      <c r="H13" s="5" t="s">
        <v>32</v>
      </c>
      <c r="I13" s="5" t="s">
        <v>38</v>
      </c>
      <c r="J13" s="33">
        <v>1</v>
      </c>
      <c r="K13" s="4">
        <v>400.2</v>
      </c>
      <c r="L13" s="4">
        <v>48</v>
      </c>
      <c r="M13">
        <f t="shared" si="0"/>
        <v>448.2</v>
      </c>
      <c r="V13" s="4"/>
    </row>
    <row r="14" spans="1:31" ht="15.75" customHeight="1">
      <c r="A14" s="4" t="s">
        <v>39</v>
      </c>
      <c r="B14" s="4">
        <v>1358100</v>
      </c>
      <c r="C14" s="5" t="s">
        <v>18</v>
      </c>
      <c r="D14" s="6" t="s">
        <v>22</v>
      </c>
      <c r="E14" s="7">
        <v>3446</v>
      </c>
      <c r="F14" s="4">
        <v>102687</v>
      </c>
      <c r="G14" s="4">
        <v>400062</v>
      </c>
      <c r="H14" s="5" t="s">
        <v>32</v>
      </c>
      <c r="I14" s="5" t="s">
        <v>40</v>
      </c>
      <c r="J14" s="33">
        <v>2</v>
      </c>
      <c r="K14" s="7">
        <v>1433.9</v>
      </c>
      <c r="L14" s="4">
        <v>172.1</v>
      </c>
      <c r="M14">
        <f t="shared" si="0"/>
        <v>1606</v>
      </c>
      <c r="V14" s="4"/>
    </row>
    <row r="15" spans="1:31" ht="15.75" customHeight="1">
      <c r="A15" s="4" t="s">
        <v>39</v>
      </c>
      <c r="B15" s="4">
        <v>1358100</v>
      </c>
      <c r="C15" s="5" t="s">
        <v>18</v>
      </c>
      <c r="D15" s="6" t="s">
        <v>22</v>
      </c>
      <c r="E15" s="7">
        <v>3446</v>
      </c>
      <c r="F15" s="4">
        <v>102687</v>
      </c>
      <c r="G15" s="4">
        <v>400062</v>
      </c>
      <c r="H15" s="5" t="s">
        <v>32</v>
      </c>
      <c r="I15" s="5" t="s">
        <v>27</v>
      </c>
      <c r="J15" s="33">
        <v>1</v>
      </c>
      <c r="K15" s="4">
        <v>0</v>
      </c>
      <c r="L15" s="4">
        <v>0</v>
      </c>
      <c r="M15">
        <f t="shared" si="0"/>
        <v>0</v>
      </c>
      <c r="V15" s="4"/>
    </row>
    <row r="16" spans="1:31" ht="15.75" customHeight="1">
      <c r="A16" s="4" t="s">
        <v>39</v>
      </c>
      <c r="B16" s="4">
        <v>1358100</v>
      </c>
      <c r="C16" s="5" t="s">
        <v>18</v>
      </c>
      <c r="D16" s="6" t="s">
        <v>22</v>
      </c>
      <c r="E16" s="7">
        <v>3446</v>
      </c>
      <c r="F16" s="4">
        <v>102687</v>
      </c>
      <c r="G16" s="4">
        <v>400062</v>
      </c>
      <c r="H16" s="5" t="s">
        <v>32</v>
      </c>
      <c r="I16" s="5" t="s">
        <v>41</v>
      </c>
      <c r="J16" s="33">
        <v>2</v>
      </c>
      <c r="K16" s="7">
        <v>1642.9</v>
      </c>
      <c r="L16" s="4">
        <v>197.1</v>
      </c>
      <c r="M16">
        <f t="shared" si="0"/>
        <v>1840</v>
      </c>
      <c r="V16" s="4"/>
    </row>
    <row r="17" spans="1:22" ht="15.75" customHeight="1">
      <c r="A17" s="4" t="s">
        <v>42</v>
      </c>
      <c r="B17" s="4">
        <v>1358099</v>
      </c>
      <c r="C17" s="5" t="s">
        <v>13</v>
      </c>
      <c r="D17" s="5" t="s">
        <v>14</v>
      </c>
      <c r="E17" s="4">
        <v>539</v>
      </c>
      <c r="F17" s="4">
        <v>102227</v>
      </c>
      <c r="G17" s="4">
        <v>575001</v>
      </c>
      <c r="H17" s="5" t="s">
        <v>43</v>
      </c>
      <c r="I17" s="5" t="s">
        <v>44</v>
      </c>
      <c r="J17" s="33">
        <v>1</v>
      </c>
      <c r="K17" s="4">
        <v>456.8</v>
      </c>
      <c r="L17" s="4">
        <v>82.2</v>
      </c>
      <c r="M17">
        <f t="shared" si="0"/>
        <v>539</v>
      </c>
      <c r="V17" s="4"/>
    </row>
    <row r="18" spans="1:22" ht="15.75" customHeight="1">
      <c r="A18" s="4" t="s">
        <v>45</v>
      </c>
      <c r="B18" s="4">
        <v>1358098</v>
      </c>
      <c r="C18" s="5" t="s">
        <v>18</v>
      </c>
      <c r="D18" s="5" t="s">
        <v>14</v>
      </c>
      <c r="E18" s="4">
        <v>591.29999999999995</v>
      </c>
      <c r="F18" s="4">
        <v>103389</v>
      </c>
      <c r="G18" s="4">
        <v>141008</v>
      </c>
      <c r="H18" s="5" t="s">
        <v>46</v>
      </c>
      <c r="I18" s="5" t="s">
        <v>34</v>
      </c>
      <c r="J18" s="33">
        <v>1</v>
      </c>
      <c r="K18" s="4">
        <v>176.8</v>
      </c>
      <c r="L18" s="4">
        <v>21.2</v>
      </c>
      <c r="M18">
        <f t="shared" si="0"/>
        <v>198</v>
      </c>
      <c r="V18" s="4"/>
    </row>
    <row r="19" spans="1:22" ht="15.75" customHeight="1">
      <c r="A19" s="4" t="s">
        <v>45</v>
      </c>
      <c r="B19" s="4">
        <v>1358098</v>
      </c>
      <c r="C19" s="5" t="s">
        <v>18</v>
      </c>
      <c r="D19" s="5" t="s">
        <v>14</v>
      </c>
      <c r="E19" s="4">
        <v>591.29999999999995</v>
      </c>
      <c r="F19" s="4">
        <v>103389</v>
      </c>
      <c r="G19" s="4">
        <v>141008</v>
      </c>
      <c r="H19" s="5" t="s">
        <v>46</v>
      </c>
      <c r="I19" s="5" t="s">
        <v>47</v>
      </c>
      <c r="J19" s="33">
        <v>1</v>
      </c>
      <c r="K19" s="4">
        <v>351.2</v>
      </c>
      <c r="L19" s="4">
        <v>42.1</v>
      </c>
      <c r="M19">
        <f t="shared" si="0"/>
        <v>393.3</v>
      </c>
      <c r="V19" s="4"/>
    </row>
    <row r="20" spans="1:22" ht="15.75" customHeight="1">
      <c r="A20" s="4" t="s">
        <v>48</v>
      </c>
      <c r="B20" s="4">
        <v>1358097</v>
      </c>
      <c r="C20" s="5" t="s">
        <v>18</v>
      </c>
      <c r="D20" s="5" t="s">
        <v>14</v>
      </c>
      <c r="E20" s="4">
        <v>682</v>
      </c>
      <c r="F20" s="4">
        <v>102612</v>
      </c>
      <c r="G20" s="4">
        <v>770038</v>
      </c>
      <c r="H20" s="5" t="s">
        <v>49</v>
      </c>
      <c r="I20" s="5" t="s">
        <v>50</v>
      </c>
      <c r="J20" s="33">
        <v>1</v>
      </c>
      <c r="K20" s="4">
        <v>324.60000000000002</v>
      </c>
      <c r="L20" s="4">
        <v>58.4</v>
      </c>
      <c r="M20">
        <f t="shared" si="0"/>
        <v>383</v>
      </c>
      <c r="V20" s="4"/>
    </row>
    <row r="21" spans="1:22" ht="15.75" customHeight="1">
      <c r="A21" s="4" t="s">
        <v>48</v>
      </c>
      <c r="B21" s="4">
        <v>1358097</v>
      </c>
      <c r="C21" s="5" t="s">
        <v>18</v>
      </c>
      <c r="D21" s="5" t="s">
        <v>14</v>
      </c>
      <c r="E21" s="4">
        <v>682</v>
      </c>
      <c r="F21" s="4">
        <v>102612</v>
      </c>
      <c r="G21" s="4">
        <v>770038</v>
      </c>
      <c r="H21" s="5" t="s">
        <v>49</v>
      </c>
      <c r="I21" s="5" t="s">
        <v>51</v>
      </c>
      <c r="J21" s="33">
        <v>1</v>
      </c>
      <c r="K21" s="4">
        <v>253.4</v>
      </c>
      <c r="L21" s="4">
        <v>45.6</v>
      </c>
      <c r="M21">
        <f t="shared" si="0"/>
        <v>299</v>
      </c>
      <c r="V21" s="4"/>
    </row>
    <row r="22" spans="1:22" ht="15.75" customHeight="1">
      <c r="A22" s="4" t="s">
        <v>52</v>
      </c>
      <c r="B22" s="4">
        <v>1358096</v>
      </c>
      <c r="C22" s="5" t="s">
        <v>18</v>
      </c>
      <c r="D22" s="5" t="s">
        <v>14</v>
      </c>
      <c r="E22" s="4">
        <v>896</v>
      </c>
      <c r="F22" s="4">
        <v>105240</v>
      </c>
      <c r="G22" s="4">
        <v>422013</v>
      </c>
      <c r="H22" s="5" t="s">
        <v>32</v>
      </c>
      <c r="I22" s="5" t="s">
        <v>53</v>
      </c>
      <c r="J22" s="33">
        <v>1</v>
      </c>
      <c r="K22" s="4">
        <v>800</v>
      </c>
      <c r="L22" s="4">
        <v>96</v>
      </c>
      <c r="M22">
        <f t="shared" si="0"/>
        <v>896</v>
      </c>
      <c r="V22" s="4"/>
    </row>
    <row r="23" spans="1:22" ht="15.75" customHeight="1">
      <c r="A23" s="4" t="s">
        <v>54</v>
      </c>
      <c r="B23" s="4">
        <v>1358095</v>
      </c>
      <c r="C23" s="5" t="s">
        <v>13</v>
      </c>
      <c r="D23" s="5" t="s">
        <v>14</v>
      </c>
      <c r="E23" s="4">
        <v>896</v>
      </c>
      <c r="F23" s="4">
        <v>101783</v>
      </c>
      <c r="G23" s="4">
        <v>422013</v>
      </c>
      <c r="H23" s="5" t="s">
        <v>32</v>
      </c>
      <c r="I23" s="5" t="s">
        <v>53</v>
      </c>
      <c r="J23" s="33">
        <v>1</v>
      </c>
      <c r="K23" s="4">
        <v>800</v>
      </c>
      <c r="L23" s="4">
        <v>96</v>
      </c>
      <c r="M23">
        <f t="shared" si="0"/>
        <v>896</v>
      </c>
      <c r="V23" s="4"/>
    </row>
    <row r="24" spans="1:22" ht="15">
      <c r="A24" s="4" t="s">
        <v>54</v>
      </c>
      <c r="B24" s="4">
        <v>1358094</v>
      </c>
      <c r="C24" s="5" t="s">
        <v>18</v>
      </c>
      <c r="D24" s="6" t="s">
        <v>22</v>
      </c>
      <c r="E24" s="7">
        <v>1799.1</v>
      </c>
      <c r="F24" s="4">
        <v>101688</v>
      </c>
      <c r="G24" s="4">
        <v>411038</v>
      </c>
      <c r="H24" s="5" t="s">
        <v>32</v>
      </c>
      <c r="I24" s="5" t="s">
        <v>55</v>
      </c>
      <c r="J24" s="33">
        <v>1</v>
      </c>
      <c r="K24" s="7">
        <v>1524.7</v>
      </c>
      <c r="L24" s="4">
        <v>274.39999999999998</v>
      </c>
      <c r="M24">
        <f t="shared" si="0"/>
        <v>1799.1</v>
      </c>
      <c r="V24" s="4"/>
    </row>
    <row r="25" spans="1:22" ht="15">
      <c r="A25" s="4" t="s">
        <v>54</v>
      </c>
      <c r="B25" s="4">
        <v>1358094</v>
      </c>
      <c r="C25" s="5" t="s">
        <v>18</v>
      </c>
      <c r="D25" s="6" t="s">
        <v>22</v>
      </c>
      <c r="E25" s="7">
        <v>1799.1</v>
      </c>
      <c r="F25" s="4">
        <v>101688</v>
      </c>
      <c r="G25" s="4">
        <v>411038</v>
      </c>
      <c r="H25" s="5" t="s">
        <v>32</v>
      </c>
      <c r="I25" s="5" t="s">
        <v>27</v>
      </c>
      <c r="J25" s="33">
        <v>1</v>
      </c>
      <c r="K25" s="4">
        <v>0</v>
      </c>
      <c r="L25" s="4">
        <v>0</v>
      </c>
      <c r="M25">
        <f t="shared" si="0"/>
        <v>0</v>
      </c>
      <c r="V25" s="4"/>
    </row>
    <row r="26" spans="1:22" ht="15">
      <c r="A26" s="4" t="s">
        <v>54</v>
      </c>
      <c r="B26" s="4">
        <v>1358093</v>
      </c>
      <c r="C26" s="5" t="s">
        <v>18</v>
      </c>
      <c r="D26" s="5" t="s">
        <v>14</v>
      </c>
      <c r="E26" s="4">
        <v>954.4</v>
      </c>
      <c r="F26" s="4">
        <v>108498</v>
      </c>
      <c r="G26" s="4">
        <v>700075</v>
      </c>
      <c r="H26" s="5" t="s">
        <v>56</v>
      </c>
      <c r="I26" s="5" t="s">
        <v>50</v>
      </c>
      <c r="J26" s="33">
        <v>1</v>
      </c>
      <c r="K26" s="4">
        <v>259.7</v>
      </c>
      <c r="L26" s="4">
        <v>46.7</v>
      </c>
      <c r="M26">
        <f t="shared" si="0"/>
        <v>306.39999999999998</v>
      </c>
      <c r="V26" s="4"/>
    </row>
    <row r="27" spans="1:22" ht="15">
      <c r="A27" s="4" t="s">
        <v>54</v>
      </c>
      <c r="B27" s="4">
        <v>1358093</v>
      </c>
      <c r="C27" s="5" t="s">
        <v>18</v>
      </c>
      <c r="D27" s="5" t="s">
        <v>14</v>
      </c>
      <c r="E27" s="4">
        <v>954.4</v>
      </c>
      <c r="F27" s="4">
        <v>108498</v>
      </c>
      <c r="G27" s="4">
        <v>700075</v>
      </c>
      <c r="H27" s="5" t="s">
        <v>56</v>
      </c>
      <c r="I27" s="5" t="s">
        <v>33</v>
      </c>
      <c r="J27" s="33">
        <v>1</v>
      </c>
      <c r="K27" s="4">
        <v>364.3</v>
      </c>
      <c r="L27" s="4">
        <v>43.7</v>
      </c>
      <c r="M27">
        <f t="shared" si="0"/>
        <v>408</v>
      </c>
      <c r="V27" s="4"/>
    </row>
    <row r="28" spans="1:22" ht="15">
      <c r="A28" s="4" t="s">
        <v>54</v>
      </c>
      <c r="B28" s="4">
        <v>1358093</v>
      </c>
      <c r="C28" s="5" t="s">
        <v>18</v>
      </c>
      <c r="D28" s="5" t="s">
        <v>14</v>
      </c>
      <c r="E28" s="4">
        <v>954.4</v>
      </c>
      <c r="F28" s="4">
        <v>108498</v>
      </c>
      <c r="G28" s="4">
        <v>700075</v>
      </c>
      <c r="H28" s="5" t="s">
        <v>56</v>
      </c>
      <c r="I28" s="5" t="s">
        <v>57</v>
      </c>
      <c r="J28" s="33">
        <v>1</v>
      </c>
      <c r="K28" s="4">
        <v>214.3</v>
      </c>
      <c r="L28" s="4">
        <v>25.7</v>
      </c>
      <c r="M28">
        <f t="shared" si="0"/>
        <v>240</v>
      </c>
      <c r="V28" s="4"/>
    </row>
    <row r="29" spans="1:22" ht="15">
      <c r="A29" s="4" t="s">
        <v>58</v>
      </c>
      <c r="B29" s="4">
        <v>1358092</v>
      </c>
      <c r="C29" s="5" t="s">
        <v>18</v>
      </c>
      <c r="D29" s="5" t="s">
        <v>22</v>
      </c>
      <c r="E29" s="4">
        <v>576</v>
      </c>
      <c r="F29" s="4">
        <v>108564</v>
      </c>
      <c r="G29" s="4">
        <v>201010</v>
      </c>
      <c r="H29" s="5" t="s">
        <v>59</v>
      </c>
      <c r="I29" s="5" t="s">
        <v>60</v>
      </c>
      <c r="J29" s="33">
        <v>1</v>
      </c>
      <c r="K29" s="4">
        <v>514.29999999999995</v>
      </c>
      <c r="L29" s="4">
        <v>61.7</v>
      </c>
      <c r="M29">
        <f t="shared" si="0"/>
        <v>576</v>
      </c>
      <c r="V29" s="4"/>
    </row>
    <row r="30" spans="1:22" ht="15">
      <c r="A30" s="4" t="s">
        <v>61</v>
      </c>
      <c r="B30" s="4">
        <v>1358090</v>
      </c>
      <c r="C30" s="5" t="s">
        <v>13</v>
      </c>
      <c r="D30" s="5" t="s">
        <v>14</v>
      </c>
      <c r="E30" s="4">
        <v>640</v>
      </c>
      <c r="F30" s="4">
        <v>101237</v>
      </c>
      <c r="G30" s="4">
        <v>201010</v>
      </c>
      <c r="H30" s="5" t="s">
        <v>59</v>
      </c>
      <c r="I30" s="5" t="s">
        <v>60</v>
      </c>
      <c r="J30" s="33">
        <v>1</v>
      </c>
      <c r="K30" s="4">
        <v>571.4</v>
      </c>
      <c r="L30" s="4">
        <v>68.599999999999994</v>
      </c>
      <c r="M30">
        <f t="shared" si="0"/>
        <v>640</v>
      </c>
      <c r="V30" s="4"/>
    </row>
    <row r="31" spans="1:22" ht="15">
      <c r="A31" s="4" t="s">
        <v>62</v>
      </c>
      <c r="B31" s="4">
        <v>1358089</v>
      </c>
      <c r="C31" s="5" t="s">
        <v>18</v>
      </c>
      <c r="D31" s="5" t="s">
        <v>14</v>
      </c>
      <c r="E31" s="4">
        <v>680</v>
      </c>
      <c r="F31" s="4">
        <v>106270</v>
      </c>
      <c r="G31" s="4">
        <v>302018</v>
      </c>
      <c r="H31" s="5" t="s">
        <v>26</v>
      </c>
      <c r="I31" s="5" t="s">
        <v>63</v>
      </c>
      <c r="J31" s="33">
        <v>1</v>
      </c>
      <c r="K31" s="4">
        <v>576.29999999999995</v>
      </c>
      <c r="L31" s="4">
        <v>103.7</v>
      </c>
      <c r="M31">
        <f t="shared" si="0"/>
        <v>680</v>
      </c>
      <c r="V31" s="4"/>
    </row>
    <row r="32" spans="1:22" ht="15">
      <c r="A32" s="4" t="s">
        <v>64</v>
      </c>
      <c r="B32" s="4">
        <v>1358088</v>
      </c>
      <c r="C32" s="5" t="s">
        <v>13</v>
      </c>
      <c r="D32" s="5" t="s">
        <v>14</v>
      </c>
      <c r="E32" s="4">
        <v>850</v>
      </c>
      <c r="F32" s="4">
        <v>104882</v>
      </c>
      <c r="G32" s="4">
        <v>302018</v>
      </c>
      <c r="H32" s="5" t="s">
        <v>26</v>
      </c>
      <c r="I32" s="5" t="s">
        <v>63</v>
      </c>
      <c r="J32" s="33">
        <v>1</v>
      </c>
      <c r="K32" s="4">
        <v>720.3</v>
      </c>
      <c r="L32" s="4">
        <v>129.69999999999999</v>
      </c>
      <c r="M32">
        <f t="shared" si="0"/>
        <v>850</v>
      </c>
      <c r="V32" s="4"/>
    </row>
    <row r="33" spans="1:22" ht="15">
      <c r="A33" s="4" t="s">
        <v>65</v>
      </c>
      <c r="B33" s="4">
        <v>1358087</v>
      </c>
      <c r="C33" s="5" t="s">
        <v>18</v>
      </c>
      <c r="D33" s="5" t="s">
        <v>14</v>
      </c>
      <c r="E33" s="4">
        <v>640</v>
      </c>
      <c r="F33" s="4">
        <v>103426</v>
      </c>
      <c r="G33" s="4">
        <v>764014</v>
      </c>
      <c r="H33" s="5" t="s">
        <v>49</v>
      </c>
      <c r="I33" s="5" t="s">
        <v>66</v>
      </c>
      <c r="J33" s="33">
        <v>1</v>
      </c>
      <c r="K33" s="4">
        <v>571.4</v>
      </c>
      <c r="L33" s="4">
        <v>68.599999999999994</v>
      </c>
      <c r="M33">
        <f t="shared" si="0"/>
        <v>640</v>
      </c>
      <c r="V33" s="4"/>
    </row>
    <row r="34" spans="1:22" ht="15">
      <c r="A34" s="4" t="s">
        <v>67</v>
      </c>
      <c r="B34" s="4">
        <v>1358086</v>
      </c>
      <c r="C34" s="5" t="s">
        <v>18</v>
      </c>
      <c r="D34" s="5" t="s">
        <v>14</v>
      </c>
      <c r="E34" s="4">
        <v>882</v>
      </c>
      <c r="F34" s="4">
        <v>103302</v>
      </c>
      <c r="G34" s="4">
        <v>400604</v>
      </c>
      <c r="H34" s="5" t="s">
        <v>32</v>
      </c>
      <c r="I34" s="5" t="s">
        <v>60</v>
      </c>
      <c r="J34" s="33">
        <v>1</v>
      </c>
      <c r="K34" s="4">
        <v>514.29999999999995</v>
      </c>
      <c r="L34" s="4">
        <v>61.7</v>
      </c>
      <c r="M34">
        <f t="shared" si="0"/>
        <v>576</v>
      </c>
      <c r="V34" s="4"/>
    </row>
    <row r="35" spans="1:22" ht="15">
      <c r="A35" s="4" t="s">
        <v>67</v>
      </c>
      <c r="B35" s="4">
        <v>1358086</v>
      </c>
      <c r="C35" s="5" t="s">
        <v>18</v>
      </c>
      <c r="D35" s="5" t="s">
        <v>14</v>
      </c>
      <c r="E35" s="4">
        <v>882</v>
      </c>
      <c r="F35" s="4">
        <v>103302</v>
      </c>
      <c r="G35" s="4">
        <v>400604</v>
      </c>
      <c r="H35" s="5" t="s">
        <v>32</v>
      </c>
      <c r="I35" s="5" t="s">
        <v>68</v>
      </c>
      <c r="J35" s="33">
        <v>1</v>
      </c>
      <c r="K35" s="4">
        <v>273.2</v>
      </c>
      <c r="L35" s="4">
        <v>32.799999999999997</v>
      </c>
      <c r="M35">
        <f t="shared" si="0"/>
        <v>306</v>
      </c>
      <c r="V35" s="4"/>
    </row>
    <row r="36" spans="1:22" ht="15">
      <c r="A36" s="4" t="s">
        <v>69</v>
      </c>
      <c r="B36" s="4">
        <v>1358085</v>
      </c>
      <c r="C36" s="5" t="s">
        <v>13</v>
      </c>
      <c r="D36" s="5" t="s">
        <v>14</v>
      </c>
      <c r="E36" s="4">
        <v>495</v>
      </c>
      <c r="F36" s="4">
        <v>106612</v>
      </c>
      <c r="G36" s="4">
        <v>184152</v>
      </c>
      <c r="H36" s="5" t="s">
        <v>70</v>
      </c>
      <c r="I36" s="5" t="s">
        <v>20</v>
      </c>
      <c r="J36" s="33">
        <v>1</v>
      </c>
      <c r="K36" s="4">
        <v>442</v>
      </c>
      <c r="L36" s="4">
        <v>53</v>
      </c>
      <c r="M36">
        <f t="shared" si="0"/>
        <v>495</v>
      </c>
      <c r="V36" s="4"/>
    </row>
    <row r="37" spans="1:22" ht="15">
      <c r="A37" s="4" t="s">
        <v>71</v>
      </c>
      <c r="B37" s="4">
        <v>1358084</v>
      </c>
      <c r="C37" s="5" t="s">
        <v>13</v>
      </c>
      <c r="D37" s="5" t="s">
        <v>14</v>
      </c>
      <c r="E37" s="4">
        <v>900</v>
      </c>
      <c r="F37" s="4">
        <v>106413</v>
      </c>
      <c r="G37" s="4">
        <v>713102</v>
      </c>
      <c r="H37" s="5" t="s">
        <v>56</v>
      </c>
      <c r="I37" s="5" t="s">
        <v>36</v>
      </c>
      <c r="J37" s="33">
        <v>1</v>
      </c>
      <c r="K37" s="4">
        <v>803.6</v>
      </c>
      <c r="L37" s="4">
        <v>96.4</v>
      </c>
      <c r="M37">
        <f t="shared" si="0"/>
        <v>900</v>
      </c>
      <c r="V37" s="4"/>
    </row>
    <row r="38" spans="1:22" ht="15">
      <c r="A38" s="4" t="s">
        <v>72</v>
      </c>
      <c r="B38" s="4">
        <v>1358083</v>
      </c>
      <c r="C38" s="5" t="s">
        <v>18</v>
      </c>
      <c r="D38" s="5" t="s">
        <v>14</v>
      </c>
      <c r="E38" s="4">
        <v>472</v>
      </c>
      <c r="F38" s="4">
        <v>104424</v>
      </c>
      <c r="G38" s="4">
        <v>400061</v>
      </c>
      <c r="H38" s="5" t="s">
        <v>32</v>
      </c>
      <c r="I38" s="5" t="s">
        <v>34</v>
      </c>
      <c r="J38" s="33">
        <v>1</v>
      </c>
      <c r="K38" s="4">
        <v>196.4</v>
      </c>
      <c r="L38" s="4">
        <v>23.6</v>
      </c>
      <c r="M38">
        <f t="shared" si="0"/>
        <v>220</v>
      </c>
      <c r="V38" s="4"/>
    </row>
    <row r="39" spans="1:22" ht="15">
      <c r="A39" s="4" t="s">
        <v>72</v>
      </c>
      <c r="B39" s="4">
        <v>1358083</v>
      </c>
      <c r="C39" s="5" t="s">
        <v>18</v>
      </c>
      <c r="D39" s="5" t="s">
        <v>14</v>
      </c>
      <c r="E39" s="4">
        <v>472</v>
      </c>
      <c r="F39" s="4">
        <v>104424</v>
      </c>
      <c r="G39" s="4">
        <v>400061</v>
      </c>
      <c r="H39" s="5" t="s">
        <v>32</v>
      </c>
      <c r="I39" s="5" t="s">
        <v>73</v>
      </c>
      <c r="J39" s="33">
        <v>1</v>
      </c>
      <c r="K39" s="4">
        <v>225</v>
      </c>
      <c r="L39" s="4">
        <v>27</v>
      </c>
      <c r="M39">
        <f t="shared" si="0"/>
        <v>252</v>
      </c>
      <c r="V39" s="4"/>
    </row>
    <row r="40" spans="1:22" ht="15">
      <c r="A40" s="4" t="s">
        <v>74</v>
      </c>
      <c r="B40" s="4">
        <v>1358082</v>
      </c>
      <c r="C40" s="5" t="s">
        <v>18</v>
      </c>
      <c r="D40" s="6" t="s">
        <v>14</v>
      </c>
      <c r="E40" s="7">
        <v>1558.2</v>
      </c>
      <c r="F40" s="4">
        <v>102681</v>
      </c>
      <c r="G40" s="4">
        <v>110042</v>
      </c>
      <c r="H40" s="5" t="s">
        <v>23</v>
      </c>
      <c r="I40" s="5" t="s">
        <v>36</v>
      </c>
      <c r="J40" s="33">
        <v>1</v>
      </c>
      <c r="K40" s="4">
        <v>803.6</v>
      </c>
      <c r="L40" s="4">
        <v>96.4</v>
      </c>
      <c r="M40">
        <f t="shared" si="0"/>
        <v>900</v>
      </c>
      <c r="V40" s="4"/>
    </row>
    <row r="41" spans="1:22" ht="15">
      <c r="A41" s="4" t="s">
        <v>74</v>
      </c>
      <c r="B41" s="4">
        <v>1358082</v>
      </c>
      <c r="C41" s="5" t="s">
        <v>18</v>
      </c>
      <c r="D41" s="6" t="s">
        <v>14</v>
      </c>
      <c r="E41" s="7">
        <v>1558.2</v>
      </c>
      <c r="F41" s="4">
        <v>102681</v>
      </c>
      <c r="G41" s="4">
        <v>110042</v>
      </c>
      <c r="H41" s="5" t="s">
        <v>23</v>
      </c>
      <c r="I41" s="5" t="s">
        <v>75</v>
      </c>
      <c r="J41" s="33">
        <v>1</v>
      </c>
      <c r="K41" s="4">
        <v>290.39999999999998</v>
      </c>
      <c r="L41" s="4">
        <v>34.799999999999997</v>
      </c>
      <c r="M41">
        <f t="shared" si="0"/>
        <v>325.2</v>
      </c>
      <c r="V41" s="4"/>
    </row>
    <row r="42" spans="1:22" ht="15">
      <c r="A42" s="4" t="s">
        <v>74</v>
      </c>
      <c r="B42" s="4">
        <v>1358082</v>
      </c>
      <c r="C42" s="5" t="s">
        <v>18</v>
      </c>
      <c r="D42" s="6" t="s">
        <v>14</v>
      </c>
      <c r="E42" s="7">
        <v>1558.2</v>
      </c>
      <c r="F42" s="4">
        <v>102681</v>
      </c>
      <c r="G42" s="4">
        <v>110042</v>
      </c>
      <c r="H42" s="5" t="s">
        <v>23</v>
      </c>
      <c r="I42" s="5" t="s">
        <v>27</v>
      </c>
      <c r="J42" s="33">
        <v>1</v>
      </c>
      <c r="K42" s="4">
        <v>0</v>
      </c>
      <c r="L42" s="4">
        <v>0</v>
      </c>
      <c r="M42">
        <f t="shared" si="0"/>
        <v>0</v>
      </c>
      <c r="V42" s="4"/>
    </row>
    <row r="43" spans="1:22" ht="15">
      <c r="A43" s="4" t="s">
        <v>74</v>
      </c>
      <c r="B43" s="4">
        <v>1358082</v>
      </c>
      <c r="C43" s="5" t="s">
        <v>18</v>
      </c>
      <c r="D43" s="6" t="s">
        <v>14</v>
      </c>
      <c r="E43" s="7">
        <v>1558.2</v>
      </c>
      <c r="F43" s="4">
        <v>102681</v>
      </c>
      <c r="G43" s="4">
        <v>110042</v>
      </c>
      <c r="H43" s="5" t="s">
        <v>23</v>
      </c>
      <c r="I43" s="5" t="s">
        <v>76</v>
      </c>
      <c r="J43" s="33">
        <v>1</v>
      </c>
      <c r="K43" s="4">
        <v>297.3</v>
      </c>
      <c r="L43" s="4">
        <v>35.700000000000003</v>
      </c>
      <c r="M43">
        <f t="shared" si="0"/>
        <v>333</v>
      </c>
      <c r="V43" s="4"/>
    </row>
    <row r="44" spans="1:22" ht="15">
      <c r="A44" s="4" t="s">
        <v>77</v>
      </c>
      <c r="B44" s="4">
        <v>1358081</v>
      </c>
      <c r="C44" s="5" t="s">
        <v>13</v>
      </c>
      <c r="D44" s="6" t="s">
        <v>14</v>
      </c>
      <c r="E44" s="7">
        <v>1044</v>
      </c>
      <c r="F44" s="4">
        <v>106916</v>
      </c>
      <c r="G44" s="4">
        <v>570023</v>
      </c>
      <c r="H44" s="5" t="s">
        <v>43</v>
      </c>
      <c r="I44" s="5" t="s">
        <v>78</v>
      </c>
      <c r="J44" s="33">
        <v>2</v>
      </c>
      <c r="K44" s="4">
        <v>932.1</v>
      </c>
      <c r="L44" s="4">
        <v>111.9</v>
      </c>
      <c r="M44">
        <f t="shared" si="0"/>
        <v>1044</v>
      </c>
      <c r="V44" s="4"/>
    </row>
    <row r="45" spans="1:22" ht="15">
      <c r="A45" s="4" t="s">
        <v>77</v>
      </c>
      <c r="B45" s="4">
        <v>1358081</v>
      </c>
      <c r="C45" s="5" t="s">
        <v>13</v>
      </c>
      <c r="D45" s="6" t="s">
        <v>14</v>
      </c>
      <c r="E45" s="7">
        <v>1044</v>
      </c>
      <c r="F45" s="4">
        <v>106916</v>
      </c>
      <c r="G45" s="4">
        <v>570023</v>
      </c>
      <c r="H45" s="5" t="s">
        <v>43</v>
      </c>
      <c r="I45" s="5" t="s">
        <v>27</v>
      </c>
      <c r="J45" s="33">
        <v>1</v>
      </c>
      <c r="K45" s="4">
        <v>0</v>
      </c>
      <c r="L45" s="4">
        <v>0</v>
      </c>
      <c r="M45">
        <f t="shared" si="0"/>
        <v>0</v>
      </c>
      <c r="V45" s="4"/>
    </row>
    <row r="46" spans="1:22" ht="15">
      <c r="A46" s="4" t="s">
        <v>79</v>
      </c>
      <c r="B46" s="4">
        <v>1358080</v>
      </c>
      <c r="C46" s="5" t="s">
        <v>18</v>
      </c>
      <c r="D46" s="6" t="s">
        <v>14</v>
      </c>
      <c r="E46" s="7">
        <v>1168</v>
      </c>
      <c r="F46" s="4">
        <v>106294</v>
      </c>
      <c r="G46" s="4">
        <v>400010</v>
      </c>
      <c r="H46" s="5" t="s">
        <v>32</v>
      </c>
      <c r="I46" s="5" t="s">
        <v>80</v>
      </c>
      <c r="J46" s="33">
        <v>1</v>
      </c>
      <c r="K46" s="4">
        <v>989.8</v>
      </c>
      <c r="L46" s="4">
        <v>178.2</v>
      </c>
      <c r="M46">
        <f t="shared" si="0"/>
        <v>1168</v>
      </c>
      <c r="V46" s="4"/>
    </row>
    <row r="47" spans="1:22" ht="15">
      <c r="A47" s="4" t="s">
        <v>79</v>
      </c>
      <c r="B47" s="4">
        <v>1358080</v>
      </c>
      <c r="C47" s="5" t="s">
        <v>18</v>
      </c>
      <c r="D47" s="6" t="s">
        <v>14</v>
      </c>
      <c r="E47" s="7">
        <v>1168</v>
      </c>
      <c r="F47" s="4">
        <v>106294</v>
      </c>
      <c r="G47" s="4">
        <v>400010</v>
      </c>
      <c r="H47" s="5" t="s">
        <v>32</v>
      </c>
      <c r="I47" s="5" t="s">
        <v>27</v>
      </c>
      <c r="J47" s="33">
        <v>1</v>
      </c>
      <c r="K47" s="4">
        <v>0</v>
      </c>
      <c r="L47" s="4">
        <v>0</v>
      </c>
      <c r="M47">
        <f t="shared" si="0"/>
        <v>0</v>
      </c>
      <c r="V47" s="4"/>
    </row>
    <row r="48" spans="1:22" ht="15">
      <c r="A48" s="4" t="s">
        <v>81</v>
      </c>
      <c r="B48" s="4">
        <v>1358079</v>
      </c>
      <c r="C48" s="5" t="s">
        <v>18</v>
      </c>
      <c r="D48" s="5" t="s">
        <v>14</v>
      </c>
      <c r="E48" s="4">
        <v>682.6</v>
      </c>
      <c r="F48" s="4">
        <v>100128</v>
      </c>
      <c r="G48" s="4">
        <v>400010</v>
      </c>
      <c r="H48" s="5" t="s">
        <v>32</v>
      </c>
      <c r="I48" s="5" t="s">
        <v>40</v>
      </c>
      <c r="J48" s="33">
        <v>1</v>
      </c>
      <c r="K48" s="4">
        <v>609.4</v>
      </c>
      <c r="L48" s="4">
        <v>73.099999999999994</v>
      </c>
      <c r="M48">
        <f t="shared" si="0"/>
        <v>682.5</v>
      </c>
      <c r="V48" s="4"/>
    </row>
    <row r="49" spans="1:22" ht="15">
      <c r="A49" s="4" t="s">
        <v>82</v>
      </c>
      <c r="B49" s="4">
        <v>1358078</v>
      </c>
      <c r="C49" s="5" t="s">
        <v>18</v>
      </c>
      <c r="D49" s="6" t="s">
        <v>14</v>
      </c>
      <c r="E49" s="7">
        <v>1788.8</v>
      </c>
      <c r="F49" s="4">
        <v>106949</v>
      </c>
      <c r="G49" s="4">
        <v>249407</v>
      </c>
      <c r="H49" s="5" t="s">
        <v>83</v>
      </c>
      <c r="I49" s="5" t="s">
        <v>34</v>
      </c>
      <c r="J49" s="33">
        <v>1</v>
      </c>
      <c r="K49" s="4">
        <v>167</v>
      </c>
      <c r="L49" s="4">
        <v>20</v>
      </c>
      <c r="M49">
        <f t="shared" si="0"/>
        <v>187</v>
      </c>
      <c r="V49" s="4"/>
    </row>
    <row r="50" spans="1:22" ht="15">
      <c r="A50" s="4" t="s">
        <v>82</v>
      </c>
      <c r="B50" s="4">
        <v>1358078</v>
      </c>
      <c r="C50" s="5" t="s">
        <v>18</v>
      </c>
      <c r="D50" s="6" t="s">
        <v>14</v>
      </c>
      <c r="E50" s="7">
        <v>1788.8</v>
      </c>
      <c r="F50" s="4">
        <v>106949</v>
      </c>
      <c r="G50" s="4">
        <v>249407</v>
      </c>
      <c r="H50" s="5" t="s">
        <v>83</v>
      </c>
      <c r="I50" s="5" t="s">
        <v>84</v>
      </c>
      <c r="J50" s="33">
        <v>1</v>
      </c>
      <c r="K50" s="4">
        <v>428.6</v>
      </c>
      <c r="L50" s="4">
        <v>21.4</v>
      </c>
      <c r="M50">
        <f t="shared" si="0"/>
        <v>450</v>
      </c>
      <c r="V50" s="4"/>
    </row>
    <row r="51" spans="1:22" ht="15">
      <c r="A51" s="4" t="s">
        <v>82</v>
      </c>
      <c r="B51" s="4">
        <v>1358078</v>
      </c>
      <c r="C51" s="5" t="s">
        <v>18</v>
      </c>
      <c r="D51" s="6" t="s">
        <v>14</v>
      </c>
      <c r="E51" s="7">
        <v>1788.8</v>
      </c>
      <c r="F51" s="4">
        <v>106949</v>
      </c>
      <c r="G51" s="4">
        <v>249407</v>
      </c>
      <c r="H51" s="5" t="s">
        <v>83</v>
      </c>
      <c r="I51" s="5" t="s">
        <v>27</v>
      </c>
      <c r="J51" s="33">
        <v>1</v>
      </c>
      <c r="K51" s="4">
        <v>0</v>
      </c>
      <c r="L51" s="4">
        <v>0</v>
      </c>
      <c r="M51">
        <f t="shared" si="0"/>
        <v>0</v>
      </c>
      <c r="V51" s="4"/>
    </row>
    <row r="52" spans="1:22" ht="15">
      <c r="A52" s="4" t="s">
        <v>82</v>
      </c>
      <c r="B52" s="4">
        <v>1358078</v>
      </c>
      <c r="C52" s="5" t="s">
        <v>18</v>
      </c>
      <c r="D52" s="6" t="s">
        <v>14</v>
      </c>
      <c r="E52" s="7">
        <v>1788.8</v>
      </c>
      <c r="F52" s="4">
        <v>106949</v>
      </c>
      <c r="G52" s="4">
        <v>249407</v>
      </c>
      <c r="H52" s="5" t="s">
        <v>83</v>
      </c>
      <c r="I52" s="5" t="s">
        <v>85</v>
      </c>
      <c r="J52" s="33">
        <v>1</v>
      </c>
      <c r="K52" s="4">
        <v>178.3</v>
      </c>
      <c r="L52" s="4">
        <v>21.4</v>
      </c>
      <c r="M52">
        <f t="shared" si="0"/>
        <v>199.70000000000002</v>
      </c>
      <c r="V52" s="4"/>
    </row>
    <row r="53" spans="1:22" ht="15">
      <c r="A53" s="4" t="s">
        <v>82</v>
      </c>
      <c r="B53" s="4">
        <v>1358078</v>
      </c>
      <c r="C53" s="5" t="s">
        <v>18</v>
      </c>
      <c r="D53" s="6" t="s">
        <v>14</v>
      </c>
      <c r="E53" s="7">
        <v>1788.8</v>
      </c>
      <c r="F53" s="4">
        <v>106949</v>
      </c>
      <c r="G53" s="4">
        <v>249407</v>
      </c>
      <c r="H53" s="5" t="s">
        <v>83</v>
      </c>
      <c r="I53" s="5" t="s">
        <v>86</v>
      </c>
      <c r="J53" s="33">
        <v>1</v>
      </c>
      <c r="K53" s="4">
        <v>615.20000000000005</v>
      </c>
      <c r="L53" s="4">
        <v>30.8</v>
      </c>
      <c r="M53">
        <f t="shared" si="0"/>
        <v>646</v>
      </c>
      <c r="V53" s="4"/>
    </row>
    <row r="54" spans="1:22" ht="15">
      <c r="A54" s="4" t="s">
        <v>82</v>
      </c>
      <c r="B54" s="4">
        <v>1358078</v>
      </c>
      <c r="C54" s="5" t="s">
        <v>18</v>
      </c>
      <c r="D54" s="6" t="s">
        <v>14</v>
      </c>
      <c r="E54" s="7">
        <v>1788.8</v>
      </c>
      <c r="F54" s="4">
        <v>106949</v>
      </c>
      <c r="G54" s="4">
        <v>249407</v>
      </c>
      <c r="H54" s="5" t="s">
        <v>83</v>
      </c>
      <c r="I54" s="5" t="s">
        <v>87</v>
      </c>
      <c r="J54" s="33">
        <v>1</v>
      </c>
      <c r="K54" s="4">
        <v>273.2</v>
      </c>
      <c r="L54" s="4">
        <v>32.799999999999997</v>
      </c>
      <c r="M54">
        <f t="shared" si="0"/>
        <v>306</v>
      </c>
      <c r="V54" s="4"/>
    </row>
    <row r="55" spans="1:22" ht="15">
      <c r="A55" s="4" t="s">
        <v>88</v>
      </c>
      <c r="B55" s="4">
        <v>1358077</v>
      </c>
      <c r="C55" s="5" t="s">
        <v>13</v>
      </c>
      <c r="D55" s="5" t="s">
        <v>14</v>
      </c>
      <c r="E55" s="4">
        <v>896</v>
      </c>
      <c r="F55" s="4">
        <v>104176</v>
      </c>
      <c r="G55" s="4">
        <v>400028</v>
      </c>
      <c r="H55" s="5" t="s">
        <v>32</v>
      </c>
      <c r="I55" s="5" t="s">
        <v>53</v>
      </c>
      <c r="J55" s="33">
        <v>1</v>
      </c>
      <c r="K55" s="4">
        <v>800</v>
      </c>
      <c r="L55" s="4">
        <v>96</v>
      </c>
      <c r="M55">
        <f t="shared" si="0"/>
        <v>896</v>
      </c>
      <c r="V55" s="4"/>
    </row>
    <row r="56" spans="1:22" ht="15">
      <c r="A56" s="4" t="s">
        <v>89</v>
      </c>
      <c r="B56" s="4">
        <v>1358076</v>
      </c>
      <c r="C56" s="5" t="s">
        <v>18</v>
      </c>
      <c r="D56" s="5" t="s">
        <v>14</v>
      </c>
      <c r="E56" s="4">
        <v>498</v>
      </c>
      <c r="F56" s="4">
        <v>108097</v>
      </c>
      <c r="G56" s="4">
        <v>641015</v>
      </c>
      <c r="H56" s="5" t="s">
        <v>90</v>
      </c>
      <c r="I56" s="5" t="s">
        <v>38</v>
      </c>
      <c r="J56" s="33">
        <v>1</v>
      </c>
      <c r="K56" s="4">
        <v>444.6</v>
      </c>
      <c r="L56" s="4">
        <v>53.4</v>
      </c>
      <c r="M56">
        <f t="shared" si="0"/>
        <v>498</v>
      </c>
      <c r="V56" s="4"/>
    </row>
    <row r="57" spans="1:22" ht="15">
      <c r="A57" s="4" t="s">
        <v>91</v>
      </c>
      <c r="B57" s="4">
        <v>1358075</v>
      </c>
      <c r="C57" s="5" t="s">
        <v>18</v>
      </c>
      <c r="D57" s="6" t="s">
        <v>14</v>
      </c>
      <c r="E57" s="7">
        <v>1179.9000000000001</v>
      </c>
      <c r="F57" s="4">
        <v>103334</v>
      </c>
      <c r="G57" s="4">
        <v>400077</v>
      </c>
      <c r="H57" s="5" t="s">
        <v>32</v>
      </c>
      <c r="I57" s="5" t="s">
        <v>47</v>
      </c>
      <c r="J57" s="33">
        <v>3</v>
      </c>
      <c r="K57" s="7">
        <v>1053.5</v>
      </c>
      <c r="L57" s="4">
        <v>126.4</v>
      </c>
      <c r="M57">
        <f t="shared" si="0"/>
        <v>1179.9000000000001</v>
      </c>
      <c r="V57" s="4"/>
    </row>
    <row r="58" spans="1:22" ht="15">
      <c r="A58" s="4" t="s">
        <v>91</v>
      </c>
      <c r="B58" s="4">
        <v>1358075</v>
      </c>
      <c r="C58" s="5" t="s">
        <v>18</v>
      </c>
      <c r="D58" s="6" t="s">
        <v>14</v>
      </c>
      <c r="E58" s="7">
        <v>1179.9000000000001</v>
      </c>
      <c r="F58" s="4">
        <v>103334</v>
      </c>
      <c r="G58" s="4">
        <v>400077</v>
      </c>
      <c r="H58" s="5" t="s">
        <v>32</v>
      </c>
      <c r="I58" s="5" t="s">
        <v>27</v>
      </c>
      <c r="J58" s="33">
        <v>1</v>
      </c>
      <c r="K58" s="4">
        <v>0</v>
      </c>
      <c r="L58" s="4">
        <v>0</v>
      </c>
      <c r="M58">
        <f t="shared" si="0"/>
        <v>0</v>
      </c>
      <c r="V58" s="4"/>
    </row>
    <row r="59" spans="1:22" ht="15">
      <c r="A59" s="4" t="s">
        <v>92</v>
      </c>
      <c r="B59" s="4">
        <v>1358074</v>
      </c>
      <c r="C59" s="5" t="s">
        <v>18</v>
      </c>
      <c r="D59" s="5" t="s">
        <v>14</v>
      </c>
      <c r="E59" s="4">
        <v>880</v>
      </c>
      <c r="F59" s="4">
        <v>107163</v>
      </c>
      <c r="G59" s="4">
        <v>712611</v>
      </c>
      <c r="H59" s="5" t="s">
        <v>56</v>
      </c>
      <c r="I59" s="5" t="s">
        <v>93</v>
      </c>
      <c r="J59" s="33">
        <v>2</v>
      </c>
      <c r="K59" s="4">
        <v>785.7</v>
      </c>
      <c r="L59" s="4">
        <v>94.3</v>
      </c>
      <c r="M59">
        <f t="shared" si="0"/>
        <v>880</v>
      </c>
      <c r="V59" s="4"/>
    </row>
    <row r="60" spans="1:22" ht="15">
      <c r="A60" s="4" t="s">
        <v>94</v>
      </c>
      <c r="B60" s="4">
        <v>1358073</v>
      </c>
      <c r="C60" s="5" t="s">
        <v>18</v>
      </c>
      <c r="D60" s="6" t="s">
        <v>22</v>
      </c>
      <c r="E60" s="7">
        <v>1799.1</v>
      </c>
      <c r="F60" s="4">
        <v>106714</v>
      </c>
      <c r="G60" s="4">
        <v>121002</v>
      </c>
      <c r="H60" s="5" t="s">
        <v>19</v>
      </c>
      <c r="I60" s="5" t="s">
        <v>95</v>
      </c>
      <c r="J60" s="33">
        <v>1</v>
      </c>
      <c r="K60" s="7">
        <v>1524.7</v>
      </c>
      <c r="L60" s="4">
        <v>274.39999999999998</v>
      </c>
      <c r="M60">
        <f t="shared" si="0"/>
        <v>1799.1</v>
      </c>
      <c r="V60" s="4"/>
    </row>
    <row r="61" spans="1:22" ht="15">
      <c r="A61" s="4" t="s">
        <v>94</v>
      </c>
      <c r="B61" s="4">
        <v>1358073</v>
      </c>
      <c r="C61" s="5" t="s">
        <v>18</v>
      </c>
      <c r="D61" s="6" t="s">
        <v>22</v>
      </c>
      <c r="E61" s="7">
        <v>1799.1</v>
      </c>
      <c r="F61" s="4">
        <v>106714</v>
      </c>
      <c r="G61" s="4">
        <v>121002</v>
      </c>
      <c r="H61" s="5" t="s">
        <v>19</v>
      </c>
      <c r="I61" s="5" t="s">
        <v>27</v>
      </c>
      <c r="J61" s="33">
        <v>1</v>
      </c>
      <c r="K61" s="4">
        <v>0</v>
      </c>
      <c r="L61" s="4">
        <v>0</v>
      </c>
      <c r="M61">
        <f t="shared" si="0"/>
        <v>0</v>
      </c>
      <c r="V61" s="4"/>
    </row>
    <row r="62" spans="1:22" ht="15">
      <c r="A62" s="4" t="s">
        <v>96</v>
      </c>
      <c r="B62" s="4">
        <v>1358072</v>
      </c>
      <c r="C62" s="5" t="s">
        <v>18</v>
      </c>
      <c r="D62" s="5" t="s">
        <v>22</v>
      </c>
      <c r="E62" s="4">
        <v>210</v>
      </c>
      <c r="F62" s="4">
        <v>107250</v>
      </c>
      <c r="G62" s="4">
        <v>400097</v>
      </c>
      <c r="H62" s="5" t="s">
        <v>32</v>
      </c>
      <c r="I62" s="5" t="s">
        <v>97</v>
      </c>
      <c r="J62" s="33">
        <v>1</v>
      </c>
      <c r="K62" s="4">
        <v>187.5</v>
      </c>
      <c r="L62" s="4">
        <v>22.5</v>
      </c>
      <c r="M62">
        <f t="shared" si="0"/>
        <v>210</v>
      </c>
      <c r="V62" s="4"/>
    </row>
    <row r="63" spans="1:22" ht="15">
      <c r="A63" s="4" t="s">
        <v>98</v>
      </c>
      <c r="B63" s="4">
        <v>1358065</v>
      </c>
      <c r="C63" s="5" t="s">
        <v>18</v>
      </c>
      <c r="D63" s="6" t="s">
        <v>14</v>
      </c>
      <c r="E63" s="7">
        <v>1327</v>
      </c>
      <c r="F63" s="4">
        <v>103254</v>
      </c>
      <c r="G63" s="4">
        <v>110075</v>
      </c>
      <c r="H63" s="5" t="s">
        <v>23</v>
      </c>
      <c r="I63" s="5" t="s">
        <v>47</v>
      </c>
      <c r="J63" s="33">
        <v>1</v>
      </c>
      <c r="K63" s="4">
        <v>390.2</v>
      </c>
      <c r="L63" s="4">
        <v>46.8</v>
      </c>
      <c r="M63">
        <f t="shared" si="0"/>
        <v>437</v>
      </c>
      <c r="V63" s="4"/>
    </row>
    <row r="64" spans="1:22" ht="15">
      <c r="A64" s="4" t="s">
        <v>98</v>
      </c>
      <c r="B64" s="4">
        <v>1358065</v>
      </c>
      <c r="C64" s="5" t="s">
        <v>18</v>
      </c>
      <c r="D64" s="6" t="s">
        <v>14</v>
      </c>
      <c r="E64" s="7">
        <v>1327</v>
      </c>
      <c r="F64" s="4">
        <v>103254</v>
      </c>
      <c r="G64" s="4">
        <v>110075</v>
      </c>
      <c r="H64" s="5" t="s">
        <v>23</v>
      </c>
      <c r="I64" s="5" t="s">
        <v>99</v>
      </c>
      <c r="J64" s="33">
        <v>2</v>
      </c>
      <c r="K64" s="4">
        <v>457.1</v>
      </c>
      <c r="L64" s="4">
        <v>54.9</v>
      </c>
      <c r="M64">
        <f t="shared" si="0"/>
        <v>512</v>
      </c>
      <c r="V64" s="4"/>
    </row>
    <row r="65" spans="1:22" ht="15">
      <c r="A65" s="4" t="s">
        <v>98</v>
      </c>
      <c r="B65" s="4">
        <v>1358065</v>
      </c>
      <c r="C65" s="5" t="s">
        <v>18</v>
      </c>
      <c r="D65" s="6" t="s">
        <v>14</v>
      </c>
      <c r="E65" s="7">
        <v>1327</v>
      </c>
      <c r="F65" s="4">
        <v>103254</v>
      </c>
      <c r="G65" s="4">
        <v>110075</v>
      </c>
      <c r="H65" s="5" t="s">
        <v>23</v>
      </c>
      <c r="I65" s="5" t="s">
        <v>100</v>
      </c>
      <c r="J65" s="33">
        <v>1</v>
      </c>
      <c r="K65" s="4">
        <v>337.5</v>
      </c>
      <c r="L65" s="4">
        <v>40.5</v>
      </c>
      <c r="M65">
        <f t="shared" si="0"/>
        <v>378</v>
      </c>
      <c r="V65" s="4"/>
    </row>
    <row r="66" spans="1:22" ht="15">
      <c r="A66" s="4" t="s">
        <v>98</v>
      </c>
      <c r="B66" s="4">
        <v>1358065</v>
      </c>
      <c r="C66" s="5" t="s">
        <v>18</v>
      </c>
      <c r="D66" s="6" t="s">
        <v>14</v>
      </c>
      <c r="E66" s="7">
        <v>1327</v>
      </c>
      <c r="F66" s="4">
        <v>103254</v>
      </c>
      <c r="G66" s="4">
        <v>110075</v>
      </c>
      <c r="H66" s="5" t="s">
        <v>23</v>
      </c>
      <c r="I66" s="5" t="s">
        <v>27</v>
      </c>
      <c r="J66" s="33">
        <v>1</v>
      </c>
      <c r="K66" s="4">
        <v>0</v>
      </c>
      <c r="L66" s="4">
        <v>0</v>
      </c>
      <c r="M66">
        <f t="shared" ref="M66:M129" si="1">SUM(K66:L66)</f>
        <v>0</v>
      </c>
      <c r="V66" s="4"/>
    </row>
    <row r="67" spans="1:22" ht="15">
      <c r="A67" s="4" t="s">
        <v>101</v>
      </c>
      <c r="B67" s="4">
        <v>1358063</v>
      </c>
      <c r="C67" s="5" t="s">
        <v>13</v>
      </c>
      <c r="D67" s="5" t="s">
        <v>14</v>
      </c>
      <c r="E67" s="4">
        <v>990</v>
      </c>
      <c r="F67" s="4">
        <v>104810</v>
      </c>
      <c r="G67" s="4">
        <v>712611</v>
      </c>
      <c r="H67" s="5" t="s">
        <v>56</v>
      </c>
      <c r="I67" s="5" t="s">
        <v>93</v>
      </c>
      <c r="J67" s="33">
        <v>2</v>
      </c>
      <c r="K67" s="4">
        <v>883.9</v>
      </c>
      <c r="L67" s="4">
        <v>106.1</v>
      </c>
      <c r="M67">
        <f t="shared" si="1"/>
        <v>990</v>
      </c>
      <c r="V67" s="4"/>
    </row>
    <row r="68" spans="1:22" ht="15">
      <c r="A68" s="4" t="s">
        <v>101</v>
      </c>
      <c r="B68" s="4">
        <v>1358062</v>
      </c>
      <c r="C68" s="5" t="s">
        <v>18</v>
      </c>
      <c r="D68" s="6" t="s">
        <v>14</v>
      </c>
      <c r="E68" s="7">
        <v>1530</v>
      </c>
      <c r="F68" s="4">
        <v>101081</v>
      </c>
      <c r="G68" s="4">
        <v>700061</v>
      </c>
      <c r="H68" s="5" t="s">
        <v>56</v>
      </c>
      <c r="I68" s="5" t="s">
        <v>84</v>
      </c>
      <c r="J68" s="33">
        <v>1</v>
      </c>
      <c r="K68" s="4">
        <v>428.6</v>
      </c>
      <c r="L68" s="4">
        <v>21.4</v>
      </c>
      <c r="M68">
        <f t="shared" si="1"/>
        <v>450</v>
      </c>
      <c r="V68" s="4"/>
    </row>
    <row r="69" spans="1:22" ht="15">
      <c r="A69" s="4" t="s">
        <v>101</v>
      </c>
      <c r="B69" s="4">
        <v>1358062</v>
      </c>
      <c r="C69" s="5" t="s">
        <v>18</v>
      </c>
      <c r="D69" s="6" t="s">
        <v>14</v>
      </c>
      <c r="E69" s="7">
        <v>1530</v>
      </c>
      <c r="F69" s="4">
        <v>101081</v>
      </c>
      <c r="G69" s="4">
        <v>700061</v>
      </c>
      <c r="H69" s="5" t="s">
        <v>56</v>
      </c>
      <c r="I69" s="5" t="s">
        <v>16</v>
      </c>
      <c r="J69" s="33">
        <v>3</v>
      </c>
      <c r="K69" s="4">
        <v>964.3</v>
      </c>
      <c r="L69" s="4">
        <v>115.7</v>
      </c>
      <c r="M69">
        <f t="shared" si="1"/>
        <v>1080</v>
      </c>
      <c r="V69" s="4"/>
    </row>
    <row r="70" spans="1:22" ht="15">
      <c r="A70" s="4" t="s">
        <v>101</v>
      </c>
      <c r="B70" s="4">
        <v>1358062</v>
      </c>
      <c r="C70" s="5" t="s">
        <v>18</v>
      </c>
      <c r="D70" s="6" t="s">
        <v>14</v>
      </c>
      <c r="E70" s="7">
        <v>1530</v>
      </c>
      <c r="F70" s="4">
        <v>101081</v>
      </c>
      <c r="G70" s="4">
        <v>700061</v>
      </c>
      <c r="H70" s="5" t="s">
        <v>56</v>
      </c>
      <c r="I70" s="5" t="s">
        <v>27</v>
      </c>
      <c r="J70" s="33">
        <v>1</v>
      </c>
      <c r="K70" s="4">
        <v>0</v>
      </c>
      <c r="L70" s="4">
        <v>0</v>
      </c>
      <c r="M70">
        <f t="shared" si="1"/>
        <v>0</v>
      </c>
      <c r="V70" s="4"/>
    </row>
    <row r="71" spans="1:22" ht="15">
      <c r="A71" s="4" t="s">
        <v>102</v>
      </c>
      <c r="B71" s="4">
        <v>1358054</v>
      </c>
      <c r="C71" s="5" t="s">
        <v>18</v>
      </c>
      <c r="D71" s="6" t="s">
        <v>22</v>
      </c>
      <c r="E71" s="7">
        <v>1473</v>
      </c>
      <c r="F71" s="4">
        <v>102225</v>
      </c>
      <c r="G71" s="4">
        <v>585287</v>
      </c>
      <c r="H71" s="5" t="s">
        <v>43</v>
      </c>
      <c r="I71" s="5" t="s">
        <v>103</v>
      </c>
      <c r="J71" s="33">
        <v>1</v>
      </c>
      <c r="K71" s="4">
        <v>401.8</v>
      </c>
      <c r="L71" s="4">
        <v>48.2</v>
      </c>
      <c r="M71">
        <f t="shared" si="1"/>
        <v>450</v>
      </c>
      <c r="V71" s="4"/>
    </row>
    <row r="72" spans="1:22" ht="15">
      <c r="A72" s="4" t="s">
        <v>102</v>
      </c>
      <c r="B72" s="4">
        <v>1358054</v>
      </c>
      <c r="C72" s="5" t="s">
        <v>18</v>
      </c>
      <c r="D72" s="6" t="s">
        <v>22</v>
      </c>
      <c r="E72" s="7">
        <v>1473</v>
      </c>
      <c r="F72" s="4">
        <v>102225</v>
      </c>
      <c r="G72" s="4">
        <v>585287</v>
      </c>
      <c r="H72" s="5" t="s">
        <v>43</v>
      </c>
      <c r="I72" s="5" t="s">
        <v>104</v>
      </c>
      <c r="J72" s="33">
        <v>1</v>
      </c>
      <c r="K72" s="4">
        <v>285.7</v>
      </c>
      <c r="L72" s="4">
        <v>14.3</v>
      </c>
      <c r="M72">
        <f t="shared" si="1"/>
        <v>300</v>
      </c>
      <c r="V72" s="4"/>
    </row>
    <row r="73" spans="1:22" ht="15">
      <c r="A73" s="4" t="s">
        <v>102</v>
      </c>
      <c r="B73" s="4">
        <v>1358054</v>
      </c>
      <c r="C73" s="5" t="s">
        <v>18</v>
      </c>
      <c r="D73" s="6" t="s">
        <v>22</v>
      </c>
      <c r="E73" s="7">
        <v>1473</v>
      </c>
      <c r="F73" s="4">
        <v>102225</v>
      </c>
      <c r="G73" s="4">
        <v>585287</v>
      </c>
      <c r="H73" s="5" t="s">
        <v>43</v>
      </c>
      <c r="I73" s="5" t="s">
        <v>105</v>
      </c>
      <c r="J73" s="33">
        <v>1</v>
      </c>
      <c r="K73" s="4">
        <v>323.8</v>
      </c>
      <c r="L73" s="4">
        <v>16.2</v>
      </c>
      <c r="M73">
        <f t="shared" si="1"/>
        <v>340</v>
      </c>
      <c r="V73" s="4"/>
    </row>
    <row r="74" spans="1:22" ht="15">
      <c r="A74" s="4" t="s">
        <v>102</v>
      </c>
      <c r="B74" s="4">
        <v>1358054</v>
      </c>
      <c r="C74" s="5" t="s">
        <v>18</v>
      </c>
      <c r="D74" s="6" t="s">
        <v>22</v>
      </c>
      <c r="E74" s="7">
        <v>1473</v>
      </c>
      <c r="F74" s="4">
        <v>102225</v>
      </c>
      <c r="G74" s="4">
        <v>585287</v>
      </c>
      <c r="H74" s="5" t="s">
        <v>43</v>
      </c>
      <c r="I74" s="5" t="s">
        <v>27</v>
      </c>
      <c r="J74" s="33">
        <v>1</v>
      </c>
      <c r="K74" s="4">
        <v>0</v>
      </c>
      <c r="L74" s="4">
        <v>0</v>
      </c>
      <c r="M74">
        <f t="shared" si="1"/>
        <v>0</v>
      </c>
      <c r="V74" s="4"/>
    </row>
    <row r="75" spans="1:22" ht="15">
      <c r="A75" s="4" t="s">
        <v>102</v>
      </c>
      <c r="B75" s="4">
        <v>1358054</v>
      </c>
      <c r="C75" s="5" t="s">
        <v>18</v>
      </c>
      <c r="D75" s="6" t="s">
        <v>22</v>
      </c>
      <c r="E75" s="7">
        <v>1473</v>
      </c>
      <c r="F75" s="4">
        <v>102225</v>
      </c>
      <c r="G75" s="4">
        <v>585287</v>
      </c>
      <c r="H75" s="5" t="s">
        <v>43</v>
      </c>
      <c r="I75" s="5" t="s">
        <v>50</v>
      </c>
      <c r="J75" s="33">
        <v>1</v>
      </c>
      <c r="K75" s="4">
        <v>324.60000000000002</v>
      </c>
      <c r="L75" s="4">
        <v>58.4</v>
      </c>
      <c r="M75">
        <f t="shared" si="1"/>
        <v>383</v>
      </c>
      <c r="V75" s="4"/>
    </row>
    <row r="76" spans="1:22" ht="15">
      <c r="A76" s="4" t="s">
        <v>106</v>
      </c>
      <c r="B76" s="4">
        <v>1358053</v>
      </c>
      <c r="C76" s="5" t="s">
        <v>18</v>
      </c>
      <c r="D76" s="5" t="s">
        <v>22</v>
      </c>
      <c r="E76" s="4">
        <v>540</v>
      </c>
      <c r="F76" s="4">
        <v>104547</v>
      </c>
      <c r="G76" s="4">
        <v>600097</v>
      </c>
      <c r="H76" s="5" t="s">
        <v>90</v>
      </c>
      <c r="I76" s="5" t="s">
        <v>107</v>
      </c>
      <c r="J76" s="33">
        <v>1</v>
      </c>
      <c r="K76" s="4">
        <v>482.1</v>
      </c>
      <c r="L76" s="4">
        <v>57.9</v>
      </c>
      <c r="M76">
        <f t="shared" si="1"/>
        <v>540</v>
      </c>
      <c r="V76" s="4"/>
    </row>
    <row r="77" spans="1:22" ht="15">
      <c r="A77" s="4" t="s">
        <v>108</v>
      </c>
      <c r="B77" s="4">
        <v>1358052</v>
      </c>
      <c r="C77" s="5" t="s">
        <v>18</v>
      </c>
      <c r="D77" s="5" t="s">
        <v>22</v>
      </c>
      <c r="E77" s="4">
        <v>640</v>
      </c>
      <c r="F77" s="4">
        <v>105487</v>
      </c>
      <c r="G77" s="4">
        <v>443204</v>
      </c>
      <c r="H77" s="5" t="s">
        <v>32</v>
      </c>
      <c r="I77" s="5" t="s">
        <v>60</v>
      </c>
      <c r="J77" s="33">
        <v>1</v>
      </c>
      <c r="K77" s="4">
        <v>571.4</v>
      </c>
      <c r="L77" s="4">
        <v>68.599999999999994</v>
      </c>
      <c r="M77">
        <f t="shared" si="1"/>
        <v>640</v>
      </c>
      <c r="V77" s="4"/>
    </row>
    <row r="78" spans="1:22" ht="15">
      <c r="A78" s="4" t="s">
        <v>109</v>
      </c>
      <c r="B78" s="4">
        <v>1358051</v>
      </c>
      <c r="C78" s="5" t="s">
        <v>13</v>
      </c>
      <c r="D78" s="5" t="s">
        <v>22</v>
      </c>
      <c r="E78" s="4">
        <v>453.6</v>
      </c>
      <c r="F78" s="4">
        <v>106935</v>
      </c>
      <c r="G78" s="4">
        <v>384330</v>
      </c>
      <c r="H78" s="5" t="s">
        <v>110</v>
      </c>
      <c r="I78" s="5" t="s">
        <v>73</v>
      </c>
      <c r="J78" s="33">
        <v>2</v>
      </c>
      <c r="K78" s="4">
        <v>405</v>
      </c>
      <c r="L78" s="4">
        <v>48.6</v>
      </c>
      <c r="M78">
        <f t="shared" si="1"/>
        <v>453.6</v>
      </c>
      <c r="V78" s="4"/>
    </row>
    <row r="79" spans="1:22" ht="15">
      <c r="A79" s="4" t="s">
        <v>109</v>
      </c>
      <c r="B79" s="4">
        <v>1358050</v>
      </c>
      <c r="C79" s="5" t="s">
        <v>13</v>
      </c>
      <c r="D79" s="6" t="s">
        <v>22</v>
      </c>
      <c r="E79" s="7">
        <v>1080</v>
      </c>
      <c r="F79" s="4">
        <v>104601</v>
      </c>
      <c r="G79" s="4">
        <v>560050</v>
      </c>
      <c r="H79" s="5" t="s">
        <v>43</v>
      </c>
      <c r="I79" s="5" t="s">
        <v>111</v>
      </c>
      <c r="J79" s="33">
        <v>1</v>
      </c>
      <c r="K79" s="4">
        <v>964.3</v>
      </c>
      <c r="L79" s="4">
        <v>115.7</v>
      </c>
      <c r="M79">
        <f t="shared" si="1"/>
        <v>1080</v>
      </c>
      <c r="V79" s="4"/>
    </row>
    <row r="80" spans="1:22" ht="15">
      <c r="A80" s="4" t="s">
        <v>109</v>
      </c>
      <c r="B80" s="4">
        <v>1358050</v>
      </c>
      <c r="C80" s="5" t="s">
        <v>13</v>
      </c>
      <c r="D80" s="6" t="s">
        <v>22</v>
      </c>
      <c r="E80" s="7">
        <v>1080</v>
      </c>
      <c r="F80" s="4">
        <v>104601</v>
      </c>
      <c r="G80" s="4">
        <v>560050</v>
      </c>
      <c r="H80" s="5" t="s">
        <v>43</v>
      </c>
      <c r="I80" s="5" t="s">
        <v>27</v>
      </c>
      <c r="J80" s="33">
        <v>1</v>
      </c>
      <c r="K80" s="4">
        <v>0</v>
      </c>
      <c r="L80" s="4">
        <v>0</v>
      </c>
      <c r="M80">
        <f t="shared" si="1"/>
        <v>0</v>
      </c>
      <c r="V80" s="4"/>
    </row>
    <row r="81" spans="1:22" ht="15">
      <c r="A81" s="4" t="s">
        <v>112</v>
      </c>
      <c r="B81" s="4">
        <v>1358049</v>
      </c>
      <c r="C81" s="5" t="s">
        <v>18</v>
      </c>
      <c r="D81" s="5" t="s">
        <v>14</v>
      </c>
      <c r="E81" s="4">
        <v>900</v>
      </c>
      <c r="F81" s="4">
        <v>104519</v>
      </c>
      <c r="G81" s="4">
        <v>560037</v>
      </c>
      <c r="H81" s="5" t="s">
        <v>43</v>
      </c>
      <c r="I81" s="5" t="s">
        <v>36</v>
      </c>
      <c r="J81" s="33">
        <v>1</v>
      </c>
      <c r="K81" s="4">
        <v>803.6</v>
      </c>
      <c r="L81" s="4">
        <v>96.4</v>
      </c>
      <c r="M81">
        <f t="shared" si="1"/>
        <v>900</v>
      </c>
      <c r="V81" s="4"/>
    </row>
    <row r="82" spans="1:22" ht="15">
      <c r="A82" s="4" t="s">
        <v>113</v>
      </c>
      <c r="B82" s="4">
        <v>1358048</v>
      </c>
      <c r="C82" s="5" t="s">
        <v>18</v>
      </c>
      <c r="D82" s="6" t="s">
        <v>14</v>
      </c>
      <c r="E82" s="7">
        <v>1950</v>
      </c>
      <c r="F82" s="4">
        <v>106214</v>
      </c>
      <c r="G82" s="4">
        <v>110085</v>
      </c>
      <c r="H82" s="5" t="s">
        <v>23</v>
      </c>
      <c r="I82" s="5" t="s">
        <v>111</v>
      </c>
      <c r="J82" s="33">
        <v>1</v>
      </c>
      <c r="K82" s="7">
        <v>1205.4000000000001</v>
      </c>
      <c r="L82" s="4">
        <v>144.6</v>
      </c>
      <c r="M82">
        <f t="shared" si="1"/>
        <v>1350</v>
      </c>
      <c r="V82" s="4"/>
    </row>
    <row r="83" spans="1:22" ht="15">
      <c r="A83" s="4" t="s">
        <v>113</v>
      </c>
      <c r="B83" s="4">
        <v>1358048</v>
      </c>
      <c r="C83" s="5" t="s">
        <v>18</v>
      </c>
      <c r="D83" s="6" t="s">
        <v>14</v>
      </c>
      <c r="E83" s="7">
        <v>1950</v>
      </c>
      <c r="F83" s="4">
        <v>106214</v>
      </c>
      <c r="G83" s="4">
        <v>110085</v>
      </c>
      <c r="H83" s="5" t="s">
        <v>23</v>
      </c>
      <c r="I83" s="5" t="s">
        <v>27</v>
      </c>
      <c r="J83" s="33">
        <v>1</v>
      </c>
      <c r="K83" s="4">
        <v>0</v>
      </c>
      <c r="L83" s="4">
        <v>0</v>
      </c>
      <c r="M83">
        <f t="shared" si="1"/>
        <v>0</v>
      </c>
      <c r="V83" s="4"/>
    </row>
    <row r="84" spans="1:22" ht="15">
      <c r="A84" s="4" t="s">
        <v>113</v>
      </c>
      <c r="B84" s="4">
        <v>1358048</v>
      </c>
      <c r="C84" s="5" t="s">
        <v>18</v>
      </c>
      <c r="D84" s="6" t="s">
        <v>14</v>
      </c>
      <c r="E84" s="7">
        <v>1950</v>
      </c>
      <c r="F84" s="4">
        <v>106214</v>
      </c>
      <c r="G84" s="4">
        <v>110085</v>
      </c>
      <c r="H84" s="5" t="s">
        <v>23</v>
      </c>
      <c r="I84" s="5" t="s">
        <v>114</v>
      </c>
      <c r="J84" s="33">
        <v>1</v>
      </c>
      <c r="K84" s="4">
        <v>535.70000000000005</v>
      </c>
      <c r="L84" s="4">
        <v>64.3</v>
      </c>
      <c r="M84">
        <f t="shared" si="1"/>
        <v>600</v>
      </c>
      <c r="V84" s="4"/>
    </row>
    <row r="85" spans="1:22" ht="15">
      <c r="A85" s="4" t="s">
        <v>115</v>
      </c>
      <c r="B85" s="4">
        <v>1358047</v>
      </c>
      <c r="C85" s="5" t="s">
        <v>18</v>
      </c>
      <c r="D85" s="6" t="s">
        <v>14</v>
      </c>
      <c r="E85" s="7">
        <v>1008</v>
      </c>
      <c r="F85" s="4">
        <v>106237</v>
      </c>
      <c r="G85" s="4">
        <v>700017</v>
      </c>
      <c r="H85" s="5" t="s">
        <v>56</v>
      </c>
      <c r="I85" s="5" t="s">
        <v>24</v>
      </c>
      <c r="J85" s="33">
        <v>2</v>
      </c>
      <c r="K85" s="4">
        <v>854.2</v>
      </c>
      <c r="L85" s="4">
        <v>153.80000000000001</v>
      </c>
      <c r="M85">
        <f t="shared" si="1"/>
        <v>1008</v>
      </c>
      <c r="V85" s="4"/>
    </row>
    <row r="86" spans="1:22" ht="15">
      <c r="A86" s="4" t="s">
        <v>115</v>
      </c>
      <c r="B86" s="4">
        <v>1358047</v>
      </c>
      <c r="C86" s="5" t="s">
        <v>18</v>
      </c>
      <c r="D86" s="6" t="s">
        <v>14</v>
      </c>
      <c r="E86" s="7">
        <v>1008</v>
      </c>
      <c r="F86" s="4">
        <v>106237</v>
      </c>
      <c r="G86" s="4">
        <v>700017</v>
      </c>
      <c r="H86" s="5" t="s">
        <v>56</v>
      </c>
      <c r="I86" s="5" t="s">
        <v>27</v>
      </c>
      <c r="J86" s="33">
        <v>1</v>
      </c>
      <c r="K86" s="4">
        <v>0</v>
      </c>
      <c r="L86" s="4">
        <v>0</v>
      </c>
      <c r="M86">
        <f t="shared" si="1"/>
        <v>0</v>
      </c>
      <c r="V86" s="4"/>
    </row>
    <row r="87" spans="1:22" ht="15">
      <c r="A87" s="4" t="s">
        <v>116</v>
      </c>
      <c r="B87" s="4">
        <v>1358046</v>
      </c>
      <c r="C87" s="5" t="s">
        <v>13</v>
      </c>
      <c r="D87" s="6" t="s">
        <v>22</v>
      </c>
      <c r="E87" s="7">
        <v>1350</v>
      </c>
      <c r="F87" s="4">
        <v>107189</v>
      </c>
      <c r="G87" s="4">
        <v>201301</v>
      </c>
      <c r="H87" s="5" t="s">
        <v>59</v>
      </c>
      <c r="I87" s="5" t="s">
        <v>111</v>
      </c>
      <c r="J87" s="33">
        <v>1</v>
      </c>
      <c r="K87" s="7">
        <v>1205.4000000000001</v>
      </c>
      <c r="L87" s="4">
        <v>144.6</v>
      </c>
      <c r="M87">
        <f t="shared" si="1"/>
        <v>1350</v>
      </c>
      <c r="V87" s="4"/>
    </row>
    <row r="88" spans="1:22" ht="15">
      <c r="A88" s="4" t="s">
        <v>116</v>
      </c>
      <c r="B88" s="4">
        <v>1358046</v>
      </c>
      <c r="C88" s="5" t="s">
        <v>13</v>
      </c>
      <c r="D88" s="6" t="s">
        <v>22</v>
      </c>
      <c r="E88" s="7">
        <v>1350</v>
      </c>
      <c r="F88" s="4">
        <v>107189</v>
      </c>
      <c r="G88" s="4">
        <v>201301</v>
      </c>
      <c r="H88" s="5" t="s">
        <v>59</v>
      </c>
      <c r="I88" s="5" t="s">
        <v>27</v>
      </c>
      <c r="J88" s="33">
        <v>1</v>
      </c>
      <c r="K88" s="4">
        <v>0</v>
      </c>
      <c r="L88" s="4">
        <v>0</v>
      </c>
      <c r="M88">
        <f t="shared" si="1"/>
        <v>0</v>
      </c>
      <c r="V88" s="4"/>
    </row>
    <row r="89" spans="1:22" ht="15">
      <c r="A89" s="4" t="s">
        <v>117</v>
      </c>
      <c r="B89" s="4">
        <v>1358045</v>
      </c>
      <c r="C89" s="5" t="s">
        <v>18</v>
      </c>
      <c r="D89" s="6" t="s">
        <v>14</v>
      </c>
      <c r="E89" s="7">
        <v>1699.2</v>
      </c>
      <c r="F89" s="4">
        <v>102954</v>
      </c>
      <c r="G89" s="4">
        <v>517501</v>
      </c>
      <c r="H89" s="5" t="s">
        <v>118</v>
      </c>
      <c r="I89" s="5" t="s">
        <v>55</v>
      </c>
      <c r="J89" s="33">
        <v>1</v>
      </c>
      <c r="K89" s="7">
        <v>1440</v>
      </c>
      <c r="L89" s="4">
        <v>259.2</v>
      </c>
      <c r="M89">
        <f t="shared" si="1"/>
        <v>1699.2</v>
      </c>
      <c r="V89" s="4"/>
    </row>
    <row r="90" spans="1:22" ht="15">
      <c r="A90" s="4" t="s">
        <v>117</v>
      </c>
      <c r="B90" s="4">
        <v>1358045</v>
      </c>
      <c r="C90" s="5" t="s">
        <v>18</v>
      </c>
      <c r="D90" s="6" t="s">
        <v>14</v>
      </c>
      <c r="E90" s="7">
        <v>1699.2</v>
      </c>
      <c r="F90" s="4">
        <v>102954</v>
      </c>
      <c r="G90" s="4">
        <v>517501</v>
      </c>
      <c r="H90" s="5" t="s">
        <v>118</v>
      </c>
      <c r="I90" s="5" t="s">
        <v>27</v>
      </c>
      <c r="J90" s="33">
        <v>1</v>
      </c>
      <c r="K90" s="4">
        <v>0</v>
      </c>
      <c r="L90" s="4">
        <v>0</v>
      </c>
      <c r="M90">
        <f t="shared" si="1"/>
        <v>0</v>
      </c>
      <c r="V90" s="4"/>
    </row>
    <row r="91" spans="1:22" ht="15">
      <c r="A91" s="4" t="s">
        <v>119</v>
      </c>
      <c r="B91" s="4">
        <v>1358044</v>
      </c>
      <c r="C91" s="5" t="s">
        <v>13</v>
      </c>
      <c r="D91" s="5" t="s">
        <v>14</v>
      </c>
      <c r="E91" s="4">
        <v>954</v>
      </c>
      <c r="F91" s="4">
        <v>105699</v>
      </c>
      <c r="G91" s="4">
        <v>743233</v>
      </c>
      <c r="H91" s="5" t="s">
        <v>56</v>
      </c>
      <c r="I91" s="5" t="s">
        <v>120</v>
      </c>
      <c r="J91" s="33">
        <v>1</v>
      </c>
      <c r="K91" s="4">
        <v>450</v>
      </c>
      <c r="L91" s="4">
        <v>54</v>
      </c>
      <c r="M91">
        <f t="shared" si="1"/>
        <v>504</v>
      </c>
      <c r="V91" s="4"/>
    </row>
    <row r="92" spans="1:22" ht="15">
      <c r="A92" s="4" t="s">
        <v>119</v>
      </c>
      <c r="B92" s="4">
        <v>1358044</v>
      </c>
      <c r="C92" s="5" t="s">
        <v>13</v>
      </c>
      <c r="D92" s="5" t="s">
        <v>14</v>
      </c>
      <c r="E92" s="4">
        <v>954</v>
      </c>
      <c r="F92" s="4">
        <v>105699</v>
      </c>
      <c r="G92" s="4">
        <v>743233</v>
      </c>
      <c r="H92" s="5" t="s">
        <v>56</v>
      </c>
      <c r="I92" s="5" t="s">
        <v>84</v>
      </c>
      <c r="J92" s="33">
        <v>1</v>
      </c>
      <c r="K92" s="4">
        <v>428.6</v>
      </c>
      <c r="L92" s="4">
        <v>21.4</v>
      </c>
      <c r="M92">
        <f t="shared" si="1"/>
        <v>450</v>
      </c>
      <c r="V92" s="4"/>
    </row>
    <row r="93" spans="1:22" ht="15">
      <c r="A93" s="4" t="s">
        <v>121</v>
      </c>
      <c r="B93" s="4">
        <v>1358043</v>
      </c>
      <c r="C93" s="5" t="s">
        <v>13</v>
      </c>
      <c r="D93" s="6" t="s">
        <v>14</v>
      </c>
      <c r="E93" s="7">
        <v>1080</v>
      </c>
      <c r="F93" s="4">
        <v>107729</v>
      </c>
      <c r="G93" s="4">
        <v>743233</v>
      </c>
      <c r="H93" s="5" t="s">
        <v>56</v>
      </c>
      <c r="I93" s="5" t="s">
        <v>120</v>
      </c>
      <c r="J93" s="33">
        <v>1</v>
      </c>
      <c r="K93" s="4">
        <v>562.5</v>
      </c>
      <c r="L93" s="4">
        <v>67.5</v>
      </c>
      <c r="M93">
        <f t="shared" si="1"/>
        <v>630</v>
      </c>
      <c r="V93" s="4"/>
    </row>
    <row r="94" spans="1:22" ht="15">
      <c r="A94" s="4" t="s">
        <v>121</v>
      </c>
      <c r="B94" s="4">
        <v>1358043</v>
      </c>
      <c r="C94" s="5" t="s">
        <v>13</v>
      </c>
      <c r="D94" s="6" t="s">
        <v>14</v>
      </c>
      <c r="E94" s="7">
        <v>1080</v>
      </c>
      <c r="F94" s="4">
        <v>107729</v>
      </c>
      <c r="G94" s="4">
        <v>743233</v>
      </c>
      <c r="H94" s="5" t="s">
        <v>56</v>
      </c>
      <c r="I94" s="5" t="s">
        <v>84</v>
      </c>
      <c r="J94" s="33">
        <v>1</v>
      </c>
      <c r="K94" s="4">
        <v>428.6</v>
      </c>
      <c r="L94" s="4">
        <v>21.4</v>
      </c>
      <c r="M94">
        <f t="shared" si="1"/>
        <v>450</v>
      </c>
      <c r="V94" s="4"/>
    </row>
    <row r="95" spans="1:22" ht="15">
      <c r="A95" s="4" t="s">
        <v>121</v>
      </c>
      <c r="B95" s="4">
        <v>1358043</v>
      </c>
      <c r="C95" s="5" t="s">
        <v>13</v>
      </c>
      <c r="D95" s="6" t="s">
        <v>14</v>
      </c>
      <c r="E95" s="7">
        <v>1080</v>
      </c>
      <c r="F95" s="4">
        <v>107729</v>
      </c>
      <c r="G95" s="4">
        <v>743233</v>
      </c>
      <c r="H95" s="5" t="s">
        <v>56</v>
      </c>
      <c r="I95" s="5" t="s">
        <v>27</v>
      </c>
      <c r="J95" s="33">
        <v>1</v>
      </c>
      <c r="K95" s="4">
        <v>0</v>
      </c>
      <c r="L95" s="4">
        <v>0</v>
      </c>
      <c r="M95">
        <f t="shared" si="1"/>
        <v>0</v>
      </c>
      <c r="V95" s="4"/>
    </row>
    <row r="96" spans="1:22" ht="15">
      <c r="A96" s="4" t="s">
        <v>121</v>
      </c>
      <c r="B96" s="4">
        <v>1358042</v>
      </c>
      <c r="C96" s="5" t="s">
        <v>13</v>
      </c>
      <c r="D96" s="5" t="s">
        <v>14</v>
      </c>
      <c r="E96" s="4">
        <v>896</v>
      </c>
      <c r="F96" s="4">
        <v>107506</v>
      </c>
      <c r="G96" s="4">
        <v>400028</v>
      </c>
      <c r="H96" s="5" t="s">
        <v>32</v>
      </c>
      <c r="I96" s="5" t="s">
        <v>53</v>
      </c>
      <c r="J96" s="33">
        <v>1</v>
      </c>
      <c r="K96" s="4">
        <v>800</v>
      </c>
      <c r="L96" s="4">
        <v>96</v>
      </c>
      <c r="M96">
        <f t="shared" si="1"/>
        <v>896</v>
      </c>
      <c r="V96" s="4"/>
    </row>
    <row r="97" spans="1:22" ht="15">
      <c r="A97" s="4" t="s">
        <v>122</v>
      </c>
      <c r="B97" s="4">
        <v>1358041</v>
      </c>
      <c r="C97" s="5" t="s">
        <v>13</v>
      </c>
      <c r="D97" s="5" t="s">
        <v>14</v>
      </c>
      <c r="E97" s="4">
        <v>800</v>
      </c>
      <c r="F97" s="4">
        <v>104739</v>
      </c>
      <c r="G97" s="4">
        <v>700071</v>
      </c>
      <c r="H97" s="5" t="s">
        <v>56</v>
      </c>
      <c r="I97" s="5" t="s">
        <v>66</v>
      </c>
      <c r="J97" s="33">
        <v>1</v>
      </c>
      <c r="K97" s="4">
        <v>714.3</v>
      </c>
      <c r="L97" s="4">
        <v>85.7</v>
      </c>
      <c r="M97">
        <f t="shared" si="1"/>
        <v>800</v>
      </c>
      <c r="V97" s="4"/>
    </row>
    <row r="98" spans="1:22" ht="15">
      <c r="A98" s="4" t="s">
        <v>123</v>
      </c>
      <c r="B98" s="4">
        <v>1358040</v>
      </c>
      <c r="C98" s="5" t="s">
        <v>13</v>
      </c>
      <c r="D98" s="5" t="s">
        <v>14</v>
      </c>
      <c r="E98" s="4">
        <v>800</v>
      </c>
      <c r="F98" s="4">
        <v>106377</v>
      </c>
      <c r="G98" s="4">
        <v>600061</v>
      </c>
      <c r="H98" s="5" t="s">
        <v>90</v>
      </c>
      <c r="I98" s="5" t="s">
        <v>66</v>
      </c>
      <c r="J98" s="33">
        <v>1</v>
      </c>
      <c r="K98" s="4">
        <v>714.3</v>
      </c>
      <c r="L98" s="4">
        <v>85.7</v>
      </c>
      <c r="M98">
        <f t="shared" si="1"/>
        <v>800</v>
      </c>
      <c r="V98" s="4"/>
    </row>
    <row r="99" spans="1:22" ht="15">
      <c r="A99" s="4" t="s">
        <v>124</v>
      </c>
      <c r="B99" s="4">
        <v>1358039</v>
      </c>
      <c r="C99" s="5" t="s">
        <v>13</v>
      </c>
      <c r="D99" s="5" t="s">
        <v>14</v>
      </c>
      <c r="E99" s="4">
        <v>900</v>
      </c>
      <c r="F99" s="4">
        <v>101759</v>
      </c>
      <c r="G99" s="4">
        <v>144602</v>
      </c>
      <c r="H99" s="5" t="s">
        <v>46</v>
      </c>
      <c r="I99" s="5" t="s">
        <v>36</v>
      </c>
      <c r="J99" s="33">
        <v>1</v>
      </c>
      <c r="K99" s="4">
        <v>803.6</v>
      </c>
      <c r="L99" s="4">
        <v>96.4</v>
      </c>
      <c r="M99">
        <f t="shared" si="1"/>
        <v>900</v>
      </c>
      <c r="V99" s="4"/>
    </row>
    <row r="100" spans="1:22" ht="15">
      <c r="A100" s="4" t="s">
        <v>125</v>
      </c>
      <c r="B100" s="4">
        <v>1358038</v>
      </c>
      <c r="C100" s="5" t="s">
        <v>18</v>
      </c>
      <c r="D100" s="5" t="s">
        <v>22</v>
      </c>
      <c r="E100" s="4">
        <v>630</v>
      </c>
      <c r="F100" s="4">
        <v>104663</v>
      </c>
      <c r="G100" s="4">
        <v>201301</v>
      </c>
      <c r="H100" s="5" t="s">
        <v>59</v>
      </c>
      <c r="I100" s="5" t="s">
        <v>120</v>
      </c>
      <c r="J100" s="33">
        <v>1</v>
      </c>
      <c r="K100" s="4">
        <v>562.5</v>
      </c>
      <c r="L100" s="4">
        <v>67.5</v>
      </c>
      <c r="M100">
        <f t="shared" si="1"/>
        <v>630</v>
      </c>
      <c r="V100" s="4"/>
    </row>
    <row r="101" spans="1:22" ht="15">
      <c r="A101" s="4" t="s">
        <v>126</v>
      </c>
      <c r="B101" s="4">
        <v>1358037</v>
      </c>
      <c r="C101" s="5" t="s">
        <v>18</v>
      </c>
      <c r="D101" s="5" t="s">
        <v>14</v>
      </c>
      <c r="E101" s="4">
        <v>769.6</v>
      </c>
      <c r="F101" s="4">
        <v>100106</v>
      </c>
      <c r="G101" s="4">
        <v>560062</v>
      </c>
      <c r="H101" s="5" t="s">
        <v>43</v>
      </c>
      <c r="I101" s="5" t="s">
        <v>34</v>
      </c>
      <c r="J101" s="33">
        <v>2</v>
      </c>
      <c r="K101" s="4">
        <v>314.3</v>
      </c>
      <c r="L101" s="4">
        <v>37.700000000000003</v>
      </c>
      <c r="M101">
        <f t="shared" si="1"/>
        <v>352</v>
      </c>
      <c r="V101" s="4"/>
    </row>
    <row r="102" spans="1:22" ht="15">
      <c r="A102" s="4" t="s">
        <v>126</v>
      </c>
      <c r="B102" s="4">
        <v>1358037</v>
      </c>
      <c r="C102" s="5" t="s">
        <v>18</v>
      </c>
      <c r="D102" s="5" t="s">
        <v>14</v>
      </c>
      <c r="E102" s="4">
        <v>769.6</v>
      </c>
      <c r="F102" s="4">
        <v>100106</v>
      </c>
      <c r="G102" s="4">
        <v>560062</v>
      </c>
      <c r="H102" s="5" t="s">
        <v>43</v>
      </c>
      <c r="I102" s="5" t="s">
        <v>78</v>
      </c>
      <c r="J102" s="33">
        <v>1</v>
      </c>
      <c r="K102" s="4">
        <v>372.9</v>
      </c>
      <c r="L102" s="4">
        <v>44.7</v>
      </c>
      <c r="M102">
        <f t="shared" si="1"/>
        <v>417.59999999999997</v>
      </c>
      <c r="V102" s="4"/>
    </row>
    <row r="103" spans="1:22" ht="15">
      <c r="A103" s="4" t="s">
        <v>127</v>
      </c>
      <c r="B103" s="4">
        <v>1358036</v>
      </c>
      <c r="C103" s="5" t="s">
        <v>13</v>
      </c>
      <c r="D103" s="5" t="s">
        <v>22</v>
      </c>
      <c r="E103" s="4">
        <v>918</v>
      </c>
      <c r="F103" s="4">
        <v>104049</v>
      </c>
      <c r="G103" s="4">
        <v>560062</v>
      </c>
      <c r="H103" s="5" t="s">
        <v>43</v>
      </c>
      <c r="I103" s="5" t="s">
        <v>34</v>
      </c>
      <c r="J103" s="33">
        <v>2</v>
      </c>
      <c r="K103" s="4">
        <v>353.6</v>
      </c>
      <c r="L103" s="4">
        <v>42.4</v>
      </c>
      <c r="M103">
        <f t="shared" si="1"/>
        <v>396</v>
      </c>
      <c r="V103" s="4"/>
    </row>
    <row r="104" spans="1:22" ht="15">
      <c r="A104" s="4" t="s">
        <v>127</v>
      </c>
      <c r="B104" s="4">
        <v>1358036</v>
      </c>
      <c r="C104" s="5" t="s">
        <v>13</v>
      </c>
      <c r="D104" s="5" t="s">
        <v>22</v>
      </c>
      <c r="E104" s="4">
        <v>918</v>
      </c>
      <c r="F104" s="4">
        <v>104049</v>
      </c>
      <c r="G104" s="4">
        <v>560062</v>
      </c>
      <c r="H104" s="5" t="s">
        <v>43</v>
      </c>
      <c r="I104" s="5" t="s">
        <v>78</v>
      </c>
      <c r="J104" s="33">
        <v>1</v>
      </c>
      <c r="K104" s="4">
        <v>466.1</v>
      </c>
      <c r="L104" s="4">
        <v>55.9</v>
      </c>
      <c r="M104">
        <f t="shared" si="1"/>
        <v>522</v>
      </c>
      <c r="V104" s="4"/>
    </row>
    <row r="105" spans="1:22" ht="15">
      <c r="A105" s="4" t="s">
        <v>128</v>
      </c>
      <c r="B105" s="4">
        <v>1358035</v>
      </c>
      <c r="C105" s="5" t="s">
        <v>13</v>
      </c>
      <c r="D105" s="5" t="s">
        <v>22</v>
      </c>
      <c r="E105" s="4">
        <v>962</v>
      </c>
      <c r="F105" s="4">
        <v>100215</v>
      </c>
      <c r="G105" s="4">
        <v>560062</v>
      </c>
      <c r="H105" s="5" t="s">
        <v>43</v>
      </c>
      <c r="I105" s="5" t="s">
        <v>34</v>
      </c>
      <c r="J105" s="33">
        <v>2</v>
      </c>
      <c r="K105" s="4">
        <v>392.9</v>
      </c>
      <c r="L105" s="4">
        <v>47.1</v>
      </c>
      <c r="M105">
        <f t="shared" si="1"/>
        <v>440</v>
      </c>
      <c r="V105" s="4"/>
    </row>
    <row r="106" spans="1:22" ht="15">
      <c r="A106" s="4" t="s">
        <v>128</v>
      </c>
      <c r="B106" s="4">
        <v>1358035</v>
      </c>
      <c r="C106" s="5" t="s">
        <v>13</v>
      </c>
      <c r="D106" s="5" t="s">
        <v>22</v>
      </c>
      <c r="E106" s="4">
        <v>962</v>
      </c>
      <c r="F106" s="4">
        <v>100215</v>
      </c>
      <c r="G106" s="4">
        <v>560062</v>
      </c>
      <c r="H106" s="5" t="s">
        <v>43</v>
      </c>
      <c r="I106" s="5" t="s">
        <v>78</v>
      </c>
      <c r="J106" s="33">
        <v>1</v>
      </c>
      <c r="K106" s="4">
        <v>466.1</v>
      </c>
      <c r="L106" s="4">
        <v>55.9</v>
      </c>
      <c r="M106">
        <f t="shared" si="1"/>
        <v>522</v>
      </c>
      <c r="V106" s="4"/>
    </row>
    <row r="107" spans="1:22" ht="15">
      <c r="A107" s="4" t="s">
        <v>129</v>
      </c>
      <c r="B107" s="4">
        <v>1358034</v>
      </c>
      <c r="C107" s="5" t="s">
        <v>13</v>
      </c>
      <c r="D107" s="5" t="s">
        <v>14</v>
      </c>
      <c r="E107" s="4">
        <v>470</v>
      </c>
      <c r="F107" s="4">
        <v>106591</v>
      </c>
      <c r="G107" s="4">
        <v>517503</v>
      </c>
      <c r="H107" s="5" t="s">
        <v>118</v>
      </c>
      <c r="I107" s="5" t="s">
        <v>85</v>
      </c>
      <c r="J107" s="33">
        <v>2</v>
      </c>
      <c r="K107" s="4">
        <v>419.6</v>
      </c>
      <c r="L107" s="4">
        <v>50.4</v>
      </c>
      <c r="M107">
        <f t="shared" si="1"/>
        <v>470</v>
      </c>
      <c r="V107" s="4"/>
    </row>
    <row r="108" spans="1:22" ht="15">
      <c r="A108" s="4" t="s">
        <v>130</v>
      </c>
      <c r="B108" s="4">
        <v>1358033</v>
      </c>
      <c r="C108" s="5" t="s">
        <v>18</v>
      </c>
      <c r="D108" s="6" t="s">
        <v>14</v>
      </c>
      <c r="E108" s="7">
        <v>1248</v>
      </c>
      <c r="F108" s="4">
        <v>107843</v>
      </c>
      <c r="G108" s="4">
        <v>700040</v>
      </c>
      <c r="H108" s="5" t="s">
        <v>56</v>
      </c>
      <c r="I108" s="5" t="s">
        <v>131</v>
      </c>
      <c r="J108" s="33">
        <v>1</v>
      </c>
      <c r="K108" s="4">
        <v>600</v>
      </c>
      <c r="L108" s="4">
        <v>72</v>
      </c>
      <c r="M108">
        <f t="shared" si="1"/>
        <v>672</v>
      </c>
      <c r="V108" s="4"/>
    </row>
    <row r="109" spans="1:22" ht="15">
      <c r="A109" s="4" t="s">
        <v>130</v>
      </c>
      <c r="B109" s="4">
        <v>1358033</v>
      </c>
      <c r="C109" s="5" t="s">
        <v>18</v>
      </c>
      <c r="D109" s="6" t="s">
        <v>14</v>
      </c>
      <c r="E109" s="7">
        <v>1248</v>
      </c>
      <c r="F109" s="4">
        <v>107843</v>
      </c>
      <c r="G109" s="4">
        <v>700040</v>
      </c>
      <c r="H109" s="5" t="s">
        <v>56</v>
      </c>
      <c r="I109" s="5" t="s">
        <v>132</v>
      </c>
      <c r="J109" s="33">
        <v>1</v>
      </c>
      <c r="K109" s="4">
        <v>488.1</v>
      </c>
      <c r="L109" s="4">
        <v>87.9</v>
      </c>
      <c r="M109">
        <f t="shared" si="1"/>
        <v>576</v>
      </c>
      <c r="V109" s="4"/>
    </row>
    <row r="110" spans="1:22" ht="15">
      <c r="A110" s="4" t="s">
        <v>130</v>
      </c>
      <c r="B110" s="4">
        <v>1358033</v>
      </c>
      <c r="C110" s="5" t="s">
        <v>18</v>
      </c>
      <c r="D110" s="6" t="s">
        <v>14</v>
      </c>
      <c r="E110" s="7">
        <v>1248</v>
      </c>
      <c r="F110" s="4">
        <v>107843</v>
      </c>
      <c r="G110" s="4">
        <v>700040</v>
      </c>
      <c r="H110" s="5" t="s">
        <v>56</v>
      </c>
      <c r="I110" s="5" t="s">
        <v>27</v>
      </c>
      <c r="J110" s="33">
        <v>1</v>
      </c>
      <c r="K110" s="4">
        <v>0</v>
      </c>
      <c r="L110" s="4">
        <v>0</v>
      </c>
      <c r="M110">
        <f t="shared" si="1"/>
        <v>0</v>
      </c>
      <c r="V110" s="4"/>
    </row>
    <row r="111" spans="1:22" ht="15">
      <c r="A111" s="4" t="s">
        <v>133</v>
      </c>
      <c r="B111" s="4">
        <v>1358032</v>
      </c>
      <c r="C111" s="5" t="s">
        <v>13</v>
      </c>
      <c r="D111" s="5" t="s">
        <v>22</v>
      </c>
      <c r="E111" s="4">
        <v>922</v>
      </c>
      <c r="F111" s="4">
        <v>101522</v>
      </c>
      <c r="G111" s="4">
        <v>110029</v>
      </c>
      <c r="H111" s="5" t="s">
        <v>23</v>
      </c>
      <c r="I111" s="5" t="s">
        <v>16</v>
      </c>
      <c r="J111" s="33">
        <v>1</v>
      </c>
      <c r="K111" s="4">
        <v>401.8</v>
      </c>
      <c r="L111" s="4">
        <v>48.2</v>
      </c>
      <c r="M111">
        <f t="shared" si="1"/>
        <v>450</v>
      </c>
      <c r="V111" s="4"/>
    </row>
    <row r="112" spans="1:22" ht="15">
      <c r="A112" s="4" t="s">
        <v>133</v>
      </c>
      <c r="B112" s="4">
        <v>1358032</v>
      </c>
      <c r="C112" s="5" t="s">
        <v>13</v>
      </c>
      <c r="D112" s="5" t="s">
        <v>22</v>
      </c>
      <c r="E112" s="4">
        <v>922</v>
      </c>
      <c r="F112" s="4">
        <v>101522</v>
      </c>
      <c r="G112" s="4">
        <v>110029</v>
      </c>
      <c r="H112" s="5" t="s">
        <v>23</v>
      </c>
      <c r="I112" s="5" t="s">
        <v>34</v>
      </c>
      <c r="J112" s="33">
        <v>1</v>
      </c>
      <c r="K112" s="4">
        <v>196.4</v>
      </c>
      <c r="L112" s="4">
        <v>23.6</v>
      </c>
      <c r="M112">
        <f t="shared" si="1"/>
        <v>220</v>
      </c>
      <c r="V112" s="4"/>
    </row>
    <row r="113" spans="1:22" ht="15">
      <c r="A113" s="4" t="s">
        <v>133</v>
      </c>
      <c r="B113" s="4">
        <v>1358032</v>
      </c>
      <c r="C113" s="5" t="s">
        <v>13</v>
      </c>
      <c r="D113" s="5" t="s">
        <v>22</v>
      </c>
      <c r="E113" s="4">
        <v>922</v>
      </c>
      <c r="F113" s="4">
        <v>101522</v>
      </c>
      <c r="G113" s="4">
        <v>110029</v>
      </c>
      <c r="H113" s="5" t="s">
        <v>23</v>
      </c>
      <c r="I113" s="5" t="s">
        <v>73</v>
      </c>
      <c r="J113" s="33">
        <v>1</v>
      </c>
      <c r="K113" s="4">
        <v>225</v>
      </c>
      <c r="L113" s="4">
        <v>27</v>
      </c>
      <c r="M113">
        <f t="shared" si="1"/>
        <v>252</v>
      </c>
      <c r="V113" s="4"/>
    </row>
    <row r="114" spans="1:22" ht="15">
      <c r="A114" s="4" t="s">
        <v>134</v>
      </c>
      <c r="B114" s="4">
        <v>1358031</v>
      </c>
      <c r="C114" s="5" t="s">
        <v>13</v>
      </c>
      <c r="D114" s="5" t="s">
        <v>22</v>
      </c>
      <c r="E114" s="4">
        <v>522</v>
      </c>
      <c r="F114" s="4">
        <v>103591</v>
      </c>
      <c r="G114" s="4">
        <v>530002</v>
      </c>
      <c r="H114" s="5" t="s">
        <v>118</v>
      </c>
      <c r="I114" s="5" t="s">
        <v>78</v>
      </c>
      <c r="J114" s="33">
        <v>1</v>
      </c>
      <c r="K114" s="4">
        <v>466.1</v>
      </c>
      <c r="L114" s="4">
        <v>55.9</v>
      </c>
      <c r="M114">
        <f t="shared" si="1"/>
        <v>522</v>
      </c>
      <c r="V114" s="4"/>
    </row>
    <row r="115" spans="1:22" ht="15">
      <c r="A115" s="4" t="s">
        <v>135</v>
      </c>
      <c r="B115" s="4">
        <v>1358030</v>
      </c>
      <c r="C115" s="5" t="s">
        <v>18</v>
      </c>
      <c r="D115" s="5" t="s">
        <v>22</v>
      </c>
      <c r="E115" s="4">
        <v>378</v>
      </c>
      <c r="F115" s="4">
        <v>104283</v>
      </c>
      <c r="G115" s="4">
        <v>700136</v>
      </c>
      <c r="H115" s="5" t="s">
        <v>56</v>
      </c>
      <c r="I115" s="5" t="s">
        <v>100</v>
      </c>
      <c r="J115" s="33">
        <v>1</v>
      </c>
      <c r="K115" s="4">
        <v>337.5</v>
      </c>
      <c r="L115" s="4">
        <v>40.5</v>
      </c>
      <c r="M115">
        <f t="shared" si="1"/>
        <v>378</v>
      </c>
      <c r="V115" s="4"/>
    </row>
    <row r="116" spans="1:22" ht="15">
      <c r="A116" s="4" t="s">
        <v>136</v>
      </c>
      <c r="B116" s="4">
        <v>1358029</v>
      </c>
      <c r="C116" s="5" t="s">
        <v>18</v>
      </c>
      <c r="D116" s="5" t="s">
        <v>22</v>
      </c>
      <c r="E116" s="4">
        <v>450</v>
      </c>
      <c r="F116" s="4">
        <v>108758</v>
      </c>
      <c r="G116" s="4">
        <v>591302</v>
      </c>
      <c r="H116" s="5" t="s">
        <v>43</v>
      </c>
      <c r="I116" s="5" t="s">
        <v>103</v>
      </c>
      <c r="J116" s="33">
        <v>1</v>
      </c>
      <c r="K116" s="4">
        <v>401.8</v>
      </c>
      <c r="L116" s="4">
        <v>48.2</v>
      </c>
      <c r="M116">
        <f t="shared" si="1"/>
        <v>450</v>
      </c>
      <c r="V116" s="4"/>
    </row>
    <row r="117" spans="1:22" ht="15">
      <c r="A117" s="4" t="s">
        <v>137</v>
      </c>
      <c r="B117" s="4">
        <v>1358028</v>
      </c>
      <c r="C117" s="5" t="s">
        <v>18</v>
      </c>
      <c r="D117" s="5" t="s">
        <v>14</v>
      </c>
      <c r="E117" s="4">
        <v>800</v>
      </c>
      <c r="F117" s="4">
        <v>106598</v>
      </c>
      <c r="G117" s="4">
        <v>769012</v>
      </c>
      <c r="H117" s="5" t="s">
        <v>49</v>
      </c>
      <c r="I117" s="5" t="s">
        <v>66</v>
      </c>
      <c r="J117" s="33">
        <v>1</v>
      </c>
      <c r="K117" s="4">
        <v>714.3</v>
      </c>
      <c r="L117" s="4">
        <v>85.7</v>
      </c>
      <c r="M117">
        <f t="shared" si="1"/>
        <v>800</v>
      </c>
      <c r="V117" s="4"/>
    </row>
    <row r="118" spans="1:22" ht="15">
      <c r="A118" s="4" t="s">
        <v>138</v>
      </c>
      <c r="B118" s="4">
        <v>1358027</v>
      </c>
      <c r="C118" s="5" t="s">
        <v>13</v>
      </c>
      <c r="D118" s="5" t="s">
        <v>14</v>
      </c>
      <c r="E118" s="4">
        <v>522</v>
      </c>
      <c r="F118" s="4">
        <v>102359</v>
      </c>
      <c r="G118" s="4">
        <v>530002</v>
      </c>
      <c r="H118" s="5" t="s">
        <v>118</v>
      </c>
      <c r="I118" s="5" t="s">
        <v>78</v>
      </c>
      <c r="J118" s="33">
        <v>1</v>
      </c>
      <c r="K118" s="4">
        <v>466.1</v>
      </c>
      <c r="L118" s="4">
        <v>55.9</v>
      </c>
      <c r="M118">
        <f t="shared" si="1"/>
        <v>522</v>
      </c>
      <c r="V118" s="4"/>
    </row>
    <row r="119" spans="1:22" ht="15">
      <c r="A119" s="4" t="s">
        <v>139</v>
      </c>
      <c r="B119" s="4">
        <v>1358026</v>
      </c>
      <c r="C119" s="5" t="s">
        <v>13</v>
      </c>
      <c r="D119" s="5" t="s">
        <v>22</v>
      </c>
      <c r="E119" s="4">
        <v>252</v>
      </c>
      <c r="F119" s="4">
        <v>106756</v>
      </c>
      <c r="G119" s="4">
        <v>110071</v>
      </c>
      <c r="H119" s="5" t="s">
        <v>23</v>
      </c>
      <c r="I119" s="5" t="s">
        <v>73</v>
      </c>
      <c r="J119" s="33">
        <v>1</v>
      </c>
      <c r="K119" s="4">
        <v>225</v>
      </c>
      <c r="L119" s="4">
        <v>27</v>
      </c>
      <c r="M119">
        <f t="shared" si="1"/>
        <v>252</v>
      </c>
      <c r="V119" s="4"/>
    </row>
    <row r="120" spans="1:22" ht="15">
      <c r="A120" s="4" t="s">
        <v>140</v>
      </c>
      <c r="B120" s="4">
        <v>1358025</v>
      </c>
      <c r="C120" s="5" t="s">
        <v>18</v>
      </c>
      <c r="D120" s="5" t="s">
        <v>14</v>
      </c>
      <c r="E120" s="4">
        <v>445.5</v>
      </c>
      <c r="F120" s="4">
        <v>108960</v>
      </c>
      <c r="G120" s="4">
        <v>302003</v>
      </c>
      <c r="H120" s="5" t="s">
        <v>26</v>
      </c>
      <c r="I120" s="5" t="s">
        <v>20</v>
      </c>
      <c r="J120" s="33">
        <v>1</v>
      </c>
      <c r="K120" s="4">
        <v>397.8</v>
      </c>
      <c r="L120" s="4">
        <v>47.7</v>
      </c>
      <c r="M120">
        <f t="shared" si="1"/>
        <v>445.5</v>
      </c>
      <c r="V120" s="4"/>
    </row>
    <row r="121" spans="1:22" ht="15">
      <c r="A121" s="4" t="s">
        <v>141</v>
      </c>
      <c r="B121" s="4">
        <v>1358024</v>
      </c>
      <c r="C121" s="5" t="s">
        <v>13</v>
      </c>
      <c r="D121" s="6" t="s">
        <v>14</v>
      </c>
      <c r="E121" s="7">
        <v>1079.2</v>
      </c>
      <c r="F121" s="4">
        <v>107923</v>
      </c>
      <c r="G121" s="4">
        <v>394110</v>
      </c>
      <c r="H121" s="5" t="s">
        <v>32</v>
      </c>
      <c r="I121" s="5" t="s">
        <v>142</v>
      </c>
      <c r="J121" s="33">
        <v>1</v>
      </c>
      <c r="K121" s="4">
        <v>914.6</v>
      </c>
      <c r="L121" s="4">
        <v>164.6</v>
      </c>
      <c r="M121">
        <f t="shared" si="1"/>
        <v>1079.2</v>
      </c>
      <c r="V121" s="4"/>
    </row>
    <row r="122" spans="1:22" ht="15">
      <c r="A122" s="4" t="s">
        <v>141</v>
      </c>
      <c r="B122" s="4">
        <v>1358024</v>
      </c>
      <c r="C122" s="5" t="s">
        <v>13</v>
      </c>
      <c r="D122" s="6" t="s">
        <v>14</v>
      </c>
      <c r="E122" s="7">
        <v>1079.2</v>
      </c>
      <c r="F122" s="4">
        <v>107923</v>
      </c>
      <c r="G122" s="4">
        <v>394110</v>
      </c>
      <c r="H122" s="5" t="s">
        <v>32</v>
      </c>
      <c r="I122" s="5" t="s">
        <v>27</v>
      </c>
      <c r="J122" s="33">
        <v>1</v>
      </c>
      <c r="K122" s="4">
        <v>0</v>
      </c>
      <c r="L122" s="4">
        <v>0</v>
      </c>
      <c r="M122">
        <f t="shared" si="1"/>
        <v>0</v>
      </c>
      <c r="V122" s="4"/>
    </row>
    <row r="123" spans="1:22" ht="15">
      <c r="A123" s="4" t="s">
        <v>143</v>
      </c>
      <c r="B123" s="4">
        <v>1358023</v>
      </c>
      <c r="C123" s="5" t="s">
        <v>18</v>
      </c>
      <c r="D123" s="5" t="s">
        <v>14</v>
      </c>
      <c r="E123" s="4">
        <v>880</v>
      </c>
      <c r="F123" s="4">
        <v>107490</v>
      </c>
      <c r="G123" s="4">
        <v>600128</v>
      </c>
      <c r="H123" s="5" t="s">
        <v>90</v>
      </c>
      <c r="I123" s="5" t="s">
        <v>144</v>
      </c>
      <c r="J123" s="33">
        <v>1</v>
      </c>
      <c r="K123" s="4">
        <v>745.8</v>
      </c>
      <c r="L123" s="4">
        <v>134.19999999999999</v>
      </c>
      <c r="M123">
        <f t="shared" si="1"/>
        <v>880</v>
      </c>
      <c r="V123" s="4"/>
    </row>
    <row r="124" spans="1:22" ht="15">
      <c r="A124" s="4" t="s">
        <v>145</v>
      </c>
      <c r="B124" s="4">
        <v>1358022</v>
      </c>
      <c r="C124" s="5" t="s">
        <v>18</v>
      </c>
      <c r="D124" s="6" t="s">
        <v>22</v>
      </c>
      <c r="E124" s="7">
        <v>1228.4000000000001</v>
      </c>
      <c r="F124" s="4">
        <v>108681</v>
      </c>
      <c r="G124" s="4">
        <v>400064</v>
      </c>
      <c r="H124" s="5" t="s">
        <v>32</v>
      </c>
      <c r="I124" s="5" t="s">
        <v>146</v>
      </c>
      <c r="J124" s="33">
        <v>2</v>
      </c>
      <c r="K124" s="4">
        <v>382.5</v>
      </c>
      <c r="L124" s="4">
        <v>45.9</v>
      </c>
      <c r="M124">
        <f t="shared" si="1"/>
        <v>428.4</v>
      </c>
      <c r="V124" s="4"/>
    </row>
    <row r="125" spans="1:22" ht="15">
      <c r="A125" s="4" t="s">
        <v>145</v>
      </c>
      <c r="B125" s="4">
        <v>1358022</v>
      </c>
      <c r="C125" s="5" t="s">
        <v>18</v>
      </c>
      <c r="D125" s="6" t="s">
        <v>22</v>
      </c>
      <c r="E125" s="7">
        <v>1228.4000000000001</v>
      </c>
      <c r="F125" s="4">
        <v>108681</v>
      </c>
      <c r="G125" s="4">
        <v>400064</v>
      </c>
      <c r="H125" s="5" t="s">
        <v>32</v>
      </c>
      <c r="I125" s="5" t="s">
        <v>66</v>
      </c>
      <c r="J125" s="33">
        <v>1</v>
      </c>
      <c r="K125" s="4">
        <v>714.3</v>
      </c>
      <c r="L125" s="4">
        <v>85.7</v>
      </c>
      <c r="M125">
        <f t="shared" si="1"/>
        <v>800</v>
      </c>
      <c r="V125" s="4"/>
    </row>
    <row r="126" spans="1:22" ht="15">
      <c r="A126" s="4" t="s">
        <v>145</v>
      </c>
      <c r="B126" s="4">
        <v>1358022</v>
      </c>
      <c r="C126" s="5" t="s">
        <v>18</v>
      </c>
      <c r="D126" s="6" t="s">
        <v>22</v>
      </c>
      <c r="E126" s="7">
        <v>1228.4000000000001</v>
      </c>
      <c r="F126" s="4">
        <v>108681</v>
      </c>
      <c r="G126" s="4">
        <v>400064</v>
      </c>
      <c r="H126" s="5" t="s">
        <v>32</v>
      </c>
      <c r="I126" s="5" t="s">
        <v>27</v>
      </c>
      <c r="J126" s="33">
        <v>1</v>
      </c>
      <c r="K126" s="4">
        <v>0</v>
      </c>
      <c r="L126" s="4">
        <v>0</v>
      </c>
      <c r="M126">
        <f t="shared" si="1"/>
        <v>0</v>
      </c>
      <c r="V126" s="4"/>
    </row>
    <row r="127" spans="1:22" ht="15">
      <c r="A127" s="4" t="s">
        <v>147</v>
      </c>
      <c r="B127" s="4">
        <v>1358021</v>
      </c>
      <c r="C127" s="5" t="s">
        <v>13</v>
      </c>
      <c r="D127" s="6" t="s">
        <v>14</v>
      </c>
      <c r="E127" s="7">
        <v>1215</v>
      </c>
      <c r="F127" s="4">
        <v>101267</v>
      </c>
      <c r="G127" s="4">
        <v>121001</v>
      </c>
      <c r="H127" s="5" t="s">
        <v>59</v>
      </c>
      <c r="I127" s="5" t="s">
        <v>111</v>
      </c>
      <c r="J127" s="33">
        <v>1</v>
      </c>
      <c r="K127" s="7">
        <v>1084.8</v>
      </c>
      <c r="L127" s="4">
        <v>130.19999999999999</v>
      </c>
      <c r="M127">
        <f t="shared" si="1"/>
        <v>1215</v>
      </c>
      <c r="V127" s="4"/>
    </row>
    <row r="128" spans="1:22" ht="15">
      <c r="A128" s="4" t="s">
        <v>147</v>
      </c>
      <c r="B128" s="4">
        <v>1358021</v>
      </c>
      <c r="C128" s="5" t="s">
        <v>13</v>
      </c>
      <c r="D128" s="6" t="s">
        <v>14</v>
      </c>
      <c r="E128" s="7">
        <v>1215</v>
      </c>
      <c r="F128" s="4">
        <v>101267</v>
      </c>
      <c r="G128" s="4">
        <v>121001</v>
      </c>
      <c r="H128" s="5" t="s">
        <v>59</v>
      </c>
      <c r="I128" s="5" t="s">
        <v>27</v>
      </c>
      <c r="J128" s="33">
        <v>1</v>
      </c>
      <c r="K128" s="4">
        <v>0</v>
      </c>
      <c r="L128" s="4">
        <v>0</v>
      </c>
      <c r="M128">
        <f t="shared" si="1"/>
        <v>0</v>
      </c>
      <c r="V128" s="4"/>
    </row>
    <row r="129" spans="1:22" ht="15">
      <c r="A129" s="4" t="s">
        <v>147</v>
      </c>
      <c r="B129" s="4">
        <v>1358020</v>
      </c>
      <c r="C129" s="5" t="s">
        <v>18</v>
      </c>
      <c r="D129" s="6" t="s">
        <v>14</v>
      </c>
      <c r="E129" s="7">
        <v>1150</v>
      </c>
      <c r="F129" s="4">
        <v>101848</v>
      </c>
      <c r="G129" s="4">
        <v>110058</v>
      </c>
      <c r="H129" s="5" t="s">
        <v>23</v>
      </c>
      <c r="I129" s="5" t="s">
        <v>148</v>
      </c>
      <c r="J129" s="33">
        <v>1</v>
      </c>
      <c r="K129" s="4">
        <v>288.10000000000002</v>
      </c>
      <c r="L129" s="4">
        <v>51.9</v>
      </c>
      <c r="M129">
        <f t="shared" si="1"/>
        <v>340</v>
      </c>
      <c r="V129" s="4"/>
    </row>
    <row r="130" spans="1:22" ht="15">
      <c r="A130" s="4" t="s">
        <v>147</v>
      </c>
      <c r="B130" s="4">
        <v>1358020</v>
      </c>
      <c r="C130" s="5" t="s">
        <v>18</v>
      </c>
      <c r="D130" s="6" t="s">
        <v>14</v>
      </c>
      <c r="E130" s="7">
        <v>1150</v>
      </c>
      <c r="F130" s="4">
        <v>101848</v>
      </c>
      <c r="G130" s="4">
        <v>110058</v>
      </c>
      <c r="H130" s="5" t="s">
        <v>23</v>
      </c>
      <c r="I130" s="5" t="s">
        <v>84</v>
      </c>
      <c r="J130" s="33">
        <v>1</v>
      </c>
      <c r="K130" s="4">
        <v>428.6</v>
      </c>
      <c r="L130" s="4">
        <v>21.4</v>
      </c>
      <c r="M130">
        <f t="shared" ref="M130:M193" si="2">SUM(K130:L130)</f>
        <v>450</v>
      </c>
      <c r="V130" s="4"/>
    </row>
    <row r="131" spans="1:22" ht="15">
      <c r="A131" s="4" t="s">
        <v>147</v>
      </c>
      <c r="B131" s="4">
        <v>1358020</v>
      </c>
      <c r="C131" s="5" t="s">
        <v>18</v>
      </c>
      <c r="D131" s="6" t="s">
        <v>14</v>
      </c>
      <c r="E131" s="7">
        <v>1150</v>
      </c>
      <c r="F131" s="4">
        <v>101848</v>
      </c>
      <c r="G131" s="4">
        <v>110058</v>
      </c>
      <c r="H131" s="5" t="s">
        <v>23</v>
      </c>
      <c r="I131" s="5" t="s">
        <v>103</v>
      </c>
      <c r="J131" s="33">
        <v>1</v>
      </c>
      <c r="K131" s="4">
        <v>321.39999999999998</v>
      </c>
      <c r="L131" s="4">
        <v>38.6</v>
      </c>
      <c r="M131">
        <f t="shared" si="2"/>
        <v>360</v>
      </c>
      <c r="V131" s="4"/>
    </row>
    <row r="132" spans="1:22" ht="15">
      <c r="A132" s="4" t="s">
        <v>147</v>
      </c>
      <c r="B132" s="4">
        <v>1358020</v>
      </c>
      <c r="C132" s="5" t="s">
        <v>18</v>
      </c>
      <c r="D132" s="6" t="s">
        <v>14</v>
      </c>
      <c r="E132" s="7">
        <v>1150</v>
      </c>
      <c r="F132" s="4">
        <v>101848</v>
      </c>
      <c r="G132" s="4">
        <v>110058</v>
      </c>
      <c r="H132" s="5" t="s">
        <v>23</v>
      </c>
      <c r="I132" s="5" t="s">
        <v>27</v>
      </c>
      <c r="J132" s="33">
        <v>1</v>
      </c>
      <c r="K132" s="4">
        <v>0</v>
      </c>
      <c r="L132" s="4">
        <v>0</v>
      </c>
      <c r="M132">
        <f t="shared" si="2"/>
        <v>0</v>
      </c>
      <c r="V132" s="4"/>
    </row>
    <row r="133" spans="1:22" ht="15">
      <c r="A133" s="4" t="s">
        <v>149</v>
      </c>
      <c r="B133" s="4">
        <v>1358019</v>
      </c>
      <c r="C133" s="5" t="s">
        <v>18</v>
      </c>
      <c r="D133" s="5" t="s">
        <v>14</v>
      </c>
      <c r="E133" s="4">
        <v>576</v>
      </c>
      <c r="F133" s="4">
        <v>103692</v>
      </c>
      <c r="G133" s="4">
        <v>831012</v>
      </c>
      <c r="H133" s="5" t="s">
        <v>150</v>
      </c>
      <c r="I133" s="5" t="s">
        <v>151</v>
      </c>
      <c r="J133" s="33">
        <v>1</v>
      </c>
      <c r="K133" s="4">
        <v>225</v>
      </c>
      <c r="L133" s="4">
        <v>27</v>
      </c>
      <c r="M133">
        <f t="shared" si="2"/>
        <v>252</v>
      </c>
      <c r="V133" s="4"/>
    </row>
    <row r="134" spans="1:22" ht="15">
      <c r="A134" s="4" t="s">
        <v>149</v>
      </c>
      <c r="B134" s="4">
        <v>1358019</v>
      </c>
      <c r="C134" s="5" t="s">
        <v>18</v>
      </c>
      <c r="D134" s="5" t="s">
        <v>14</v>
      </c>
      <c r="E134" s="4">
        <v>576</v>
      </c>
      <c r="F134" s="4">
        <v>103692</v>
      </c>
      <c r="G134" s="4">
        <v>831012</v>
      </c>
      <c r="H134" s="5" t="s">
        <v>150</v>
      </c>
      <c r="I134" s="5" t="s">
        <v>87</v>
      </c>
      <c r="J134" s="33">
        <v>1</v>
      </c>
      <c r="K134" s="4">
        <v>289.3</v>
      </c>
      <c r="L134" s="4">
        <v>34.700000000000003</v>
      </c>
      <c r="M134">
        <f t="shared" si="2"/>
        <v>324</v>
      </c>
      <c r="V134" s="4"/>
    </row>
    <row r="135" spans="1:22" ht="15">
      <c r="A135" s="4" t="s">
        <v>152</v>
      </c>
      <c r="B135" s="4">
        <v>1358018</v>
      </c>
      <c r="C135" s="5" t="s">
        <v>13</v>
      </c>
      <c r="D135" s="5" t="s">
        <v>22</v>
      </c>
      <c r="E135" s="4">
        <v>252</v>
      </c>
      <c r="F135" s="4">
        <v>104260</v>
      </c>
      <c r="G135" s="4">
        <v>110071</v>
      </c>
      <c r="H135" s="5" t="s">
        <v>23</v>
      </c>
      <c r="I135" s="5" t="s">
        <v>73</v>
      </c>
      <c r="J135" s="33">
        <v>1</v>
      </c>
      <c r="K135" s="4">
        <v>225</v>
      </c>
      <c r="L135" s="4">
        <v>27</v>
      </c>
      <c r="M135">
        <f t="shared" si="2"/>
        <v>252</v>
      </c>
      <c r="V135" s="4"/>
    </row>
    <row r="136" spans="1:22" ht="15">
      <c r="A136" s="4" t="s">
        <v>153</v>
      </c>
      <c r="B136" s="4">
        <v>1358016</v>
      </c>
      <c r="C136" s="5" t="s">
        <v>18</v>
      </c>
      <c r="D136" s="5" t="s">
        <v>14</v>
      </c>
      <c r="E136" s="4">
        <v>220</v>
      </c>
      <c r="F136" s="4">
        <v>106075</v>
      </c>
      <c r="G136" s="4">
        <v>401303</v>
      </c>
      <c r="H136" s="5" t="s">
        <v>32</v>
      </c>
      <c r="I136" s="5" t="s">
        <v>34</v>
      </c>
      <c r="J136" s="33">
        <v>1</v>
      </c>
      <c r="K136" s="4">
        <v>196.4</v>
      </c>
      <c r="L136" s="4">
        <v>23.6</v>
      </c>
      <c r="M136">
        <f t="shared" si="2"/>
        <v>220</v>
      </c>
      <c r="V136" s="4"/>
    </row>
    <row r="137" spans="1:22" ht="15">
      <c r="A137" s="4" t="s">
        <v>154</v>
      </c>
      <c r="B137" s="4">
        <v>1358015</v>
      </c>
      <c r="C137" s="5" t="s">
        <v>18</v>
      </c>
      <c r="D137" s="5" t="s">
        <v>14</v>
      </c>
      <c r="E137" s="4">
        <v>340</v>
      </c>
      <c r="F137" s="4">
        <v>106237</v>
      </c>
      <c r="G137" s="4">
        <v>202002</v>
      </c>
      <c r="H137" s="5" t="s">
        <v>59</v>
      </c>
      <c r="I137" s="5" t="s">
        <v>68</v>
      </c>
      <c r="J137" s="33">
        <v>1</v>
      </c>
      <c r="K137" s="4">
        <v>303.60000000000002</v>
      </c>
      <c r="L137" s="4">
        <v>36.4</v>
      </c>
      <c r="M137">
        <f t="shared" si="2"/>
        <v>340</v>
      </c>
      <c r="V137" s="4"/>
    </row>
    <row r="138" spans="1:22" ht="15">
      <c r="A138" s="4" t="s">
        <v>155</v>
      </c>
      <c r="B138" s="4">
        <v>1358014</v>
      </c>
      <c r="C138" s="5" t="s">
        <v>18</v>
      </c>
      <c r="D138" s="6" t="s">
        <v>14</v>
      </c>
      <c r="E138" s="7">
        <v>3648</v>
      </c>
      <c r="F138" s="4">
        <v>100905</v>
      </c>
      <c r="G138" s="4">
        <v>620015</v>
      </c>
      <c r="H138" s="5" t="s">
        <v>90</v>
      </c>
      <c r="I138" s="5" t="s">
        <v>156</v>
      </c>
      <c r="J138" s="33">
        <v>1</v>
      </c>
      <c r="K138" s="4">
        <v>785.7</v>
      </c>
      <c r="L138" s="4">
        <v>94.3</v>
      </c>
      <c r="M138">
        <f t="shared" si="2"/>
        <v>880</v>
      </c>
      <c r="V138" s="4"/>
    </row>
    <row r="139" spans="1:22" ht="15">
      <c r="A139" s="4" t="s">
        <v>155</v>
      </c>
      <c r="B139" s="4">
        <v>1358014</v>
      </c>
      <c r="C139" s="5" t="s">
        <v>18</v>
      </c>
      <c r="D139" s="6" t="s">
        <v>14</v>
      </c>
      <c r="E139" s="7">
        <v>3648</v>
      </c>
      <c r="F139" s="4">
        <v>100905</v>
      </c>
      <c r="G139" s="4">
        <v>620015</v>
      </c>
      <c r="H139" s="5" t="s">
        <v>90</v>
      </c>
      <c r="I139" s="5" t="s">
        <v>157</v>
      </c>
      <c r="J139" s="33">
        <v>1</v>
      </c>
      <c r="K139" s="4">
        <v>392.9</v>
      </c>
      <c r="L139" s="4">
        <v>47.1</v>
      </c>
      <c r="M139">
        <f t="shared" si="2"/>
        <v>440</v>
      </c>
      <c r="V139" s="4"/>
    </row>
    <row r="140" spans="1:22" ht="15">
      <c r="A140" s="4" t="s">
        <v>155</v>
      </c>
      <c r="B140" s="4">
        <v>1358014</v>
      </c>
      <c r="C140" s="5" t="s">
        <v>18</v>
      </c>
      <c r="D140" s="6" t="s">
        <v>14</v>
      </c>
      <c r="E140" s="7">
        <v>3648</v>
      </c>
      <c r="F140" s="4">
        <v>100905</v>
      </c>
      <c r="G140" s="4">
        <v>620015</v>
      </c>
      <c r="H140" s="5" t="s">
        <v>90</v>
      </c>
      <c r="I140" s="5" t="s">
        <v>38</v>
      </c>
      <c r="J140" s="33">
        <v>1</v>
      </c>
      <c r="K140" s="4">
        <v>444.6</v>
      </c>
      <c r="L140" s="4">
        <v>53.4</v>
      </c>
      <c r="M140">
        <f t="shared" si="2"/>
        <v>498</v>
      </c>
      <c r="V140" s="4"/>
    </row>
    <row r="141" spans="1:22" ht="15">
      <c r="A141" s="4" t="s">
        <v>155</v>
      </c>
      <c r="B141" s="4">
        <v>1358014</v>
      </c>
      <c r="C141" s="5" t="s">
        <v>18</v>
      </c>
      <c r="D141" s="6" t="s">
        <v>14</v>
      </c>
      <c r="E141" s="7">
        <v>3648</v>
      </c>
      <c r="F141" s="4">
        <v>100905</v>
      </c>
      <c r="G141" s="4">
        <v>620015</v>
      </c>
      <c r="H141" s="5" t="s">
        <v>90</v>
      </c>
      <c r="I141" s="5" t="s">
        <v>50</v>
      </c>
      <c r="J141" s="33">
        <v>1</v>
      </c>
      <c r="K141" s="4">
        <v>324.60000000000002</v>
      </c>
      <c r="L141" s="4">
        <v>58.4</v>
      </c>
      <c r="M141">
        <f t="shared" si="2"/>
        <v>383</v>
      </c>
      <c r="V141" s="4"/>
    </row>
    <row r="142" spans="1:22" ht="15">
      <c r="A142" s="4" t="s">
        <v>155</v>
      </c>
      <c r="B142" s="4">
        <v>1358014</v>
      </c>
      <c r="C142" s="5" t="s">
        <v>18</v>
      </c>
      <c r="D142" s="6" t="s">
        <v>14</v>
      </c>
      <c r="E142" s="7">
        <v>3648</v>
      </c>
      <c r="F142" s="4">
        <v>100905</v>
      </c>
      <c r="G142" s="4">
        <v>620015</v>
      </c>
      <c r="H142" s="5" t="s">
        <v>90</v>
      </c>
      <c r="I142" s="5" t="s">
        <v>78</v>
      </c>
      <c r="J142" s="33">
        <v>1</v>
      </c>
      <c r="K142" s="4">
        <v>466.1</v>
      </c>
      <c r="L142" s="4">
        <v>55.9</v>
      </c>
      <c r="M142">
        <f t="shared" si="2"/>
        <v>522</v>
      </c>
      <c r="V142" s="4"/>
    </row>
    <row r="143" spans="1:22" ht="15">
      <c r="A143" s="4" t="s">
        <v>155</v>
      </c>
      <c r="B143" s="4">
        <v>1358014</v>
      </c>
      <c r="C143" s="5" t="s">
        <v>18</v>
      </c>
      <c r="D143" s="6" t="s">
        <v>14</v>
      </c>
      <c r="E143" s="7">
        <v>3648</v>
      </c>
      <c r="F143" s="4">
        <v>100905</v>
      </c>
      <c r="G143" s="4">
        <v>620015</v>
      </c>
      <c r="H143" s="5" t="s">
        <v>90</v>
      </c>
      <c r="I143" s="5" t="s">
        <v>103</v>
      </c>
      <c r="J143" s="33">
        <v>1</v>
      </c>
      <c r="K143" s="4">
        <v>401.8</v>
      </c>
      <c r="L143" s="4">
        <v>48.2</v>
      </c>
      <c r="M143">
        <f t="shared" si="2"/>
        <v>450</v>
      </c>
      <c r="V143" s="4"/>
    </row>
    <row r="144" spans="1:22" ht="15">
      <c r="A144" s="4" t="s">
        <v>155</v>
      </c>
      <c r="B144" s="4">
        <v>1358014</v>
      </c>
      <c r="C144" s="5" t="s">
        <v>18</v>
      </c>
      <c r="D144" s="6" t="s">
        <v>14</v>
      </c>
      <c r="E144" s="7">
        <v>3648</v>
      </c>
      <c r="F144" s="4">
        <v>100905</v>
      </c>
      <c r="G144" s="4">
        <v>620015</v>
      </c>
      <c r="H144" s="5" t="s">
        <v>90</v>
      </c>
      <c r="I144" s="5" t="s">
        <v>27</v>
      </c>
      <c r="J144" s="33">
        <v>1</v>
      </c>
      <c r="K144" s="4">
        <v>0</v>
      </c>
      <c r="L144" s="4">
        <v>0</v>
      </c>
      <c r="M144">
        <f t="shared" si="2"/>
        <v>0</v>
      </c>
      <c r="V144" s="4"/>
    </row>
    <row r="145" spans="1:22" ht="15">
      <c r="A145" s="4" t="s">
        <v>155</v>
      </c>
      <c r="B145" s="4">
        <v>1358014</v>
      </c>
      <c r="C145" s="5" t="s">
        <v>18</v>
      </c>
      <c r="D145" s="6" t="s">
        <v>14</v>
      </c>
      <c r="E145" s="7">
        <v>3648</v>
      </c>
      <c r="F145" s="4">
        <v>100905</v>
      </c>
      <c r="G145" s="4">
        <v>620015</v>
      </c>
      <c r="H145" s="5" t="s">
        <v>90</v>
      </c>
      <c r="I145" s="5" t="s">
        <v>158</v>
      </c>
      <c r="J145" s="33">
        <v>1</v>
      </c>
      <c r="K145" s="4">
        <v>424.1</v>
      </c>
      <c r="L145" s="4">
        <v>50.9</v>
      </c>
      <c r="M145">
        <f t="shared" si="2"/>
        <v>475</v>
      </c>
      <c r="V145" s="4"/>
    </row>
    <row r="146" spans="1:22" ht="15">
      <c r="A146" s="4" t="s">
        <v>159</v>
      </c>
      <c r="B146" s="4">
        <v>1358012</v>
      </c>
      <c r="C146" s="5" t="s">
        <v>18</v>
      </c>
      <c r="D146" s="6" t="s">
        <v>22</v>
      </c>
      <c r="E146" s="7">
        <v>2779.9</v>
      </c>
      <c r="F146" s="4">
        <v>108103</v>
      </c>
      <c r="G146" s="4">
        <v>400063</v>
      </c>
      <c r="H146" s="5" t="s">
        <v>32</v>
      </c>
      <c r="I146" s="5" t="s">
        <v>158</v>
      </c>
      <c r="J146" s="33">
        <v>1</v>
      </c>
      <c r="K146" s="4">
        <v>360.5</v>
      </c>
      <c r="L146" s="4">
        <v>43.3</v>
      </c>
      <c r="M146">
        <f t="shared" si="2"/>
        <v>403.8</v>
      </c>
      <c r="V146" s="4"/>
    </row>
    <row r="147" spans="1:22" ht="15">
      <c r="A147" s="4" t="s">
        <v>159</v>
      </c>
      <c r="B147" s="4">
        <v>1358012</v>
      </c>
      <c r="C147" s="5" t="s">
        <v>18</v>
      </c>
      <c r="D147" s="6" t="s">
        <v>22</v>
      </c>
      <c r="E147" s="7">
        <v>2779.9</v>
      </c>
      <c r="F147" s="4">
        <v>108103</v>
      </c>
      <c r="G147" s="4">
        <v>400063</v>
      </c>
      <c r="H147" s="5" t="s">
        <v>32</v>
      </c>
      <c r="I147" s="5" t="s">
        <v>50</v>
      </c>
      <c r="J147" s="33">
        <v>1</v>
      </c>
      <c r="K147" s="4">
        <v>275.89999999999998</v>
      </c>
      <c r="L147" s="4">
        <v>49.7</v>
      </c>
      <c r="M147">
        <f t="shared" si="2"/>
        <v>325.59999999999997</v>
      </c>
      <c r="V147" s="4"/>
    </row>
    <row r="148" spans="1:22" ht="15">
      <c r="A148" s="4" t="s">
        <v>159</v>
      </c>
      <c r="B148" s="4">
        <v>1358012</v>
      </c>
      <c r="C148" s="5" t="s">
        <v>18</v>
      </c>
      <c r="D148" s="6" t="s">
        <v>22</v>
      </c>
      <c r="E148" s="7">
        <v>2779.9</v>
      </c>
      <c r="F148" s="4">
        <v>108103</v>
      </c>
      <c r="G148" s="4">
        <v>400063</v>
      </c>
      <c r="H148" s="5" t="s">
        <v>32</v>
      </c>
      <c r="I148" s="5" t="s">
        <v>29</v>
      </c>
      <c r="J148" s="33">
        <v>1</v>
      </c>
      <c r="K148" s="4">
        <v>170</v>
      </c>
      <c r="L148" s="4">
        <v>20.399999999999999</v>
      </c>
      <c r="M148">
        <f t="shared" si="2"/>
        <v>190.4</v>
      </c>
      <c r="V148" s="4"/>
    </row>
    <row r="149" spans="1:22" ht="15">
      <c r="A149" s="4" t="s">
        <v>159</v>
      </c>
      <c r="B149" s="4">
        <v>1358012</v>
      </c>
      <c r="C149" s="5" t="s">
        <v>18</v>
      </c>
      <c r="D149" s="6" t="s">
        <v>22</v>
      </c>
      <c r="E149" s="7">
        <v>2779.9</v>
      </c>
      <c r="F149" s="4">
        <v>108103</v>
      </c>
      <c r="G149" s="4">
        <v>400063</v>
      </c>
      <c r="H149" s="5" t="s">
        <v>32</v>
      </c>
      <c r="I149" s="5" t="s">
        <v>27</v>
      </c>
      <c r="J149" s="33">
        <v>1</v>
      </c>
      <c r="K149" s="4">
        <v>0</v>
      </c>
      <c r="L149" s="4">
        <v>0</v>
      </c>
      <c r="M149">
        <f t="shared" si="2"/>
        <v>0</v>
      </c>
      <c r="V149" s="4"/>
    </row>
    <row r="150" spans="1:22" ht="15">
      <c r="A150" s="4" t="s">
        <v>159</v>
      </c>
      <c r="B150" s="4">
        <v>1358012</v>
      </c>
      <c r="C150" s="5" t="s">
        <v>18</v>
      </c>
      <c r="D150" s="6" t="s">
        <v>22</v>
      </c>
      <c r="E150" s="7">
        <v>2779.9</v>
      </c>
      <c r="F150" s="4">
        <v>108103</v>
      </c>
      <c r="G150" s="4">
        <v>400063</v>
      </c>
      <c r="H150" s="5" t="s">
        <v>32</v>
      </c>
      <c r="I150" s="5" t="s">
        <v>148</v>
      </c>
      <c r="J150" s="33">
        <v>1</v>
      </c>
      <c r="K150" s="4">
        <v>306.10000000000002</v>
      </c>
      <c r="L150" s="4">
        <v>55.1</v>
      </c>
      <c r="M150">
        <f t="shared" si="2"/>
        <v>361.20000000000005</v>
      </c>
      <c r="V150" s="4"/>
    </row>
    <row r="151" spans="1:22" ht="15">
      <c r="A151" s="4" t="s">
        <v>159</v>
      </c>
      <c r="B151" s="4">
        <v>1358012</v>
      </c>
      <c r="C151" s="5" t="s">
        <v>18</v>
      </c>
      <c r="D151" s="6" t="s">
        <v>22</v>
      </c>
      <c r="E151" s="7">
        <v>2779.9</v>
      </c>
      <c r="F151" s="4">
        <v>108103</v>
      </c>
      <c r="G151" s="4">
        <v>400063</v>
      </c>
      <c r="H151" s="5" t="s">
        <v>32</v>
      </c>
      <c r="I151" s="5" t="s">
        <v>160</v>
      </c>
      <c r="J151" s="33">
        <v>1</v>
      </c>
      <c r="K151" s="7">
        <v>1338.4</v>
      </c>
      <c r="L151" s="4">
        <v>160.6</v>
      </c>
      <c r="M151">
        <f t="shared" si="2"/>
        <v>1499</v>
      </c>
      <c r="V151" s="4"/>
    </row>
    <row r="152" spans="1:22" ht="15">
      <c r="A152" s="4" t="s">
        <v>161</v>
      </c>
      <c r="B152" s="4">
        <v>1358011</v>
      </c>
      <c r="C152" s="5" t="s">
        <v>13</v>
      </c>
      <c r="D152" s="5" t="s">
        <v>14</v>
      </c>
      <c r="E152" s="4">
        <v>486</v>
      </c>
      <c r="F152" s="4">
        <v>108738</v>
      </c>
      <c r="G152" s="4">
        <v>243123</v>
      </c>
      <c r="H152" s="5" t="s">
        <v>59</v>
      </c>
      <c r="I152" s="5" t="s">
        <v>162</v>
      </c>
      <c r="J152" s="33">
        <v>1</v>
      </c>
      <c r="K152" s="4">
        <v>433.9</v>
      </c>
      <c r="L152" s="4">
        <v>52.1</v>
      </c>
      <c r="M152">
        <f t="shared" si="2"/>
        <v>486</v>
      </c>
      <c r="V152" s="4"/>
    </row>
    <row r="153" spans="1:22" ht="15">
      <c r="A153" s="4" t="s">
        <v>163</v>
      </c>
      <c r="B153" s="4">
        <v>1358010</v>
      </c>
      <c r="C153" s="5" t="s">
        <v>18</v>
      </c>
      <c r="D153" s="6" t="s">
        <v>22</v>
      </c>
      <c r="E153" s="7">
        <v>1145.5999999999999</v>
      </c>
      <c r="F153" s="4">
        <v>101305</v>
      </c>
      <c r="G153" s="4">
        <v>144001</v>
      </c>
      <c r="H153" s="5" t="s">
        <v>46</v>
      </c>
      <c r="I153" s="5" t="s">
        <v>164</v>
      </c>
      <c r="J153" s="33">
        <v>2</v>
      </c>
      <c r="K153" s="7">
        <v>1022.9</v>
      </c>
      <c r="L153" s="4">
        <v>122.7</v>
      </c>
      <c r="M153">
        <f t="shared" si="2"/>
        <v>1145.5999999999999</v>
      </c>
      <c r="V153" s="4"/>
    </row>
    <row r="154" spans="1:22" ht="15">
      <c r="A154" s="4" t="s">
        <v>163</v>
      </c>
      <c r="B154" s="4">
        <v>1358010</v>
      </c>
      <c r="C154" s="5" t="s">
        <v>18</v>
      </c>
      <c r="D154" s="6" t="s">
        <v>22</v>
      </c>
      <c r="E154" s="7">
        <v>1145.5999999999999</v>
      </c>
      <c r="F154" s="4">
        <v>101305</v>
      </c>
      <c r="G154" s="4">
        <v>144001</v>
      </c>
      <c r="H154" s="5" t="s">
        <v>46</v>
      </c>
      <c r="I154" s="5" t="s">
        <v>27</v>
      </c>
      <c r="J154" s="33">
        <v>1</v>
      </c>
      <c r="K154" s="4">
        <v>0</v>
      </c>
      <c r="L154" s="4">
        <v>0</v>
      </c>
      <c r="M154">
        <f t="shared" si="2"/>
        <v>0</v>
      </c>
      <c r="V154" s="4"/>
    </row>
    <row r="155" spans="1:22" ht="15">
      <c r="A155" s="4" t="s">
        <v>165</v>
      </c>
      <c r="B155" s="4">
        <v>1358008</v>
      </c>
      <c r="C155" s="5" t="s">
        <v>18</v>
      </c>
      <c r="D155" s="6" t="s">
        <v>14</v>
      </c>
      <c r="E155" s="7">
        <v>1894.7</v>
      </c>
      <c r="F155" s="4">
        <v>105465</v>
      </c>
      <c r="G155" s="4">
        <v>680581</v>
      </c>
      <c r="H155" s="5" t="s">
        <v>166</v>
      </c>
      <c r="I155" s="5" t="s">
        <v>167</v>
      </c>
      <c r="J155" s="33">
        <v>1</v>
      </c>
      <c r="K155" s="4">
        <v>692.9</v>
      </c>
      <c r="L155" s="4">
        <v>83.1</v>
      </c>
      <c r="M155">
        <f t="shared" si="2"/>
        <v>776</v>
      </c>
      <c r="V155" s="4"/>
    </row>
    <row r="156" spans="1:22" ht="15">
      <c r="A156" s="4" t="s">
        <v>165</v>
      </c>
      <c r="B156" s="4">
        <v>1358008</v>
      </c>
      <c r="C156" s="5" t="s">
        <v>18</v>
      </c>
      <c r="D156" s="6" t="s">
        <v>14</v>
      </c>
      <c r="E156" s="7">
        <v>1894.7</v>
      </c>
      <c r="F156" s="4">
        <v>105465</v>
      </c>
      <c r="G156" s="4">
        <v>680581</v>
      </c>
      <c r="H156" s="5" t="s">
        <v>166</v>
      </c>
      <c r="I156" s="5" t="s">
        <v>157</v>
      </c>
      <c r="J156" s="33">
        <v>1</v>
      </c>
      <c r="K156" s="4">
        <v>353.6</v>
      </c>
      <c r="L156" s="4">
        <v>42.4</v>
      </c>
      <c r="M156">
        <f t="shared" si="2"/>
        <v>396</v>
      </c>
      <c r="V156" s="4"/>
    </row>
    <row r="157" spans="1:22" ht="15">
      <c r="A157" s="4" t="s">
        <v>165</v>
      </c>
      <c r="B157" s="4">
        <v>1358008</v>
      </c>
      <c r="C157" s="5" t="s">
        <v>18</v>
      </c>
      <c r="D157" s="6" t="s">
        <v>14</v>
      </c>
      <c r="E157" s="7">
        <v>1894.7</v>
      </c>
      <c r="F157" s="4">
        <v>105465</v>
      </c>
      <c r="G157" s="4">
        <v>680581</v>
      </c>
      <c r="H157" s="5" t="s">
        <v>166</v>
      </c>
      <c r="I157" s="5" t="s">
        <v>40</v>
      </c>
      <c r="J157" s="33">
        <v>1</v>
      </c>
      <c r="K157" s="4">
        <v>645.29999999999995</v>
      </c>
      <c r="L157" s="4">
        <v>77.400000000000006</v>
      </c>
      <c r="M157">
        <f t="shared" si="2"/>
        <v>722.69999999999993</v>
      </c>
      <c r="V157" s="4"/>
    </row>
    <row r="158" spans="1:22" ht="15">
      <c r="A158" s="4" t="s">
        <v>165</v>
      </c>
      <c r="B158" s="4">
        <v>1358008</v>
      </c>
      <c r="C158" s="5" t="s">
        <v>18</v>
      </c>
      <c r="D158" s="6" t="s">
        <v>14</v>
      </c>
      <c r="E158" s="7">
        <v>1894.7</v>
      </c>
      <c r="F158" s="4">
        <v>105465</v>
      </c>
      <c r="G158" s="4">
        <v>680581</v>
      </c>
      <c r="H158" s="5" t="s">
        <v>166</v>
      </c>
      <c r="I158" s="5" t="s">
        <v>27</v>
      </c>
      <c r="J158" s="33">
        <v>1</v>
      </c>
      <c r="K158" s="4">
        <v>0</v>
      </c>
      <c r="L158" s="4">
        <v>0</v>
      </c>
      <c r="M158">
        <f t="shared" si="2"/>
        <v>0</v>
      </c>
      <c r="V158" s="4"/>
    </row>
    <row r="159" spans="1:22" ht="15">
      <c r="A159" s="4" t="s">
        <v>168</v>
      </c>
      <c r="B159" s="4">
        <v>1358007</v>
      </c>
      <c r="C159" s="5" t="s">
        <v>13</v>
      </c>
      <c r="D159" s="6" t="s">
        <v>14</v>
      </c>
      <c r="E159" s="7">
        <v>2019</v>
      </c>
      <c r="F159" s="4">
        <v>103198</v>
      </c>
      <c r="G159" s="4">
        <v>680581</v>
      </c>
      <c r="H159" s="5" t="s">
        <v>166</v>
      </c>
      <c r="I159" s="5" t="s">
        <v>167</v>
      </c>
      <c r="J159" s="33">
        <v>1</v>
      </c>
      <c r="K159" s="4">
        <v>692.9</v>
      </c>
      <c r="L159" s="4">
        <v>83.1</v>
      </c>
      <c r="M159">
        <f t="shared" si="2"/>
        <v>776</v>
      </c>
      <c r="V159" s="4"/>
    </row>
    <row r="160" spans="1:22" ht="15">
      <c r="A160" s="4" t="s">
        <v>168</v>
      </c>
      <c r="B160" s="4">
        <v>1358007</v>
      </c>
      <c r="C160" s="5" t="s">
        <v>13</v>
      </c>
      <c r="D160" s="6" t="s">
        <v>14</v>
      </c>
      <c r="E160" s="7">
        <v>2019</v>
      </c>
      <c r="F160" s="4">
        <v>103198</v>
      </c>
      <c r="G160" s="4">
        <v>680581</v>
      </c>
      <c r="H160" s="5" t="s">
        <v>166</v>
      </c>
      <c r="I160" s="5" t="s">
        <v>157</v>
      </c>
      <c r="J160" s="33">
        <v>1</v>
      </c>
      <c r="K160" s="4">
        <v>392.9</v>
      </c>
      <c r="L160" s="4">
        <v>47.1</v>
      </c>
      <c r="M160">
        <f t="shared" si="2"/>
        <v>440</v>
      </c>
      <c r="V160" s="4"/>
    </row>
    <row r="161" spans="1:22" ht="15">
      <c r="A161" s="4" t="s">
        <v>168</v>
      </c>
      <c r="B161" s="4">
        <v>1358007</v>
      </c>
      <c r="C161" s="5" t="s">
        <v>13</v>
      </c>
      <c r="D161" s="6" t="s">
        <v>14</v>
      </c>
      <c r="E161" s="7">
        <v>2019</v>
      </c>
      <c r="F161" s="4">
        <v>103198</v>
      </c>
      <c r="G161" s="4">
        <v>680581</v>
      </c>
      <c r="H161" s="5" t="s">
        <v>166</v>
      </c>
      <c r="I161" s="5" t="s">
        <v>40</v>
      </c>
      <c r="J161" s="33">
        <v>1</v>
      </c>
      <c r="K161" s="4">
        <v>717</v>
      </c>
      <c r="L161" s="4">
        <v>86</v>
      </c>
      <c r="M161">
        <f t="shared" si="2"/>
        <v>803</v>
      </c>
      <c r="V161" s="4"/>
    </row>
    <row r="162" spans="1:22" ht="15">
      <c r="A162" s="4" t="s">
        <v>168</v>
      </c>
      <c r="B162" s="4">
        <v>1358007</v>
      </c>
      <c r="C162" s="5" t="s">
        <v>13</v>
      </c>
      <c r="D162" s="6" t="s">
        <v>14</v>
      </c>
      <c r="E162" s="7">
        <v>2019</v>
      </c>
      <c r="F162" s="4">
        <v>103198</v>
      </c>
      <c r="G162" s="4">
        <v>680581</v>
      </c>
      <c r="H162" s="5" t="s">
        <v>166</v>
      </c>
      <c r="I162" s="5" t="s">
        <v>27</v>
      </c>
      <c r="J162" s="33">
        <v>1</v>
      </c>
      <c r="K162" s="4">
        <v>0</v>
      </c>
      <c r="L162" s="4">
        <v>0</v>
      </c>
      <c r="M162">
        <f t="shared" si="2"/>
        <v>0</v>
      </c>
      <c r="V162" s="4"/>
    </row>
    <row r="163" spans="1:22" ht="15">
      <c r="A163" s="4" t="s">
        <v>169</v>
      </c>
      <c r="B163" s="4">
        <v>1358006</v>
      </c>
      <c r="C163" s="5" t="s">
        <v>18</v>
      </c>
      <c r="D163" s="6" t="s">
        <v>14</v>
      </c>
      <c r="E163" s="7">
        <v>1231</v>
      </c>
      <c r="F163" s="4">
        <v>102754</v>
      </c>
      <c r="G163" s="4">
        <v>500039</v>
      </c>
      <c r="H163" s="5" t="s">
        <v>170</v>
      </c>
      <c r="I163" s="5" t="s">
        <v>171</v>
      </c>
      <c r="J163" s="33">
        <v>1</v>
      </c>
      <c r="K163" s="4">
        <v>757.1</v>
      </c>
      <c r="L163" s="4">
        <v>90.9</v>
      </c>
      <c r="M163">
        <f t="shared" si="2"/>
        <v>848</v>
      </c>
      <c r="V163" s="4"/>
    </row>
    <row r="164" spans="1:22" ht="15">
      <c r="A164" s="4" t="s">
        <v>169</v>
      </c>
      <c r="B164" s="4">
        <v>1358006</v>
      </c>
      <c r="C164" s="5" t="s">
        <v>18</v>
      </c>
      <c r="D164" s="6" t="s">
        <v>14</v>
      </c>
      <c r="E164" s="7">
        <v>1231</v>
      </c>
      <c r="F164" s="4">
        <v>102754</v>
      </c>
      <c r="G164" s="4">
        <v>500039</v>
      </c>
      <c r="H164" s="5" t="s">
        <v>170</v>
      </c>
      <c r="I164" s="5" t="s">
        <v>50</v>
      </c>
      <c r="J164" s="33">
        <v>1</v>
      </c>
      <c r="K164" s="4">
        <v>324.60000000000002</v>
      </c>
      <c r="L164" s="4">
        <v>58.4</v>
      </c>
      <c r="M164">
        <f t="shared" si="2"/>
        <v>383</v>
      </c>
      <c r="V164" s="4"/>
    </row>
    <row r="165" spans="1:22" ht="15">
      <c r="A165" s="4" t="s">
        <v>169</v>
      </c>
      <c r="B165" s="4">
        <v>1358006</v>
      </c>
      <c r="C165" s="5" t="s">
        <v>18</v>
      </c>
      <c r="D165" s="6" t="s">
        <v>14</v>
      </c>
      <c r="E165" s="7">
        <v>1231</v>
      </c>
      <c r="F165" s="4">
        <v>102754</v>
      </c>
      <c r="G165" s="4">
        <v>500039</v>
      </c>
      <c r="H165" s="5" t="s">
        <v>170</v>
      </c>
      <c r="I165" s="5" t="s">
        <v>27</v>
      </c>
      <c r="J165" s="33">
        <v>1</v>
      </c>
      <c r="K165" s="4">
        <v>0</v>
      </c>
      <c r="L165" s="4">
        <v>0</v>
      </c>
      <c r="M165">
        <f t="shared" si="2"/>
        <v>0</v>
      </c>
      <c r="V165" s="4"/>
    </row>
    <row r="166" spans="1:22" ht="15">
      <c r="A166" s="4" t="s">
        <v>172</v>
      </c>
      <c r="B166" s="4">
        <v>1358005</v>
      </c>
      <c r="C166" s="5" t="s">
        <v>13</v>
      </c>
      <c r="D166" s="5" t="s">
        <v>14</v>
      </c>
      <c r="E166" s="4">
        <v>896</v>
      </c>
      <c r="F166" s="4">
        <v>105291</v>
      </c>
      <c r="G166" s="4">
        <v>400028</v>
      </c>
      <c r="H166" s="5" t="s">
        <v>32</v>
      </c>
      <c r="I166" s="5" t="s">
        <v>53</v>
      </c>
      <c r="J166" s="33">
        <v>1</v>
      </c>
      <c r="K166" s="4">
        <v>800</v>
      </c>
      <c r="L166" s="4">
        <v>96</v>
      </c>
      <c r="M166">
        <f t="shared" si="2"/>
        <v>896</v>
      </c>
      <c r="V166" s="4"/>
    </row>
    <row r="167" spans="1:22" ht="15">
      <c r="A167" s="4" t="s">
        <v>173</v>
      </c>
      <c r="B167" s="4">
        <v>1358004</v>
      </c>
      <c r="C167" s="5" t="s">
        <v>13</v>
      </c>
      <c r="D167" s="5" t="s">
        <v>14</v>
      </c>
      <c r="E167" s="4">
        <v>800</v>
      </c>
      <c r="F167" s="4">
        <v>107831</v>
      </c>
      <c r="G167" s="4">
        <v>560032</v>
      </c>
      <c r="H167" s="5" t="s">
        <v>43</v>
      </c>
      <c r="I167" s="5" t="s">
        <v>66</v>
      </c>
      <c r="J167" s="33">
        <v>1</v>
      </c>
      <c r="K167" s="4">
        <v>714.3</v>
      </c>
      <c r="L167" s="4">
        <v>85.7</v>
      </c>
      <c r="M167">
        <f t="shared" si="2"/>
        <v>800</v>
      </c>
      <c r="V167" s="4"/>
    </row>
    <row r="168" spans="1:22" ht="15">
      <c r="A168" s="4" t="s">
        <v>174</v>
      </c>
      <c r="B168" s="4">
        <v>1358003</v>
      </c>
      <c r="C168" s="5" t="s">
        <v>13</v>
      </c>
      <c r="D168" s="5" t="s">
        <v>14</v>
      </c>
      <c r="E168" s="4">
        <v>600</v>
      </c>
      <c r="F168" s="4">
        <v>104288</v>
      </c>
      <c r="G168" s="4">
        <v>146113</v>
      </c>
      <c r="H168" s="5" t="s">
        <v>46</v>
      </c>
      <c r="I168" s="5" t="s">
        <v>57</v>
      </c>
      <c r="J168" s="33">
        <v>2</v>
      </c>
      <c r="K168" s="4">
        <v>535.70000000000005</v>
      </c>
      <c r="L168" s="4">
        <v>64.3</v>
      </c>
      <c r="M168">
        <f t="shared" si="2"/>
        <v>600</v>
      </c>
      <c r="V168" s="4"/>
    </row>
    <row r="169" spans="1:22" ht="15">
      <c r="A169" s="4" t="s">
        <v>175</v>
      </c>
      <c r="B169" s="4">
        <v>1358002</v>
      </c>
      <c r="C169" s="5" t="s">
        <v>18</v>
      </c>
      <c r="D169" s="5" t="s">
        <v>22</v>
      </c>
      <c r="E169" s="4">
        <v>956.8</v>
      </c>
      <c r="F169" s="4">
        <v>108681</v>
      </c>
      <c r="G169" s="4">
        <v>700028</v>
      </c>
      <c r="H169" s="5" t="s">
        <v>56</v>
      </c>
      <c r="I169" s="5" t="s">
        <v>57</v>
      </c>
      <c r="J169" s="33">
        <v>1</v>
      </c>
      <c r="K169" s="4">
        <v>214.3</v>
      </c>
      <c r="L169" s="4">
        <v>25.7</v>
      </c>
      <c r="M169">
        <f t="shared" si="2"/>
        <v>240</v>
      </c>
      <c r="V169" s="4"/>
    </row>
    <row r="170" spans="1:22" ht="15">
      <c r="A170" s="4" t="s">
        <v>175</v>
      </c>
      <c r="B170" s="4">
        <v>1358002</v>
      </c>
      <c r="C170" s="5" t="s">
        <v>18</v>
      </c>
      <c r="D170" s="5" t="s">
        <v>22</v>
      </c>
      <c r="E170" s="4">
        <v>956.8</v>
      </c>
      <c r="F170" s="4">
        <v>108681</v>
      </c>
      <c r="G170" s="4">
        <v>700028</v>
      </c>
      <c r="H170" s="5" t="s">
        <v>56</v>
      </c>
      <c r="I170" s="5" t="s">
        <v>53</v>
      </c>
      <c r="J170" s="33">
        <v>1</v>
      </c>
      <c r="K170" s="4">
        <v>640</v>
      </c>
      <c r="L170" s="4">
        <v>76.8</v>
      </c>
      <c r="M170">
        <f t="shared" si="2"/>
        <v>716.8</v>
      </c>
      <c r="V170" s="4"/>
    </row>
    <row r="171" spans="1:22" ht="15">
      <c r="A171" s="4" t="s">
        <v>176</v>
      </c>
      <c r="B171" s="4">
        <v>1358001</v>
      </c>
      <c r="C171" s="5" t="s">
        <v>13</v>
      </c>
      <c r="D171" s="6" t="s">
        <v>22</v>
      </c>
      <c r="E171" s="7">
        <v>1300</v>
      </c>
      <c r="F171" s="4">
        <v>107350</v>
      </c>
      <c r="G171" s="4">
        <v>492013</v>
      </c>
      <c r="H171" s="5" t="s">
        <v>177</v>
      </c>
      <c r="I171" s="5" t="s">
        <v>66</v>
      </c>
      <c r="J171" s="33">
        <v>1</v>
      </c>
      <c r="K171" s="4">
        <v>714.3</v>
      </c>
      <c r="L171" s="4">
        <v>85.7</v>
      </c>
      <c r="M171">
        <f t="shared" si="2"/>
        <v>800</v>
      </c>
      <c r="V171" s="4"/>
    </row>
    <row r="172" spans="1:22" ht="15">
      <c r="A172" s="4" t="s">
        <v>176</v>
      </c>
      <c r="B172" s="4">
        <v>1358001</v>
      </c>
      <c r="C172" s="5" t="s">
        <v>13</v>
      </c>
      <c r="D172" s="6" t="s">
        <v>22</v>
      </c>
      <c r="E172" s="7">
        <v>1300</v>
      </c>
      <c r="F172" s="4">
        <v>107350</v>
      </c>
      <c r="G172" s="4">
        <v>492013</v>
      </c>
      <c r="H172" s="5" t="s">
        <v>177</v>
      </c>
      <c r="I172" s="5" t="s">
        <v>178</v>
      </c>
      <c r="J172" s="33">
        <v>1</v>
      </c>
      <c r="K172" s="4">
        <v>446.4</v>
      </c>
      <c r="L172" s="4">
        <v>53.6</v>
      </c>
      <c r="M172">
        <f t="shared" si="2"/>
        <v>500</v>
      </c>
      <c r="V172" s="4"/>
    </row>
    <row r="173" spans="1:22" ht="15">
      <c r="A173" s="4" t="s">
        <v>176</v>
      </c>
      <c r="B173" s="4">
        <v>1358001</v>
      </c>
      <c r="C173" s="5" t="s">
        <v>13</v>
      </c>
      <c r="D173" s="6" t="s">
        <v>22</v>
      </c>
      <c r="E173" s="7">
        <v>1300</v>
      </c>
      <c r="F173" s="4">
        <v>107350</v>
      </c>
      <c r="G173" s="4">
        <v>492013</v>
      </c>
      <c r="H173" s="5" t="s">
        <v>177</v>
      </c>
      <c r="I173" s="5" t="s">
        <v>27</v>
      </c>
      <c r="J173" s="33">
        <v>1</v>
      </c>
      <c r="K173" s="4">
        <v>0</v>
      </c>
      <c r="L173" s="4">
        <v>0</v>
      </c>
      <c r="M173">
        <f t="shared" si="2"/>
        <v>0</v>
      </c>
      <c r="V173" s="4"/>
    </row>
    <row r="174" spans="1:22" ht="15">
      <c r="A174" s="4" t="s">
        <v>179</v>
      </c>
      <c r="B174" s="4">
        <v>1358000</v>
      </c>
      <c r="C174" s="5" t="s">
        <v>18</v>
      </c>
      <c r="D174" s="5" t="s">
        <v>14</v>
      </c>
      <c r="E174" s="4">
        <v>641.6</v>
      </c>
      <c r="F174" s="4">
        <v>104786</v>
      </c>
      <c r="G174" s="4">
        <v>121004</v>
      </c>
      <c r="H174" s="5" t="s">
        <v>19</v>
      </c>
      <c r="I174" s="5" t="s">
        <v>68</v>
      </c>
      <c r="J174" s="33">
        <v>1</v>
      </c>
      <c r="K174" s="4">
        <v>242.9</v>
      </c>
      <c r="L174" s="4">
        <v>29.1</v>
      </c>
      <c r="M174">
        <f t="shared" si="2"/>
        <v>272</v>
      </c>
      <c r="V174" s="4"/>
    </row>
    <row r="175" spans="1:22" ht="15">
      <c r="A175" s="4" t="s">
        <v>179</v>
      </c>
      <c r="B175" s="4">
        <v>1358000</v>
      </c>
      <c r="C175" s="5" t="s">
        <v>18</v>
      </c>
      <c r="D175" s="5" t="s">
        <v>14</v>
      </c>
      <c r="E175" s="4">
        <v>641.6</v>
      </c>
      <c r="F175" s="4">
        <v>104786</v>
      </c>
      <c r="G175" s="4">
        <v>121004</v>
      </c>
      <c r="H175" s="5" t="s">
        <v>19</v>
      </c>
      <c r="I175" s="5" t="s">
        <v>146</v>
      </c>
      <c r="J175" s="33">
        <v>1</v>
      </c>
      <c r="K175" s="4">
        <v>170</v>
      </c>
      <c r="L175" s="4">
        <v>20.399999999999999</v>
      </c>
      <c r="M175">
        <f t="shared" si="2"/>
        <v>190.4</v>
      </c>
      <c r="V175" s="4"/>
    </row>
    <row r="176" spans="1:22" ht="15">
      <c r="A176" s="4" t="s">
        <v>179</v>
      </c>
      <c r="B176" s="4">
        <v>1358000</v>
      </c>
      <c r="C176" s="5" t="s">
        <v>18</v>
      </c>
      <c r="D176" s="5" t="s">
        <v>14</v>
      </c>
      <c r="E176" s="4">
        <v>641.6</v>
      </c>
      <c r="F176" s="4">
        <v>104786</v>
      </c>
      <c r="G176" s="4">
        <v>121004</v>
      </c>
      <c r="H176" s="5" t="s">
        <v>19</v>
      </c>
      <c r="I176" s="5" t="s">
        <v>29</v>
      </c>
      <c r="J176" s="33">
        <v>1</v>
      </c>
      <c r="K176" s="4">
        <v>160</v>
      </c>
      <c r="L176" s="4">
        <v>19.2</v>
      </c>
      <c r="M176">
        <f t="shared" si="2"/>
        <v>179.2</v>
      </c>
      <c r="V176" s="4"/>
    </row>
    <row r="177" spans="1:22" ht="15">
      <c r="A177" s="4" t="s">
        <v>180</v>
      </c>
      <c r="B177" s="4">
        <v>1357999</v>
      </c>
      <c r="C177" s="5" t="s">
        <v>18</v>
      </c>
      <c r="D177" s="5" t="s">
        <v>14</v>
      </c>
      <c r="E177" s="4">
        <v>885.2</v>
      </c>
      <c r="F177" s="4">
        <v>106221</v>
      </c>
      <c r="G177" s="4">
        <v>455001</v>
      </c>
      <c r="H177" s="5" t="s">
        <v>181</v>
      </c>
      <c r="I177" s="5" t="s">
        <v>182</v>
      </c>
      <c r="J177" s="33">
        <v>1</v>
      </c>
      <c r="K177" s="4">
        <v>290.39999999999998</v>
      </c>
      <c r="L177" s="4">
        <v>34.799999999999997</v>
      </c>
      <c r="M177">
        <f t="shared" si="2"/>
        <v>325.2</v>
      </c>
      <c r="V177" s="4"/>
    </row>
    <row r="178" spans="1:22" ht="15">
      <c r="A178" s="4" t="s">
        <v>180</v>
      </c>
      <c r="B178" s="4">
        <v>1357999</v>
      </c>
      <c r="C178" s="5" t="s">
        <v>18</v>
      </c>
      <c r="D178" s="5" t="s">
        <v>14</v>
      </c>
      <c r="E178" s="4">
        <v>885.2</v>
      </c>
      <c r="F178" s="4">
        <v>106221</v>
      </c>
      <c r="G178" s="4">
        <v>455001</v>
      </c>
      <c r="H178" s="5" t="s">
        <v>181</v>
      </c>
      <c r="I178" s="5" t="s">
        <v>24</v>
      </c>
      <c r="J178" s="33">
        <v>1</v>
      </c>
      <c r="K178" s="4">
        <v>474.6</v>
      </c>
      <c r="L178" s="4">
        <v>85.4</v>
      </c>
      <c r="M178">
        <f t="shared" si="2"/>
        <v>560</v>
      </c>
      <c r="V178" s="4"/>
    </row>
    <row r="179" spans="1:22" ht="15">
      <c r="A179" s="4" t="s">
        <v>183</v>
      </c>
      <c r="B179" s="4">
        <v>1357998</v>
      </c>
      <c r="C179" s="5" t="s">
        <v>18</v>
      </c>
      <c r="D179" s="6" t="s">
        <v>22</v>
      </c>
      <c r="E179" s="7">
        <v>1025.0999999999999</v>
      </c>
      <c r="F179" s="4">
        <v>102281</v>
      </c>
      <c r="G179" s="4">
        <v>560086</v>
      </c>
      <c r="H179" s="5" t="s">
        <v>43</v>
      </c>
      <c r="I179" s="5" t="s">
        <v>148</v>
      </c>
      <c r="J179" s="33">
        <v>1</v>
      </c>
      <c r="K179" s="4">
        <v>324.2</v>
      </c>
      <c r="L179" s="4">
        <v>58.3</v>
      </c>
      <c r="M179">
        <f t="shared" si="2"/>
        <v>382.5</v>
      </c>
      <c r="V179" s="4"/>
    </row>
    <row r="180" spans="1:22" ht="15">
      <c r="A180" s="4" t="s">
        <v>183</v>
      </c>
      <c r="B180" s="4">
        <v>1357998</v>
      </c>
      <c r="C180" s="5" t="s">
        <v>18</v>
      </c>
      <c r="D180" s="6" t="s">
        <v>22</v>
      </c>
      <c r="E180" s="7">
        <v>1025.0999999999999</v>
      </c>
      <c r="F180" s="4">
        <v>102281</v>
      </c>
      <c r="G180" s="4">
        <v>560086</v>
      </c>
      <c r="H180" s="5" t="s">
        <v>43</v>
      </c>
      <c r="I180" s="5" t="s">
        <v>184</v>
      </c>
      <c r="J180" s="33">
        <v>1</v>
      </c>
      <c r="K180" s="4">
        <v>544.6</v>
      </c>
      <c r="L180" s="4">
        <v>98</v>
      </c>
      <c r="M180">
        <f t="shared" si="2"/>
        <v>642.6</v>
      </c>
      <c r="V180" s="4"/>
    </row>
    <row r="181" spans="1:22" ht="15">
      <c r="A181" s="4" t="s">
        <v>183</v>
      </c>
      <c r="B181" s="4">
        <v>1357998</v>
      </c>
      <c r="C181" s="5" t="s">
        <v>18</v>
      </c>
      <c r="D181" s="6" t="s">
        <v>22</v>
      </c>
      <c r="E181" s="7">
        <v>1025.0999999999999</v>
      </c>
      <c r="F181" s="4">
        <v>102281</v>
      </c>
      <c r="G181" s="4">
        <v>560086</v>
      </c>
      <c r="H181" s="5" t="s">
        <v>43</v>
      </c>
      <c r="I181" s="5" t="s">
        <v>27</v>
      </c>
      <c r="J181" s="33">
        <v>1</v>
      </c>
      <c r="K181" s="4">
        <v>0</v>
      </c>
      <c r="L181" s="4">
        <v>0</v>
      </c>
      <c r="M181">
        <f t="shared" si="2"/>
        <v>0</v>
      </c>
      <c r="V181" s="4"/>
    </row>
    <row r="182" spans="1:22" ht="15">
      <c r="A182" s="4" t="s">
        <v>185</v>
      </c>
      <c r="B182" s="4">
        <v>1357997</v>
      </c>
      <c r="C182" s="5" t="s">
        <v>18</v>
      </c>
      <c r="D182" s="5" t="s">
        <v>22</v>
      </c>
      <c r="E182" s="4">
        <v>382.5</v>
      </c>
      <c r="F182" s="4">
        <v>100901</v>
      </c>
      <c r="G182" s="4">
        <v>110014</v>
      </c>
      <c r="H182" s="5" t="s">
        <v>23</v>
      </c>
      <c r="I182" s="5" t="s">
        <v>186</v>
      </c>
      <c r="J182" s="33">
        <v>1</v>
      </c>
      <c r="K182" s="4">
        <v>341.5</v>
      </c>
      <c r="L182" s="4">
        <v>41</v>
      </c>
      <c r="M182">
        <f t="shared" si="2"/>
        <v>382.5</v>
      </c>
      <c r="V182" s="4"/>
    </row>
    <row r="183" spans="1:22" ht="15">
      <c r="A183" s="4" t="s">
        <v>187</v>
      </c>
      <c r="B183" s="4">
        <v>1357996</v>
      </c>
      <c r="C183" s="5" t="s">
        <v>18</v>
      </c>
      <c r="D183" s="6" t="s">
        <v>14</v>
      </c>
      <c r="E183" s="7">
        <v>1356.8</v>
      </c>
      <c r="F183" s="4">
        <v>102262</v>
      </c>
      <c r="G183" s="4">
        <v>500032</v>
      </c>
      <c r="H183" s="5" t="s">
        <v>170</v>
      </c>
      <c r="I183" s="5" t="s">
        <v>171</v>
      </c>
      <c r="J183" s="33">
        <v>2</v>
      </c>
      <c r="K183" s="7">
        <v>1211.4000000000001</v>
      </c>
      <c r="L183" s="4">
        <v>145.4</v>
      </c>
      <c r="M183">
        <f t="shared" si="2"/>
        <v>1356.8000000000002</v>
      </c>
      <c r="V183" s="4"/>
    </row>
    <row r="184" spans="1:22" ht="15">
      <c r="A184" s="4" t="s">
        <v>187</v>
      </c>
      <c r="B184" s="4">
        <v>1357996</v>
      </c>
      <c r="C184" s="5" t="s">
        <v>18</v>
      </c>
      <c r="D184" s="6" t="s">
        <v>14</v>
      </c>
      <c r="E184" s="7">
        <v>1356.8</v>
      </c>
      <c r="F184" s="4">
        <v>102262</v>
      </c>
      <c r="G184" s="4">
        <v>500032</v>
      </c>
      <c r="H184" s="5" t="s">
        <v>170</v>
      </c>
      <c r="I184" s="5" t="s">
        <v>27</v>
      </c>
      <c r="J184" s="33">
        <v>1</v>
      </c>
      <c r="K184" s="4">
        <v>0</v>
      </c>
      <c r="L184" s="4">
        <v>0</v>
      </c>
      <c r="M184">
        <f t="shared" si="2"/>
        <v>0</v>
      </c>
      <c r="V184" s="4"/>
    </row>
    <row r="185" spans="1:22" ht="15">
      <c r="A185" s="4" t="s">
        <v>188</v>
      </c>
      <c r="B185" s="4">
        <v>1357995</v>
      </c>
      <c r="C185" s="5" t="s">
        <v>18</v>
      </c>
      <c r="D185" s="6" t="s">
        <v>14</v>
      </c>
      <c r="E185" s="7">
        <v>1281.4000000000001</v>
      </c>
      <c r="F185" s="4">
        <v>103904</v>
      </c>
      <c r="G185" s="4">
        <v>452001</v>
      </c>
      <c r="H185" s="5" t="s">
        <v>181</v>
      </c>
      <c r="I185" s="5" t="s">
        <v>53</v>
      </c>
      <c r="J185" s="33">
        <v>1</v>
      </c>
      <c r="K185" s="4">
        <v>720</v>
      </c>
      <c r="L185" s="4">
        <v>86.4</v>
      </c>
      <c r="M185">
        <f t="shared" si="2"/>
        <v>806.4</v>
      </c>
      <c r="V185" s="4"/>
    </row>
    <row r="186" spans="1:22" ht="15">
      <c r="A186" s="4" t="s">
        <v>188</v>
      </c>
      <c r="B186" s="4">
        <v>1357995</v>
      </c>
      <c r="C186" s="5" t="s">
        <v>18</v>
      </c>
      <c r="D186" s="6" t="s">
        <v>14</v>
      </c>
      <c r="E186" s="7">
        <v>1281.4000000000001</v>
      </c>
      <c r="F186" s="4">
        <v>103904</v>
      </c>
      <c r="G186" s="4">
        <v>452001</v>
      </c>
      <c r="H186" s="5" t="s">
        <v>181</v>
      </c>
      <c r="I186" s="5" t="s">
        <v>27</v>
      </c>
      <c r="J186" s="33">
        <v>1</v>
      </c>
      <c r="K186" s="4">
        <v>0</v>
      </c>
      <c r="L186" s="4">
        <v>0</v>
      </c>
      <c r="M186">
        <f t="shared" si="2"/>
        <v>0</v>
      </c>
      <c r="V186" s="4"/>
    </row>
    <row r="187" spans="1:22" ht="15">
      <c r="A187" s="4" t="s">
        <v>188</v>
      </c>
      <c r="B187" s="4">
        <v>1357995</v>
      </c>
      <c r="C187" s="5" t="s">
        <v>18</v>
      </c>
      <c r="D187" s="6" t="s">
        <v>14</v>
      </c>
      <c r="E187" s="7">
        <v>1281.4000000000001</v>
      </c>
      <c r="F187" s="4">
        <v>103904</v>
      </c>
      <c r="G187" s="4">
        <v>452001</v>
      </c>
      <c r="H187" s="5" t="s">
        <v>181</v>
      </c>
      <c r="I187" s="5" t="s">
        <v>158</v>
      </c>
      <c r="J187" s="33">
        <v>1</v>
      </c>
      <c r="K187" s="4">
        <v>424.1</v>
      </c>
      <c r="L187" s="4">
        <v>50.9</v>
      </c>
      <c r="M187">
        <f t="shared" si="2"/>
        <v>475</v>
      </c>
      <c r="V187" s="4"/>
    </row>
    <row r="188" spans="1:22" ht="15">
      <c r="A188" s="4" t="s">
        <v>189</v>
      </c>
      <c r="B188" s="4">
        <v>1357994</v>
      </c>
      <c r="C188" s="5" t="s">
        <v>13</v>
      </c>
      <c r="D188" s="5" t="s">
        <v>14</v>
      </c>
      <c r="E188" s="4">
        <v>495</v>
      </c>
      <c r="F188" s="4">
        <v>107230</v>
      </c>
      <c r="G188" s="4">
        <v>700031</v>
      </c>
      <c r="H188" s="5" t="s">
        <v>56</v>
      </c>
      <c r="I188" s="5" t="s">
        <v>20</v>
      </c>
      <c r="J188" s="33">
        <v>1</v>
      </c>
      <c r="K188" s="4">
        <v>442</v>
      </c>
      <c r="L188" s="4">
        <v>53</v>
      </c>
      <c r="M188">
        <f t="shared" si="2"/>
        <v>495</v>
      </c>
      <c r="V188" s="4"/>
    </row>
    <row r="189" spans="1:22" ht="15">
      <c r="A189" s="4" t="s">
        <v>190</v>
      </c>
      <c r="B189" s="4">
        <v>1357993</v>
      </c>
      <c r="C189" s="5" t="s">
        <v>13</v>
      </c>
      <c r="D189" s="5" t="s">
        <v>22</v>
      </c>
      <c r="E189" s="4">
        <v>848</v>
      </c>
      <c r="F189" s="4">
        <v>102116</v>
      </c>
      <c r="G189" s="4">
        <v>246763</v>
      </c>
      <c r="H189" s="5" t="s">
        <v>59</v>
      </c>
      <c r="I189" s="5" t="s">
        <v>31</v>
      </c>
      <c r="J189" s="33">
        <v>1</v>
      </c>
      <c r="K189" s="4">
        <v>757.1</v>
      </c>
      <c r="L189" s="4">
        <v>90.9</v>
      </c>
      <c r="M189">
        <f t="shared" si="2"/>
        <v>848</v>
      </c>
      <c r="V189" s="4"/>
    </row>
    <row r="190" spans="1:22" ht="15">
      <c r="A190" s="4" t="s">
        <v>191</v>
      </c>
      <c r="B190" s="4">
        <v>1357992</v>
      </c>
      <c r="C190" s="5" t="s">
        <v>18</v>
      </c>
      <c r="D190" s="6" t="s">
        <v>22</v>
      </c>
      <c r="E190" s="7">
        <v>1461.6</v>
      </c>
      <c r="F190" s="4">
        <v>105976</v>
      </c>
      <c r="G190" s="4">
        <v>400080</v>
      </c>
      <c r="H190" s="5" t="s">
        <v>32</v>
      </c>
      <c r="I190" s="5" t="s">
        <v>68</v>
      </c>
      <c r="J190" s="33">
        <v>2</v>
      </c>
      <c r="K190" s="4">
        <v>546.4</v>
      </c>
      <c r="L190" s="4">
        <v>65.599999999999994</v>
      </c>
      <c r="M190">
        <f t="shared" si="2"/>
        <v>612</v>
      </c>
      <c r="V190" s="4"/>
    </row>
    <row r="191" spans="1:22" ht="15">
      <c r="A191" s="4" t="s">
        <v>191</v>
      </c>
      <c r="B191" s="4">
        <v>1357992</v>
      </c>
      <c r="C191" s="5" t="s">
        <v>18</v>
      </c>
      <c r="D191" s="6" t="s">
        <v>22</v>
      </c>
      <c r="E191" s="7">
        <v>1461.6</v>
      </c>
      <c r="F191" s="4">
        <v>105976</v>
      </c>
      <c r="G191" s="4">
        <v>400080</v>
      </c>
      <c r="H191" s="5" t="s">
        <v>32</v>
      </c>
      <c r="I191" s="5" t="s">
        <v>73</v>
      </c>
      <c r="J191" s="33">
        <v>2</v>
      </c>
      <c r="K191" s="4">
        <v>405</v>
      </c>
      <c r="L191" s="4">
        <v>48.6</v>
      </c>
      <c r="M191">
        <f t="shared" si="2"/>
        <v>453.6</v>
      </c>
      <c r="V191" s="4"/>
    </row>
    <row r="192" spans="1:22" ht="15">
      <c r="A192" s="4" t="s">
        <v>191</v>
      </c>
      <c r="B192" s="4">
        <v>1357992</v>
      </c>
      <c r="C192" s="5" t="s">
        <v>18</v>
      </c>
      <c r="D192" s="6" t="s">
        <v>22</v>
      </c>
      <c r="E192" s="7">
        <v>1461.6</v>
      </c>
      <c r="F192" s="4">
        <v>105976</v>
      </c>
      <c r="G192" s="4">
        <v>400080</v>
      </c>
      <c r="H192" s="5" t="s">
        <v>32</v>
      </c>
      <c r="I192" s="5" t="s">
        <v>34</v>
      </c>
      <c r="J192" s="33">
        <v>2</v>
      </c>
      <c r="K192" s="4">
        <v>353.6</v>
      </c>
      <c r="L192" s="4">
        <v>42.4</v>
      </c>
      <c r="M192">
        <f t="shared" si="2"/>
        <v>396</v>
      </c>
      <c r="V192" s="4"/>
    </row>
    <row r="193" spans="1:22" ht="15">
      <c r="A193" s="4" t="s">
        <v>191</v>
      </c>
      <c r="B193" s="4">
        <v>1357992</v>
      </c>
      <c r="C193" s="5" t="s">
        <v>18</v>
      </c>
      <c r="D193" s="6" t="s">
        <v>22</v>
      </c>
      <c r="E193" s="7">
        <v>1461.6</v>
      </c>
      <c r="F193" s="4">
        <v>105976</v>
      </c>
      <c r="G193" s="4">
        <v>400080</v>
      </c>
      <c r="H193" s="5" t="s">
        <v>32</v>
      </c>
      <c r="I193" s="5" t="s">
        <v>27</v>
      </c>
      <c r="J193" s="33">
        <v>1</v>
      </c>
      <c r="K193" s="4">
        <v>0</v>
      </c>
      <c r="L193" s="4">
        <v>0</v>
      </c>
      <c r="M193">
        <f t="shared" si="2"/>
        <v>0</v>
      </c>
      <c r="V193" s="4"/>
    </row>
    <row r="194" spans="1:22" ht="15">
      <c r="A194" s="4" t="s">
        <v>192</v>
      </c>
      <c r="B194" s="4">
        <v>1357991</v>
      </c>
      <c r="C194" s="5" t="s">
        <v>18</v>
      </c>
      <c r="D194" s="5" t="s">
        <v>22</v>
      </c>
      <c r="E194" s="4">
        <v>104</v>
      </c>
      <c r="F194" s="4">
        <v>108443</v>
      </c>
      <c r="G194" s="4">
        <v>635105</v>
      </c>
      <c r="H194" s="5" t="s">
        <v>90</v>
      </c>
      <c r="I194" s="5" t="s">
        <v>193</v>
      </c>
      <c r="J194" s="33">
        <v>1</v>
      </c>
      <c r="K194" s="4">
        <v>88.1</v>
      </c>
      <c r="L194" s="4">
        <v>15.9</v>
      </c>
      <c r="M194">
        <f t="shared" ref="M194:M257" si="3">SUM(K194:L194)</f>
        <v>104</v>
      </c>
      <c r="V194" s="4"/>
    </row>
    <row r="195" spans="1:22" ht="15">
      <c r="A195" s="4" t="s">
        <v>194</v>
      </c>
      <c r="B195" s="4">
        <v>1357990</v>
      </c>
      <c r="C195" s="5" t="s">
        <v>13</v>
      </c>
      <c r="D195" s="6" t="s">
        <v>22</v>
      </c>
      <c r="E195" s="7">
        <v>1512</v>
      </c>
      <c r="F195" s="4">
        <v>101393</v>
      </c>
      <c r="G195" s="4">
        <v>400087</v>
      </c>
      <c r="H195" s="5" t="s">
        <v>32</v>
      </c>
      <c r="I195" s="5" t="s">
        <v>100</v>
      </c>
      <c r="J195" s="33">
        <v>4</v>
      </c>
      <c r="K195" s="7">
        <v>1350</v>
      </c>
      <c r="L195" s="4">
        <v>162</v>
      </c>
      <c r="M195">
        <f t="shared" si="3"/>
        <v>1512</v>
      </c>
      <c r="V195" s="4"/>
    </row>
    <row r="196" spans="1:22" ht="15">
      <c r="A196" s="4" t="s">
        <v>194</v>
      </c>
      <c r="B196" s="4">
        <v>1357990</v>
      </c>
      <c r="C196" s="5" t="s">
        <v>13</v>
      </c>
      <c r="D196" s="6" t="s">
        <v>22</v>
      </c>
      <c r="E196" s="7">
        <v>1512</v>
      </c>
      <c r="F196" s="4">
        <v>101393</v>
      </c>
      <c r="G196" s="4">
        <v>400087</v>
      </c>
      <c r="H196" s="5" t="s">
        <v>32</v>
      </c>
      <c r="I196" s="5" t="s">
        <v>27</v>
      </c>
      <c r="J196" s="33">
        <v>1</v>
      </c>
      <c r="K196" s="4">
        <v>0</v>
      </c>
      <c r="L196" s="4">
        <v>0</v>
      </c>
      <c r="M196">
        <f t="shared" si="3"/>
        <v>0</v>
      </c>
      <c r="V196" s="4"/>
    </row>
    <row r="197" spans="1:22" ht="15">
      <c r="A197" s="4" t="s">
        <v>194</v>
      </c>
      <c r="B197" s="4">
        <v>1357989</v>
      </c>
      <c r="C197" s="5" t="s">
        <v>13</v>
      </c>
      <c r="D197" s="5" t="s">
        <v>14</v>
      </c>
      <c r="E197" s="4">
        <v>999</v>
      </c>
      <c r="F197" s="4">
        <v>107079</v>
      </c>
      <c r="G197" s="4">
        <v>500092</v>
      </c>
      <c r="H197" s="5" t="s">
        <v>170</v>
      </c>
      <c r="I197" s="5" t="s">
        <v>195</v>
      </c>
      <c r="J197" s="33">
        <v>1</v>
      </c>
      <c r="K197" s="4">
        <v>892</v>
      </c>
      <c r="L197" s="4">
        <v>107</v>
      </c>
      <c r="M197">
        <f t="shared" si="3"/>
        <v>999</v>
      </c>
      <c r="V197" s="4"/>
    </row>
    <row r="198" spans="1:22" ht="15">
      <c r="A198" s="4" t="s">
        <v>194</v>
      </c>
      <c r="B198" s="4">
        <v>1357989</v>
      </c>
      <c r="C198" s="5" t="s">
        <v>13</v>
      </c>
      <c r="D198" s="5" t="s">
        <v>14</v>
      </c>
      <c r="E198" s="4">
        <v>999</v>
      </c>
      <c r="F198" s="4">
        <v>107079</v>
      </c>
      <c r="G198" s="4">
        <v>500092</v>
      </c>
      <c r="H198" s="5" t="s">
        <v>170</v>
      </c>
      <c r="I198" s="5" t="s">
        <v>27</v>
      </c>
      <c r="J198" s="33">
        <v>1</v>
      </c>
      <c r="K198" s="4">
        <v>0</v>
      </c>
      <c r="L198" s="4">
        <v>0</v>
      </c>
      <c r="M198">
        <f t="shared" si="3"/>
        <v>0</v>
      </c>
      <c r="V198" s="4"/>
    </row>
    <row r="199" spans="1:22" ht="15">
      <c r="A199" s="4" t="s">
        <v>194</v>
      </c>
      <c r="B199" s="4">
        <v>1357988</v>
      </c>
      <c r="C199" s="5" t="s">
        <v>13</v>
      </c>
      <c r="D199" s="5" t="s">
        <v>14</v>
      </c>
      <c r="E199" s="4">
        <v>208</v>
      </c>
      <c r="F199" s="4">
        <v>104706</v>
      </c>
      <c r="G199" s="4">
        <v>635105</v>
      </c>
      <c r="H199" s="5" t="s">
        <v>90</v>
      </c>
      <c r="I199" s="5" t="s">
        <v>193</v>
      </c>
      <c r="J199" s="33">
        <v>2</v>
      </c>
      <c r="K199" s="4">
        <v>176.3</v>
      </c>
      <c r="L199" s="4">
        <v>31.7</v>
      </c>
      <c r="M199">
        <f t="shared" si="3"/>
        <v>208</v>
      </c>
      <c r="V199" s="4"/>
    </row>
    <row r="200" spans="1:22" ht="15">
      <c r="A200" s="4" t="s">
        <v>196</v>
      </c>
      <c r="B200" s="4">
        <v>1357987</v>
      </c>
      <c r="C200" s="5" t="s">
        <v>18</v>
      </c>
      <c r="D200" s="6" t="s">
        <v>14</v>
      </c>
      <c r="E200" s="7">
        <v>1008</v>
      </c>
      <c r="F200" s="4">
        <v>108157</v>
      </c>
      <c r="G200" s="4">
        <v>831005</v>
      </c>
      <c r="H200" s="5" t="s">
        <v>150</v>
      </c>
      <c r="I200" s="5" t="s">
        <v>24</v>
      </c>
      <c r="J200" s="33">
        <v>2</v>
      </c>
      <c r="K200" s="4">
        <v>854.2</v>
      </c>
      <c r="L200" s="4">
        <v>153.80000000000001</v>
      </c>
      <c r="M200">
        <f t="shared" si="3"/>
        <v>1008</v>
      </c>
      <c r="V200" s="4"/>
    </row>
    <row r="201" spans="1:22" ht="15">
      <c r="A201" s="4" t="s">
        <v>196</v>
      </c>
      <c r="B201" s="4">
        <v>1357987</v>
      </c>
      <c r="C201" s="5" t="s">
        <v>18</v>
      </c>
      <c r="D201" s="6" t="s">
        <v>14</v>
      </c>
      <c r="E201" s="7">
        <v>1008</v>
      </c>
      <c r="F201" s="4">
        <v>108157</v>
      </c>
      <c r="G201" s="4">
        <v>831005</v>
      </c>
      <c r="H201" s="5" t="s">
        <v>150</v>
      </c>
      <c r="I201" s="5" t="s">
        <v>27</v>
      </c>
      <c r="J201" s="33">
        <v>1</v>
      </c>
      <c r="K201" s="4">
        <v>0</v>
      </c>
      <c r="L201" s="4">
        <v>0</v>
      </c>
      <c r="M201">
        <f t="shared" si="3"/>
        <v>0</v>
      </c>
      <c r="V201" s="4"/>
    </row>
    <row r="202" spans="1:22" ht="15">
      <c r="A202" s="4" t="s">
        <v>197</v>
      </c>
      <c r="B202" s="4">
        <v>1357986</v>
      </c>
      <c r="C202" s="5" t="s">
        <v>18</v>
      </c>
      <c r="D202" s="6" t="s">
        <v>14</v>
      </c>
      <c r="E202" s="7">
        <v>1215</v>
      </c>
      <c r="F202" s="4">
        <v>105187</v>
      </c>
      <c r="G202" s="4">
        <v>390004</v>
      </c>
      <c r="H202" s="5" t="s">
        <v>110</v>
      </c>
      <c r="I202" s="5" t="s">
        <v>111</v>
      </c>
      <c r="J202" s="33">
        <v>1</v>
      </c>
      <c r="K202" s="7">
        <v>1084.8</v>
      </c>
      <c r="L202" s="4">
        <v>130.19999999999999</v>
      </c>
      <c r="M202">
        <f t="shared" si="3"/>
        <v>1215</v>
      </c>
      <c r="V202" s="4"/>
    </row>
    <row r="203" spans="1:22" ht="15">
      <c r="A203" s="4" t="s">
        <v>197</v>
      </c>
      <c r="B203" s="4">
        <v>1357986</v>
      </c>
      <c r="C203" s="5" t="s">
        <v>18</v>
      </c>
      <c r="D203" s="6" t="s">
        <v>14</v>
      </c>
      <c r="E203" s="7">
        <v>1215</v>
      </c>
      <c r="F203" s="4">
        <v>105187</v>
      </c>
      <c r="G203" s="4">
        <v>390004</v>
      </c>
      <c r="H203" s="5" t="s">
        <v>110</v>
      </c>
      <c r="I203" s="5" t="s">
        <v>27</v>
      </c>
      <c r="J203" s="33">
        <v>1</v>
      </c>
      <c r="K203" s="4">
        <v>0</v>
      </c>
      <c r="L203" s="4">
        <v>0</v>
      </c>
      <c r="M203">
        <f t="shared" si="3"/>
        <v>0</v>
      </c>
      <c r="V203" s="4"/>
    </row>
    <row r="204" spans="1:22" ht="15">
      <c r="A204" s="4" t="s">
        <v>198</v>
      </c>
      <c r="B204" s="4">
        <v>1357985</v>
      </c>
      <c r="C204" s="5" t="s">
        <v>13</v>
      </c>
      <c r="D204" s="5" t="s">
        <v>22</v>
      </c>
      <c r="E204" s="4">
        <v>104</v>
      </c>
      <c r="F204" s="4">
        <v>108363</v>
      </c>
      <c r="G204" s="4">
        <v>635105</v>
      </c>
      <c r="H204" s="5" t="s">
        <v>90</v>
      </c>
      <c r="I204" s="5" t="s">
        <v>193</v>
      </c>
      <c r="J204" s="33">
        <v>1</v>
      </c>
      <c r="K204" s="4">
        <v>88.1</v>
      </c>
      <c r="L204" s="4">
        <v>15.9</v>
      </c>
      <c r="M204">
        <f t="shared" si="3"/>
        <v>104</v>
      </c>
      <c r="V204" s="4"/>
    </row>
    <row r="205" spans="1:22" ht="15">
      <c r="A205" s="4" t="s">
        <v>199</v>
      </c>
      <c r="B205" s="4">
        <v>1357984</v>
      </c>
      <c r="C205" s="5" t="s">
        <v>18</v>
      </c>
      <c r="D205" s="5" t="s">
        <v>14</v>
      </c>
      <c r="E205" s="4">
        <v>720.8</v>
      </c>
      <c r="F205" s="4">
        <v>106975</v>
      </c>
      <c r="G205" s="4">
        <v>600037</v>
      </c>
      <c r="H205" s="5" t="s">
        <v>90</v>
      </c>
      <c r="I205" s="5" t="s">
        <v>31</v>
      </c>
      <c r="J205" s="33">
        <v>1</v>
      </c>
      <c r="K205" s="4">
        <v>643.6</v>
      </c>
      <c r="L205" s="4">
        <v>77.2</v>
      </c>
      <c r="M205">
        <f t="shared" si="3"/>
        <v>720.80000000000007</v>
      </c>
      <c r="V205" s="4"/>
    </row>
    <row r="206" spans="1:22" ht="15">
      <c r="A206" s="4" t="s">
        <v>200</v>
      </c>
      <c r="B206" s="4">
        <v>1357982</v>
      </c>
      <c r="C206" s="5" t="s">
        <v>13</v>
      </c>
      <c r="D206" s="6" t="s">
        <v>22</v>
      </c>
      <c r="E206" s="7">
        <v>1134</v>
      </c>
      <c r="F206" s="4">
        <v>103650</v>
      </c>
      <c r="G206" s="4">
        <v>400087</v>
      </c>
      <c r="H206" s="5" t="s">
        <v>32</v>
      </c>
      <c r="I206" s="5" t="s">
        <v>100</v>
      </c>
      <c r="J206" s="33">
        <v>3</v>
      </c>
      <c r="K206" s="7">
        <v>1012.5</v>
      </c>
      <c r="L206" s="4">
        <v>121.5</v>
      </c>
      <c r="M206">
        <f t="shared" si="3"/>
        <v>1134</v>
      </c>
      <c r="V206" s="4"/>
    </row>
    <row r="207" spans="1:22" ht="15">
      <c r="A207" s="4" t="s">
        <v>200</v>
      </c>
      <c r="B207" s="4">
        <v>1357982</v>
      </c>
      <c r="C207" s="5" t="s">
        <v>13</v>
      </c>
      <c r="D207" s="6" t="s">
        <v>22</v>
      </c>
      <c r="E207" s="7">
        <v>1134</v>
      </c>
      <c r="F207" s="4">
        <v>103650</v>
      </c>
      <c r="G207" s="4">
        <v>400087</v>
      </c>
      <c r="H207" s="5" t="s">
        <v>32</v>
      </c>
      <c r="I207" s="5" t="s">
        <v>27</v>
      </c>
      <c r="J207" s="33">
        <v>1</v>
      </c>
      <c r="K207" s="4">
        <v>0</v>
      </c>
      <c r="L207" s="4">
        <v>0</v>
      </c>
      <c r="M207">
        <f t="shared" si="3"/>
        <v>0</v>
      </c>
      <c r="V207" s="4"/>
    </row>
    <row r="208" spans="1:22" ht="15">
      <c r="A208" s="4" t="s">
        <v>200</v>
      </c>
      <c r="B208" s="4">
        <v>1357981</v>
      </c>
      <c r="C208" s="5" t="s">
        <v>18</v>
      </c>
      <c r="D208" s="6" t="s">
        <v>22</v>
      </c>
      <c r="E208" s="7">
        <v>3089</v>
      </c>
      <c r="F208" s="4">
        <v>100146</v>
      </c>
      <c r="G208" s="4">
        <v>422013</v>
      </c>
      <c r="H208" s="5" t="s">
        <v>32</v>
      </c>
      <c r="I208" s="5" t="s">
        <v>66</v>
      </c>
      <c r="J208" s="33">
        <v>1</v>
      </c>
      <c r="K208" s="4">
        <v>714.3</v>
      </c>
      <c r="L208" s="4">
        <v>85.7</v>
      </c>
      <c r="M208">
        <f t="shared" si="3"/>
        <v>800</v>
      </c>
      <c r="V208" s="4"/>
    </row>
    <row r="209" spans="1:22" ht="15">
      <c r="A209" s="4" t="s">
        <v>200</v>
      </c>
      <c r="B209" s="4">
        <v>1357981</v>
      </c>
      <c r="C209" s="5" t="s">
        <v>18</v>
      </c>
      <c r="D209" s="6" t="s">
        <v>22</v>
      </c>
      <c r="E209" s="7">
        <v>3089</v>
      </c>
      <c r="F209" s="4">
        <v>100146</v>
      </c>
      <c r="G209" s="4">
        <v>422013</v>
      </c>
      <c r="H209" s="5" t="s">
        <v>32</v>
      </c>
      <c r="I209" s="5" t="s">
        <v>100</v>
      </c>
      <c r="J209" s="33">
        <v>1</v>
      </c>
      <c r="K209" s="4">
        <v>337.5</v>
      </c>
      <c r="L209" s="4">
        <v>40.5</v>
      </c>
      <c r="M209">
        <f t="shared" si="3"/>
        <v>378</v>
      </c>
      <c r="V209" s="4"/>
    </row>
    <row r="210" spans="1:22" ht="15">
      <c r="A210" s="4" t="s">
        <v>200</v>
      </c>
      <c r="B210" s="4">
        <v>1357981</v>
      </c>
      <c r="C210" s="5" t="s">
        <v>18</v>
      </c>
      <c r="D210" s="6" t="s">
        <v>22</v>
      </c>
      <c r="E210" s="7">
        <v>3089</v>
      </c>
      <c r="F210" s="4">
        <v>100146</v>
      </c>
      <c r="G210" s="4">
        <v>422013</v>
      </c>
      <c r="H210" s="5" t="s">
        <v>32</v>
      </c>
      <c r="I210" s="5" t="s">
        <v>27</v>
      </c>
      <c r="J210" s="33">
        <v>1</v>
      </c>
      <c r="K210" s="4">
        <v>0</v>
      </c>
      <c r="L210" s="4">
        <v>0</v>
      </c>
      <c r="M210">
        <f t="shared" si="3"/>
        <v>0</v>
      </c>
      <c r="V210" s="4"/>
    </row>
    <row r="211" spans="1:22" ht="15">
      <c r="A211" s="4" t="s">
        <v>200</v>
      </c>
      <c r="B211" s="4">
        <v>1357981</v>
      </c>
      <c r="C211" s="5" t="s">
        <v>18</v>
      </c>
      <c r="D211" s="6" t="s">
        <v>22</v>
      </c>
      <c r="E211" s="7">
        <v>3089</v>
      </c>
      <c r="F211" s="4">
        <v>100146</v>
      </c>
      <c r="G211" s="4">
        <v>422013</v>
      </c>
      <c r="H211" s="5" t="s">
        <v>32</v>
      </c>
      <c r="I211" s="5" t="s">
        <v>164</v>
      </c>
      <c r="J211" s="33">
        <v>1</v>
      </c>
      <c r="K211" s="4">
        <v>639.29999999999995</v>
      </c>
      <c r="L211" s="4">
        <v>76.7</v>
      </c>
      <c r="M211">
        <f t="shared" si="3"/>
        <v>716</v>
      </c>
      <c r="V211" s="4"/>
    </row>
    <row r="212" spans="1:22" ht="15">
      <c r="A212" s="4" t="s">
        <v>200</v>
      </c>
      <c r="B212" s="4">
        <v>1357981</v>
      </c>
      <c r="C212" s="5" t="s">
        <v>18</v>
      </c>
      <c r="D212" s="6" t="s">
        <v>22</v>
      </c>
      <c r="E212" s="7">
        <v>3089</v>
      </c>
      <c r="F212" s="4">
        <v>100146</v>
      </c>
      <c r="G212" s="4">
        <v>422013</v>
      </c>
      <c r="H212" s="5" t="s">
        <v>32</v>
      </c>
      <c r="I212" s="5" t="s">
        <v>53</v>
      </c>
      <c r="J212" s="33">
        <v>1</v>
      </c>
      <c r="K212" s="4">
        <v>800</v>
      </c>
      <c r="L212" s="4">
        <v>96</v>
      </c>
      <c r="M212">
        <f t="shared" si="3"/>
        <v>896</v>
      </c>
      <c r="V212" s="4"/>
    </row>
    <row r="213" spans="1:22" ht="15">
      <c r="A213" s="4" t="s">
        <v>200</v>
      </c>
      <c r="B213" s="4">
        <v>1357981</v>
      </c>
      <c r="C213" s="5" t="s">
        <v>18</v>
      </c>
      <c r="D213" s="6" t="s">
        <v>22</v>
      </c>
      <c r="E213" s="7">
        <v>3089</v>
      </c>
      <c r="F213" s="4">
        <v>100146</v>
      </c>
      <c r="G213" s="4">
        <v>422013</v>
      </c>
      <c r="H213" s="5" t="s">
        <v>32</v>
      </c>
      <c r="I213" s="5" t="s">
        <v>51</v>
      </c>
      <c r="J213" s="33">
        <v>1</v>
      </c>
      <c r="K213" s="4">
        <v>253.4</v>
      </c>
      <c r="L213" s="4">
        <v>45.6</v>
      </c>
      <c r="M213">
        <f t="shared" si="3"/>
        <v>299</v>
      </c>
      <c r="V213" s="4"/>
    </row>
    <row r="214" spans="1:22" ht="15">
      <c r="A214" s="4" t="s">
        <v>201</v>
      </c>
      <c r="B214" s="4">
        <v>1357980</v>
      </c>
      <c r="C214" s="5" t="s">
        <v>13</v>
      </c>
      <c r="D214" s="5" t="s">
        <v>22</v>
      </c>
      <c r="E214" s="4">
        <v>210</v>
      </c>
      <c r="F214" s="4">
        <v>104881</v>
      </c>
      <c r="G214" s="4">
        <v>400097</v>
      </c>
      <c r="H214" s="5" t="s">
        <v>32</v>
      </c>
      <c r="I214" s="5" t="s">
        <v>97</v>
      </c>
      <c r="J214" s="33">
        <v>1</v>
      </c>
      <c r="K214" s="4">
        <v>187.5</v>
      </c>
      <c r="L214" s="4">
        <v>22.5</v>
      </c>
      <c r="M214">
        <f t="shared" si="3"/>
        <v>210</v>
      </c>
      <c r="V214" s="4"/>
    </row>
    <row r="215" spans="1:22" ht="15">
      <c r="A215" s="4" t="s">
        <v>202</v>
      </c>
      <c r="B215" s="4">
        <v>1357979</v>
      </c>
      <c r="C215" s="5" t="s">
        <v>18</v>
      </c>
      <c r="D215" s="5" t="s">
        <v>14</v>
      </c>
      <c r="E215" s="4">
        <v>534</v>
      </c>
      <c r="F215" s="4">
        <v>107154</v>
      </c>
      <c r="G215" s="4">
        <v>225001</v>
      </c>
      <c r="H215" s="5" t="s">
        <v>59</v>
      </c>
      <c r="I215" s="5" t="s">
        <v>51</v>
      </c>
      <c r="J215" s="33">
        <v>1</v>
      </c>
      <c r="K215" s="4">
        <v>253.4</v>
      </c>
      <c r="L215" s="4">
        <v>45.6</v>
      </c>
      <c r="M215">
        <f t="shared" si="3"/>
        <v>299</v>
      </c>
      <c r="V215" s="4"/>
    </row>
    <row r="216" spans="1:22" ht="15">
      <c r="A216" s="4" t="s">
        <v>202</v>
      </c>
      <c r="B216" s="4">
        <v>1357979</v>
      </c>
      <c r="C216" s="5" t="s">
        <v>18</v>
      </c>
      <c r="D216" s="5" t="s">
        <v>14</v>
      </c>
      <c r="E216" s="4">
        <v>534</v>
      </c>
      <c r="F216" s="4">
        <v>107154</v>
      </c>
      <c r="G216" s="4">
        <v>225001</v>
      </c>
      <c r="H216" s="5" t="s">
        <v>59</v>
      </c>
      <c r="I216" s="5" t="s">
        <v>85</v>
      </c>
      <c r="J216" s="33">
        <v>1</v>
      </c>
      <c r="K216" s="4">
        <v>209.8</v>
      </c>
      <c r="L216" s="4">
        <v>25.2</v>
      </c>
      <c r="M216">
        <f t="shared" si="3"/>
        <v>235</v>
      </c>
      <c r="V216" s="4"/>
    </row>
    <row r="217" spans="1:22" ht="15">
      <c r="A217" s="4" t="s">
        <v>203</v>
      </c>
      <c r="B217" s="4">
        <v>1357978</v>
      </c>
      <c r="C217" s="5" t="s">
        <v>13</v>
      </c>
      <c r="D217" s="5" t="s">
        <v>22</v>
      </c>
      <c r="E217" s="4">
        <v>763.2</v>
      </c>
      <c r="F217" s="4">
        <v>100441</v>
      </c>
      <c r="G217" s="4">
        <v>271204</v>
      </c>
      <c r="H217" s="5" t="s">
        <v>59</v>
      </c>
      <c r="I217" s="5" t="s">
        <v>31</v>
      </c>
      <c r="J217" s="33">
        <v>1</v>
      </c>
      <c r="K217" s="4">
        <v>681.4</v>
      </c>
      <c r="L217" s="4">
        <v>81.8</v>
      </c>
      <c r="M217">
        <f t="shared" si="3"/>
        <v>763.19999999999993</v>
      </c>
      <c r="V217" s="4"/>
    </row>
    <row r="218" spans="1:22" ht="15">
      <c r="A218" s="4" t="s">
        <v>204</v>
      </c>
      <c r="B218" s="4">
        <v>1357977</v>
      </c>
      <c r="C218" s="5" t="s">
        <v>18</v>
      </c>
      <c r="D218" s="5" t="s">
        <v>14</v>
      </c>
      <c r="E218" s="4">
        <v>450</v>
      </c>
      <c r="F218" s="4">
        <v>102743</v>
      </c>
      <c r="G218" s="4">
        <v>600020</v>
      </c>
      <c r="H218" s="5" t="s">
        <v>90</v>
      </c>
      <c r="I218" s="5" t="s">
        <v>103</v>
      </c>
      <c r="J218" s="33">
        <v>1</v>
      </c>
      <c r="K218" s="4">
        <v>401.8</v>
      </c>
      <c r="L218" s="4">
        <v>48.2</v>
      </c>
      <c r="M218">
        <f t="shared" si="3"/>
        <v>450</v>
      </c>
      <c r="V218" s="4"/>
    </row>
    <row r="219" spans="1:22" ht="15">
      <c r="A219" s="4" t="s">
        <v>205</v>
      </c>
      <c r="B219" s="4">
        <v>1357976</v>
      </c>
      <c r="C219" s="5" t="s">
        <v>18</v>
      </c>
      <c r="D219" s="6" t="s">
        <v>14</v>
      </c>
      <c r="E219" s="7">
        <v>1264.5</v>
      </c>
      <c r="F219" s="4">
        <v>108508</v>
      </c>
      <c r="G219" s="4">
        <v>110089</v>
      </c>
      <c r="H219" s="5" t="s">
        <v>23</v>
      </c>
      <c r="I219" s="5" t="s">
        <v>85</v>
      </c>
      <c r="J219" s="33">
        <v>1</v>
      </c>
      <c r="K219" s="4">
        <v>188.8</v>
      </c>
      <c r="L219" s="4">
        <v>22.7</v>
      </c>
      <c r="M219">
        <f t="shared" si="3"/>
        <v>211.5</v>
      </c>
      <c r="V219" s="4"/>
    </row>
    <row r="220" spans="1:22" ht="15">
      <c r="A220" s="4" t="s">
        <v>205</v>
      </c>
      <c r="B220" s="4">
        <v>1357976</v>
      </c>
      <c r="C220" s="5" t="s">
        <v>18</v>
      </c>
      <c r="D220" s="6" t="s">
        <v>14</v>
      </c>
      <c r="E220" s="7">
        <v>1264.5</v>
      </c>
      <c r="F220" s="4">
        <v>108508</v>
      </c>
      <c r="G220" s="4">
        <v>110089</v>
      </c>
      <c r="H220" s="5" t="s">
        <v>23</v>
      </c>
      <c r="I220" s="5" t="s">
        <v>120</v>
      </c>
      <c r="J220" s="33">
        <v>1</v>
      </c>
      <c r="K220" s="4">
        <v>506.3</v>
      </c>
      <c r="L220" s="4">
        <v>60.8</v>
      </c>
      <c r="M220">
        <f t="shared" si="3"/>
        <v>567.1</v>
      </c>
      <c r="V220" s="4"/>
    </row>
    <row r="221" spans="1:22" ht="15">
      <c r="A221" s="4" t="s">
        <v>205</v>
      </c>
      <c r="B221" s="4">
        <v>1357976</v>
      </c>
      <c r="C221" s="5" t="s">
        <v>18</v>
      </c>
      <c r="D221" s="6" t="s">
        <v>14</v>
      </c>
      <c r="E221" s="7">
        <v>1264.5</v>
      </c>
      <c r="F221" s="4">
        <v>108508</v>
      </c>
      <c r="G221" s="4">
        <v>110089</v>
      </c>
      <c r="H221" s="5" t="s">
        <v>23</v>
      </c>
      <c r="I221" s="5" t="s">
        <v>107</v>
      </c>
      <c r="J221" s="33">
        <v>1</v>
      </c>
      <c r="K221" s="4">
        <v>433.9</v>
      </c>
      <c r="L221" s="4">
        <v>52.1</v>
      </c>
      <c r="M221">
        <f t="shared" si="3"/>
        <v>486</v>
      </c>
      <c r="V221" s="4"/>
    </row>
    <row r="222" spans="1:22" ht="15">
      <c r="A222" s="4" t="s">
        <v>205</v>
      </c>
      <c r="B222" s="4">
        <v>1357976</v>
      </c>
      <c r="C222" s="5" t="s">
        <v>18</v>
      </c>
      <c r="D222" s="6" t="s">
        <v>14</v>
      </c>
      <c r="E222" s="7">
        <v>1264.5</v>
      </c>
      <c r="F222" s="4">
        <v>108508</v>
      </c>
      <c r="G222" s="4">
        <v>110089</v>
      </c>
      <c r="H222" s="5" t="s">
        <v>23</v>
      </c>
      <c r="I222" s="5" t="s">
        <v>27</v>
      </c>
      <c r="J222" s="33">
        <v>1</v>
      </c>
      <c r="K222" s="4">
        <v>0</v>
      </c>
      <c r="L222" s="4">
        <v>0</v>
      </c>
      <c r="M222">
        <f t="shared" si="3"/>
        <v>0</v>
      </c>
      <c r="V222" s="4"/>
    </row>
    <row r="223" spans="1:22" ht="15">
      <c r="A223" s="4" t="s">
        <v>205</v>
      </c>
      <c r="B223" s="4">
        <v>1357975</v>
      </c>
      <c r="C223" s="5" t="s">
        <v>18</v>
      </c>
      <c r="D223" s="5" t="s">
        <v>14</v>
      </c>
      <c r="E223" s="4">
        <v>476</v>
      </c>
      <c r="F223" s="4">
        <v>107016</v>
      </c>
      <c r="G223" s="4">
        <v>110045</v>
      </c>
      <c r="H223" s="5" t="s">
        <v>23</v>
      </c>
      <c r="I223" s="5" t="s">
        <v>146</v>
      </c>
      <c r="J223" s="33">
        <v>2</v>
      </c>
      <c r="K223" s="4">
        <v>425</v>
      </c>
      <c r="L223" s="4">
        <v>51</v>
      </c>
      <c r="M223">
        <f t="shared" si="3"/>
        <v>476</v>
      </c>
      <c r="V223" s="4"/>
    </row>
    <row r="224" spans="1:22" ht="15">
      <c r="A224" s="4" t="s">
        <v>206</v>
      </c>
      <c r="B224" s="4">
        <v>1357974</v>
      </c>
      <c r="C224" s="5" t="s">
        <v>18</v>
      </c>
      <c r="D224" s="5" t="s">
        <v>22</v>
      </c>
      <c r="E224" s="4">
        <v>988</v>
      </c>
      <c r="F224" s="4">
        <v>106581</v>
      </c>
      <c r="G224" s="4">
        <v>411004</v>
      </c>
      <c r="H224" s="5" t="s">
        <v>32</v>
      </c>
      <c r="I224" s="5" t="s">
        <v>44</v>
      </c>
      <c r="J224" s="33">
        <v>1</v>
      </c>
      <c r="K224" s="4">
        <v>456.8</v>
      </c>
      <c r="L224" s="4">
        <v>82.2</v>
      </c>
      <c r="M224">
        <f t="shared" si="3"/>
        <v>539</v>
      </c>
      <c r="V224" s="4"/>
    </row>
    <row r="225" spans="1:22" ht="15">
      <c r="A225" s="4" t="s">
        <v>206</v>
      </c>
      <c r="B225" s="4">
        <v>1357974</v>
      </c>
      <c r="C225" s="5" t="s">
        <v>18</v>
      </c>
      <c r="D225" s="5" t="s">
        <v>22</v>
      </c>
      <c r="E225" s="4">
        <v>988</v>
      </c>
      <c r="F225" s="4">
        <v>106581</v>
      </c>
      <c r="G225" s="4">
        <v>411004</v>
      </c>
      <c r="H225" s="5" t="s">
        <v>32</v>
      </c>
      <c r="I225" s="5" t="s">
        <v>207</v>
      </c>
      <c r="J225" s="33">
        <v>1</v>
      </c>
      <c r="K225" s="4">
        <v>427.6</v>
      </c>
      <c r="L225" s="4">
        <v>21.4</v>
      </c>
      <c r="M225">
        <f t="shared" si="3"/>
        <v>449</v>
      </c>
      <c r="V225" s="4"/>
    </row>
    <row r="226" spans="1:22" ht="15">
      <c r="A226" s="4" t="s">
        <v>208</v>
      </c>
      <c r="B226" s="4">
        <v>1357973</v>
      </c>
      <c r="C226" s="5" t="s">
        <v>13</v>
      </c>
      <c r="D226" s="6" t="s">
        <v>22</v>
      </c>
      <c r="E226" s="7">
        <v>1264.5</v>
      </c>
      <c r="F226" s="4">
        <v>104576</v>
      </c>
      <c r="G226" s="4">
        <v>110089</v>
      </c>
      <c r="H226" s="5" t="s">
        <v>23</v>
      </c>
      <c r="I226" s="5" t="s">
        <v>85</v>
      </c>
      <c r="J226" s="33">
        <v>1</v>
      </c>
      <c r="K226" s="4">
        <v>188.8</v>
      </c>
      <c r="L226" s="4">
        <v>22.7</v>
      </c>
      <c r="M226">
        <f t="shared" si="3"/>
        <v>211.5</v>
      </c>
      <c r="V226" s="4"/>
    </row>
    <row r="227" spans="1:22" ht="15">
      <c r="A227" s="4" t="s">
        <v>208</v>
      </c>
      <c r="B227" s="4">
        <v>1357973</v>
      </c>
      <c r="C227" s="5" t="s">
        <v>13</v>
      </c>
      <c r="D227" s="6" t="s">
        <v>22</v>
      </c>
      <c r="E227" s="7">
        <v>1264.5</v>
      </c>
      <c r="F227" s="4">
        <v>104576</v>
      </c>
      <c r="G227" s="4">
        <v>110089</v>
      </c>
      <c r="H227" s="5" t="s">
        <v>23</v>
      </c>
      <c r="I227" s="5" t="s">
        <v>120</v>
      </c>
      <c r="J227" s="33">
        <v>1</v>
      </c>
      <c r="K227" s="4">
        <v>506.3</v>
      </c>
      <c r="L227" s="4">
        <v>60.8</v>
      </c>
      <c r="M227">
        <f t="shared" si="3"/>
        <v>567.1</v>
      </c>
      <c r="V227" s="4"/>
    </row>
    <row r="228" spans="1:22" ht="15">
      <c r="A228" s="4" t="s">
        <v>208</v>
      </c>
      <c r="B228" s="4">
        <v>1357973</v>
      </c>
      <c r="C228" s="5" t="s">
        <v>13</v>
      </c>
      <c r="D228" s="6" t="s">
        <v>22</v>
      </c>
      <c r="E228" s="7">
        <v>1264.5</v>
      </c>
      <c r="F228" s="4">
        <v>104576</v>
      </c>
      <c r="G228" s="4">
        <v>110089</v>
      </c>
      <c r="H228" s="5" t="s">
        <v>23</v>
      </c>
      <c r="I228" s="5" t="s">
        <v>107</v>
      </c>
      <c r="J228" s="33">
        <v>1</v>
      </c>
      <c r="K228" s="4">
        <v>433.9</v>
      </c>
      <c r="L228" s="4">
        <v>52.1</v>
      </c>
      <c r="M228">
        <f t="shared" si="3"/>
        <v>486</v>
      </c>
      <c r="V228" s="4"/>
    </row>
    <row r="229" spans="1:22" ht="15">
      <c r="A229" s="4" t="s">
        <v>208</v>
      </c>
      <c r="B229" s="4">
        <v>1357973</v>
      </c>
      <c r="C229" s="5" t="s">
        <v>13</v>
      </c>
      <c r="D229" s="6" t="s">
        <v>22</v>
      </c>
      <c r="E229" s="7">
        <v>1264.5</v>
      </c>
      <c r="F229" s="4">
        <v>104576</v>
      </c>
      <c r="G229" s="4">
        <v>110089</v>
      </c>
      <c r="H229" s="5" t="s">
        <v>23</v>
      </c>
      <c r="I229" s="5" t="s">
        <v>27</v>
      </c>
      <c r="J229" s="33">
        <v>1</v>
      </c>
      <c r="K229" s="4">
        <v>0</v>
      </c>
      <c r="L229" s="4">
        <v>0</v>
      </c>
      <c r="M229">
        <f t="shared" si="3"/>
        <v>0</v>
      </c>
      <c r="V229" s="4"/>
    </row>
    <row r="230" spans="1:22" ht="15">
      <c r="A230" s="4" t="s">
        <v>209</v>
      </c>
      <c r="B230" s="4">
        <v>1357972</v>
      </c>
      <c r="C230" s="5" t="s">
        <v>18</v>
      </c>
      <c r="D230" s="5" t="s">
        <v>14</v>
      </c>
      <c r="E230" s="4">
        <v>567</v>
      </c>
      <c r="F230" s="4">
        <v>107647</v>
      </c>
      <c r="G230" s="4">
        <v>305004</v>
      </c>
      <c r="H230" s="5" t="s">
        <v>26</v>
      </c>
      <c r="I230" s="5" t="s">
        <v>120</v>
      </c>
      <c r="J230" s="33">
        <v>1</v>
      </c>
      <c r="K230" s="4">
        <v>506.3</v>
      </c>
      <c r="L230" s="4">
        <v>60.8</v>
      </c>
      <c r="M230">
        <f t="shared" si="3"/>
        <v>567.1</v>
      </c>
      <c r="V230" s="4"/>
    </row>
    <row r="231" spans="1:22" ht="15">
      <c r="A231" s="4" t="s">
        <v>210</v>
      </c>
      <c r="B231" s="4">
        <v>1357971</v>
      </c>
      <c r="C231" s="5" t="s">
        <v>13</v>
      </c>
      <c r="D231" s="5" t="s">
        <v>14</v>
      </c>
      <c r="E231" s="4">
        <v>450</v>
      </c>
      <c r="F231" s="4">
        <v>101052</v>
      </c>
      <c r="G231" s="4">
        <v>600020</v>
      </c>
      <c r="H231" s="5" t="s">
        <v>90</v>
      </c>
      <c r="I231" s="5" t="s">
        <v>103</v>
      </c>
      <c r="J231" s="33">
        <v>1</v>
      </c>
      <c r="K231" s="4">
        <v>401.8</v>
      </c>
      <c r="L231" s="4">
        <v>48.2</v>
      </c>
      <c r="M231">
        <f t="shared" si="3"/>
        <v>450</v>
      </c>
      <c r="V231" s="4"/>
    </row>
    <row r="232" spans="1:22" ht="15">
      <c r="A232" s="4" t="s">
        <v>211</v>
      </c>
      <c r="B232" s="4">
        <v>1357969</v>
      </c>
      <c r="C232" s="5" t="s">
        <v>13</v>
      </c>
      <c r="D232" s="6" t="s">
        <v>14</v>
      </c>
      <c r="E232" s="7">
        <v>1214.0999999999999</v>
      </c>
      <c r="F232" s="4">
        <v>101760</v>
      </c>
      <c r="G232" s="4">
        <v>394111</v>
      </c>
      <c r="H232" s="5" t="s">
        <v>110</v>
      </c>
      <c r="I232" s="5" t="s">
        <v>142</v>
      </c>
      <c r="J232" s="33">
        <v>1</v>
      </c>
      <c r="K232" s="7">
        <v>1028.9000000000001</v>
      </c>
      <c r="L232" s="4">
        <v>185.2</v>
      </c>
      <c r="M232">
        <f t="shared" si="3"/>
        <v>1214.1000000000001</v>
      </c>
      <c r="V232" s="4"/>
    </row>
    <row r="233" spans="1:22" ht="15">
      <c r="A233" s="4" t="s">
        <v>211</v>
      </c>
      <c r="B233" s="4">
        <v>1357969</v>
      </c>
      <c r="C233" s="5" t="s">
        <v>13</v>
      </c>
      <c r="D233" s="6" t="s">
        <v>14</v>
      </c>
      <c r="E233" s="7">
        <v>1214.0999999999999</v>
      </c>
      <c r="F233" s="4">
        <v>101760</v>
      </c>
      <c r="G233" s="4">
        <v>394111</v>
      </c>
      <c r="H233" s="5" t="s">
        <v>110</v>
      </c>
      <c r="I233" s="5" t="s">
        <v>27</v>
      </c>
      <c r="J233" s="33">
        <v>1</v>
      </c>
      <c r="K233" s="4">
        <v>0</v>
      </c>
      <c r="L233" s="4">
        <v>0</v>
      </c>
      <c r="M233">
        <f t="shared" si="3"/>
        <v>0</v>
      </c>
      <c r="V233" s="4"/>
    </row>
    <row r="234" spans="1:22" ht="15">
      <c r="A234" s="4" t="s">
        <v>212</v>
      </c>
      <c r="B234" s="4">
        <v>1357968</v>
      </c>
      <c r="C234" s="5" t="s">
        <v>18</v>
      </c>
      <c r="D234" s="5" t="s">
        <v>14</v>
      </c>
      <c r="E234" s="4">
        <v>859</v>
      </c>
      <c r="F234" s="4">
        <v>101894</v>
      </c>
      <c r="G234" s="4">
        <v>534260</v>
      </c>
      <c r="H234" s="5" t="s">
        <v>118</v>
      </c>
      <c r="I234" s="5" t="s">
        <v>146</v>
      </c>
      <c r="J234" s="33">
        <v>2</v>
      </c>
      <c r="K234" s="4">
        <v>425</v>
      </c>
      <c r="L234" s="4">
        <v>51</v>
      </c>
      <c r="M234">
        <f t="shared" si="3"/>
        <v>476</v>
      </c>
      <c r="V234" s="4"/>
    </row>
    <row r="235" spans="1:22" ht="15">
      <c r="A235" s="4" t="s">
        <v>212</v>
      </c>
      <c r="B235" s="4">
        <v>1357968</v>
      </c>
      <c r="C235" s="5" t="s">
        <v>18</v>
      </c>
      <c r="D235" s="5" t="s">
        <v>14</v>
      </c>
      <c r="E235" s="4">
        <v>859</v>
      </c>
      <c r="F235" s="4">
        <v>101894</v>
      </c>
      <c r="G235" s="4">
        <v>534260</v>
      </c>
      <c r="H235" s="5" t="s">
        <v>118</v>
      </c>
      <c r="I235" s="5" t="s">
        <v>50</v>
      </c>
      <c r="J235" s="33">
        <v>1</v>
      </c>
      <c r="K235" s="4">
        <v>324.60000000000002</v>
      </c>
      <c r="L235" s="4">
        <v>58.4</v>
      </c>
      <c r="M235">
        <f t="shared" si="3"/>
        <v>383</v>
      </c>
      <c r="V235" s="4"/>
    </row>
    <row r="236" spans="1:22" ht="15">
      <c r="A236" s="4" t="s">
        <v>213</v>
      </c>
      <c r="B236" s="4">
        <v>1357967</v>
      </c>
      <c r="C236" s="5" t="s">
        <v>18</v>
      </c>
      <c r="D236" s="5" t="s">
        <v>14</v>
      </c>
      <c r="E236" s="4">
        <v>220</v>
      </c>
      <c r="F236" s="4">
        <v>103463</v>
      </c>
      <c r="G236" s="4">
        <v>160047</v>
      </c>
      <c r="H236" s="5" t="s">
        <v>214</v>
      </c>
      <c r="I236" s="5" t="s">
        <v>34</v>
      </c>
      <c r="J236" s="33">
        <v>1</v>
      </c>
      <c r="K236" s="4">
        <v>196.4</v>
      </c>
      <c r="L236" s="4">
        <v>23.6</v>
      </c>
      <c r="M236">
        <f t="shared" si="3"/>
        <v>220</v>
      </c>
      <c r="V236" s="4"/>
    </row>
    <row r="237" spans="1:22" ht="15">
      <c r="A237" s="4" t="s">
        <v>215</v>
      </c>
      <c r="B237" s="4">
        <v>1357966</v>
      </c>
      <c r="C237" s="5" t="s">
        <v>13</v>
      </c>
      <c r="D237" s="5" t="s">
        <v>22</v>
      </c>
      <c r="E237" s="4">
        <v>417</v>
      </c>
      <c r="F237" s="4">
        <v>106266</v>
      </c>
      <c r="G237" s="4">
        <v>403202</v>
      </c>
      <c r="H237" s="5" t="s">
        <v>216</v>
      </c>
      <c r="I237" s="5" t="s">
        <v>217</v>
      </c>
      <c r="J237" s="33">
        <v>1</v>
      </c>
      <c r="K237" s="4">
        <v>372.3</v>
      </c>
      <c r="L237" s="4">
        <v>44.7</v>
      </c>
      <c r="M237">
        <f t="shared" si="3"/>
        <v>417</v>
      </c>
      <c r="V237" s="4"/>
    </row>
    <row r="238" spans="1:22" ht="15">
      <c r="A238" s="4" t="s">
        <v>218</v>
      </c>
      <c r="B238" s="4">
        <v>1357965</v>
      </c>
      <c r="C238" s="5" t="s">
        <v>13</v>
      </c>
      <c r="D238" s="5" t="s">
        <v>14</v>
      </c>
      <c r="E238" s="4">
        <v>848</v>
      </c>
      <c r="F238" s="4">
        <v>100748</v>
      </c>
      <c r="G238" s="4">
        <v>201301</v>
      </c>
      <c r="H238" s="5" t="s">
        <v>59</v>
      </c>
      <c r="I238" s="5" t="s">
        <v>31</v>
      </c>
      <c r="J238" s="33">
        <v>1</v>
      </c>
      <c r="K238" s="4">
        <v>757.1</v>
      </c>
      <c r="L238" s="4">
        <v>90.9</v>
      </c>
      <c r="M238">
        <f t="shared" si="3"/>
        <v>848</v>
      </c>
      <c r="V238" s="4"/>
    </row>
    <row r="239" spans="1:22" ht="15">
      <c r="A239" s="4" t="s">
        <v>219</v>
      </c>
      <c r="B239" s="4">
        <v>1357964</v>
      </c>
      <c r="C239" s="5" t="s">
        <v>18</v>
      </c>
      <c r="D239" s="6" t="s">
        <v>14</v>
      </c>
      <c r="E239" s="7">
        <v>1776</v>
      </c>
      <c r="F239" s="4">
        <v>101116</v>
      </c>
      <c r="G239" s="4">
        <v>160062</v>
      </c>
      <c r="H239" s="5" t="s">
        <v>46</v>
      </c>
      <c r="I239" s="5" t="s">
        <v>167</v>
      </c>
      <c r="J239" s="33">
        <v>1</v>
      </c>
      <c r="K239" s="4">
        <v>692.9</v>
      </c>
      <c r="L239" s="4">
        <v>83.1</v>
      </c>
      <c r="M239">
        <f t="shared" si="3"/>
        <v>776</v>
      </c>
      <c r="V239" s="4"/>
    </row>
    <row r="240" spans="1:22" ht="15">
      <c r="A240" s="4" t="s">
        <v>219</v>
      </c>
      <c r="B240" s="4">
        <v>1357964</v>
      </c>
      <c r="C240" s="5" t="s">
        <v>18</v>
      </c>
      <c r="D240" s="6" t="s">
        <v>14</v>
      </c>
      <c r="E240" s="7">
        <v>1776</v>
      </c>
      <c r="F240" s="4">
        <v>101116</v>
      </c>
      <c r="G240" s="4">
        <v>160062</v>
      </c>
      <c r="H240" s="5" t="s">
        <v>46</v>
      </c>
      <c r="I240" s="5" t="s">
        <v>24</v>
      </c>
      <c r="J240" s="33">
        <v>1</v>
      </c>
      <c r="K240" s="4">
        <v>474.6</v>
      </c>
      <c r="L240" s="4">
        <v>85.4</v>
      </c>
      <c r="M240">
        <f t="shared" si="3"/>
        <v>560</v>
      </c>
      <c r="V240" s="4"/>
    </row>
    <row r="241" spans="1:22" ht="15">
      <c r="A241" s="4" t="s">
        <v>219</v>
      </c>
      <c r="B241" s="4">
        <v>1357964</v>
      </c>
      <c r="C241" s="5" t="s">
        <v>18</v>
      </c>
      <c r="D241" s="6" t="s">
        <v>14</v>
      </c>
      <c r="E241" s="7">
        <v>1776</v>
      </c>
      <c r="F241" s="4">
        <v>101116</v>
      </c>
      <c r="G241" s="4">
        <v>160062</v>
      </c>
      <c r="H241" s="5" t="s">
        <v>46</v>
      </c>
      <c r="I241" s="5" t="s">
        <v>27</v>
      </c>
      <c r="J241" s="33">
        <v>1</v>
      </c>
      <c r="K241" s="4">
        <v>0</v>
      </c>
      <c r="L241" s="4">
        <v>0</v>
      </c>
      <c r="M241">
        <f t="shared" si="3"/>
        <v>0</v>
      </c>
      <c r="V241" s="4"/>
    </row>
    <row r="242" spans="1:22" ht="15">
      <c r="A242" s="4" t="s">
        <v>219</v>
      </c>
      <c r="B242" s="4">
        <v>1357964</v>
      </c>
      <c r="C242" s="5" t="s">
        <v>18</v>
      </c>
      <c r="D242" s="6" t="s">
        <v>14</v>
      </c>
      <c r="E242" s="7">
        <v>1776</v>
      </c>
      <c r="F242" s="4">
        <v>101116</v>
      </c>
      <c r="G242" s="4">
        <v>160062</v>
      </c>
      <c r="H242" s="5" t="s">
        <v>46</v>
      </c>
      <c r="I242" s="5" t="s">
        <v>157</v>
      </c>
      <c r="J242" s="33">
        <v>1</v>
      </c>
      <c r="K242" s="4">
        <v>392.9</v>
      </c>
      <c r="L242" s="4">
        <v>47.1</v>
      </c>
      <c r="M242">
        <f t="shared" si="3"/>
        <v>440</v>
      </c>
      <c r="V242" s="4"/>
    </row>
    <row r="243" spans="1:22" ht="15">
      <c r="A243" s="4" t="s">
        <v>220</v>
      </c>
      <c r="B243" s="4">
        <v>1357963</v>
      </c>
      <c r="C243" s="5" t="s">
        <v>18</v>
      </c>
      <c r="D243" s="5" t="s">
        <v>14</v>
      </c>
      <c r="E243" s="4">
        <v>535.20000000000005</v>
      </c>
      <c r="F243" s="4">
        <v>106239</v>
      </c>
      <c r="G243" s="4">
        <v>834002</v>
      </c>
      <c r="H243" s="5" t="s">
        <v>150</v>
      </c>
      <c r="I243" s="5" t="s">
        <v>217</v>
      </c>
      <c r="J243" s="33">
        <v>1</v>
      </c>
      <c r="K243" s="4">
        <v>297.89999999999998</v>
      </c>
      <c r="L243" s="4">
        <v>35.700000000000003</v>
      </c>
      <c r="M243">
        <f t="shared" si="3"/>
        <v>333.59999999999997</v>
      </c>
      <c r="V243" s="4"/>
    </row>
    <row r="244" spans="1:22" ht="15">
      <c r="A244" s="4" t="s">
        <v>220</v>
      </c>
      <c r="B244" s="4">
        <v>1357963</v>
      </c>
      <c r="C244" s="5" t="s">
        <v>18</v>
      </c>
      <c r="D244" s="5" t="s">
        <v>14</v>
      </c>
      <c r="E244" s="4">
        <v>535.20000000000005</v>
      </c>
      <c r="F244" s="4">
        <v>106239</v>
      </c>
      <c r="G244" s="4">
        <v>834002</v>
      </c>
      <c r="H244" s="5" t="s">
        <v>150</v>
      </c>
      <c r="I244" s="5" t="s">
        <v>73</v>
      </c>
      <c r="J244" s="33">
        <v>1</v>
      </c>
      <c r="K244" s="4">
        <v>180</v>
      </c>
      <c r="L244" s="4">
        <v>21.6</v>
      </c>
      <c r="M244">
        <f t="shared" si="3"/>
        <v>201.6</v>
      </c>
      <c r="V244" s="4"/>
    </row>
    <row r="245" spans="1:22" ht="15">
      <c r="A245" s="4" t="s">
        <v>221</v>
      </c>
      <c r="B245" s="4">
        <v>1357962</v>
      </c>
      <c r="C245" s="5" t="s">
        <v>13</v>
      </c>
      <c r="D245" s="6" t="s">
        <v>22</v>
      </c>
      <c r="E245" s="7">
        <v>1080</v>
      </c>
      <c r="F245" s="4">
        <v>108577</v>
      </c>
      <c r="G245" s="4">
        <v>575006</v>
      </c>
      <c r="H245" s="5" t="s">
        <v>43</v>
      </c>
      <c r="I245" s="5" t="s">
        <v>162</v>
      </c>
      <c r="J245" s="33">
        <v>2</v>
      </c>
      <c r="K245" s="4">
        <v>964.3</v>
      </c>
      <c r="L245" s="4">
        <v>115.7</v>
      </c>
      <c r="M245">
        <f t="shared" si="3"/>
        <v>1080</v>
      </c>
      <c r="V245" s="4"/>
    </row>
    <row r="246" spans="1:22" ht="15">
      <c r="A246" s="4" t="s">
        <v>221</v>
      </c>
      <c r="B246" s="4">
        <v>1357962</v>
      </c>
      <c r="C246" s="5" t="s">
        <v>13</v>
      </c>
      <c r="D246" s="6" t="s">
        <v>22</v>
      </c>
      <c r="E246" s="7">
        <v>1080</v>
      </c>
      <c r="F246" s="4">
        <v>108577</v>
      </c>
      <c r="G246" s="4">
        <v>575006</v>
      </c>
      <c r="H246" s="5" t="s">
        <v>43</v>
      </c>
      <c r="I246" s="5" t="s">
        <v>27</v>
      </c>
      <c r="J246" s="33">
        <v>1</v>
      </c>
      <c r="K246" s="4">
        <v>0</v>
      </c>
      <c r="L246" s="4">
        <v>0</v>
      </c>
      <c r="M246">
        <f t="shared" si="3"/>
        <v>0</v>
      </c>
      <c r="V246" s="4"/>
    </row>
    <row r="247" spans="1:22" ht="15">
      <c r="A247" s="4" t="s">
        <v>222</v>
      </c>
      <c r="B247" s="4">
        <v>1357961</v>
      </c>
      <c r="C247" s="5" t="s">
        <v>13</v>
      </c>
      <c r="D247" s="5" t="s">
        <v>22</v>
      </c>
      <c r="E247" s="4">
        <v>669</v>
      </c>
      <c r="F247" s="4">
        <v>100938</v>
      </c>
      <c r="G247" s="4">
        <v>500018</v>
      </c>
      <c r="H247" s="5" t="s">
        <v>170</v>
      </c>
      <c r="I247" s="5" t="s">
        <v>34</v>
      </c>
      <c r="J247" s="33">
        <v>1</v>
      </c>
      <c r="K247" s="4">
        <v>196.4</v>
      </c>
      <c r="L247" s="4">
        <v>23.6</v>
      </c>
      <c r="M247">
        <f t="shared" si="3"/>
        <v>220</v>
      </c>
      <c r="V247" s="4"/>
    </row>
    <row r="248" spans="1:22" ht="15">
      <c r="A248" s="4" t="s">
        <v>222</v>
      </c>
      <c r="B248" s="4">
        <v>1357961</v>
      </c>
      <c r="C248" s="5" t="s">
        <v>13</v>
      </c>
      <c r="D248" s="5" t="s">
        <v>22</v>
      </c>
      <c r="E248" s="4">
        <v>669</v>
      </c>
      <c r="F248" s="4">
        <v>100938</v>
      </c>
      <c r="G248" s="4">
        <v>500018</v>
      </c>
      <c r="H248" s="5" t="s">
        <v>170</v>
      </c>
      <c r="I248" s="5" t="s">
        <v>207</v>
      </c>
      <c r="J248" s="33">
        <v>1</v>
      </c>
      <c r="K248" s="4">
        <v>427.6</v>
      </c>
      <c r="L248" s="4">
        <v>21.4</v>
      </c>
      <c r="M248">
        <f t="shared" si="3"/>
        <v>449</v>
      </c>
      <c r="V248" s="4"/>
    </row>
    <row r="249" spans="1:22" ht="15">
      <c r="A249" s="4" t="s">
        <v>223</v>
      </c>
      <c r="B249" s="4">
        <v>1357960</v>
      </c>
      <c r="C249" s="5" t="s">
        <v>18</v>
      </c>
      <c r="D249" s="5" t="s">
        <v>14</v>
      </c>
      <c r="E249" s="4">
        <v>960</v>
      </c>
      <c r="F249" s="4">
        <v>107422</v>
      </c>
      <c r="G249" s="4">
        <v>380015</v>
      </c>
      <c r="H249" s="5" t="s">
        <v>110</v>
      </c>
      <c r="I249" s="5" t="s">
        <v>84</v>
      </c>
      <c r="J249" s="33">
        <v>2</v>
      </c>
      <c r="K249" s="4">
        <v>914.3</v>
      </c>
      <c r="L249" s="4">
        <v>45.7</v>
      </c>
      <c r="M249">
        <f t="shared" si="3"/>
        <v>960</v>
      </c>
      <c r="V249" s="4"/>
    </row>
    <row r="250" spans="1:22" ht="15">
      <c r="A250" s="4" t="s">
        <v>224</v>
      </c>
      <c r="B250" s="4">
        <v>1357959</v>
      </c>
      <c r="C250" s="5" t="s">
        <v>18</v>
      </c>
      <c r="D250" s="5" t="s">
        <v>22</v>
      </c>
      <c r="E250" s="4">
        <v>512</v>
      </c>
      <c r="F250" s="4">
        <v>106951</v>
      </c>
      <c r="G250" s="4">
        <v>110030</v>
      </c>
      <c r="H250" s="5" t="s">
        <v>23</v>
      </c>
      <c r="I250" s="5" t="s">
        <v>60</v>
      </c>
      <c r="J250" s="33">
        <v>1</v>
      </c>
      <c r="K250" s="4">
        <v>457.1</v>
      </c>
      <c r="L250" s="4">
        <v>54.9</v>
      </c>
      <c r="M250">
        <f t="shared" si="3"/>
        <v>512</v>
      </c>
      <c r="V250" s="4"/>
    </row>
    <row r="251" spans="1:22" ht="15">
      <c r="A251" s="4" t="s">
        <v>225</v>
      </c>
      <c r="B251" s="4">
        <v>1357958</v>
      </c>
      <c r="C251" s="5" t="s">
        <v>13</v>
      </c>
      <c r="D251" s="5" t="s">
        <v>14</v>
      </c>
      <c r="E251" s="4">
        <v>560</v>
      </c>
      <c r="F251" s="4">
        <v>104737</v>
      </c>
      <c r="G251" s="4">
        <v>201002</v>
      </c>
      <c r="H251" s="5" t="s">
        <v>59</v>
      </c>
      <c r="I251" s="5" t="s">
        <v>24</v>
      </c>
      <c r="J251" s="33">
        <v>1</v>
      </c>
      <c r="K251" s="4">
        <v>474.6</v>
      </c>
      <c r="L251" s="4">
        <v>85.4</v>
      </c>
      <c r="M251">
        <f t="shared" si="3"/>
        <v>560</v>
      </c>
      <c r="V251" s="4"/>
    </row>
    <row r="252" spans="1:22" ht="15">
      <c r="A252" s="4" t="s">
        <v>226</v>
      </c>
      <c r="B252" s="4">
        <v>1357957</v>
      </c>
      <c r="C252" s="5" t="s">
        <v>13</v>
      </c>
      <c r="D252" s="6" t="s">
        <v>14</v>
      </c>
      <c r="E252" s="7">
        <v>2208</v>
      </c>
      <c r="F252" s="4">
        <v>106846</v>
      </c>
      <c r="G252" s="4">
        <v>782002</v>
      </c>
      <c r="H252" s="5" t="s">
        <v>227</v>
      </c>
      <c r="I252" s="5" t="s">
        <v>20</v>
      </c>
      <c r="J252" s="33">
        <v>2</v>
      </c>
      <c r="K252" s="4">
        <v>883.9</v>
      </c>
      <c r="L252" s="4">
        <v>106.1</v>
      </c>
      <c r="M252">
        <f t="shared" si="3"/>
        <v>990</v>
      </c>
      <c r="V252" s="4"/>
    </row>
    <row r="253" spans="1:22" ht="15">
      <c r="A253" s="4" t="s">
        <v>226</v>
      </c>
      <c r="B253" s="4">
        <v>1357957</v>
      </c>
      <c r="C253" s="5" t="s">
        <v>13</v>
      </c>
      <c r="D253" s="6" t="s">
        <v>14</v>
      </c>
      <c r="E253" s="7">
        <v>2208</v>
      </c>
      <c r="F253" s="4">
        <v>106846</v>
      </c>
      <c r="G253" s="4">
        <v>782002</v>
      </c>
      <c r="H253" s="5" t="s">
        <v>227</v>
      </c>
      <c r="I253" s="5" t="s">
        <v>38</v>
      </c>
      <c r="J253" s="33">
        <v>1</v>
      </c>
      <c r="K253" s="4">
        <v>444.6</v>
      </c>
      <c r="L253" s="4">
        <v>53.4</v>
      </c>
      <c r="M253">
        <f t="shared" si="3"/>
        <v>498</v>
      </c>
      <c r="V253" s="4"/>
    </row>
    <row r="254" spans="1:22" ht="15">
      <c r="A254" s="4" t="s">
        <v>226</v>
      </c>
      <c r="B254" s="4">
        <v>1357957</v>
      </c>
      <c r="C254" s="5" t="s">
        <v>13</v>
      </c>
      <c r="D254" s="6" t="s">
        <v>14</v>
      </c>
      <c r="E254" s="7">
        <v>2208</v>
      </c>
      <c r="F254" s="4">
        <v>106846</v>
      </c>
      <c r="G254" s="4">
        <v>782002</v>
      </c>
      <c r="H254" s="5" t="s">
        <v>227</v>
      </c>
      <c r="I254" s="5" t="s">
        <v>27</v>
      </c>
      <c r="J254" s="33">
        <v>1</v>
      </c>
      <c r="K254" s="4">
        <v>0</v>
      </c>
      <c r="L254" s="4">
        <v>0</v>
      </c>
      <c r="M254">
        <f t="shared" si="3"/>
        <v>0</v>
      </c>
      <c r="V254" s="4"/>
    </row>
    <row r="255" spans="1:22" ht="15">
      <c r="A255" s="4" t="s">
        <v>226</v>
      </c>
      <c r="B255" s="4">
        <v>1357957</v>
      </c>
      <c r="C255" s="5" t="s">
        <v>13</v>
      </c>
      <c r="D255" s="6" t="s">
        <v>14</v>
      </c>
      <c r="E255" s="7">
        <v>2208</v>
      </c>
      <c r="F255" s="4">
        <v>106846</v>
      </c>
      <c r="G255" s="4">
        <v>782002</v>
      </c>
      <c r="H255" s="5" t="s">
        <v>227</v>
      </c>
      <c r="I255" s="5" t="s">
        <v>132</v>
      </c>
      <c r="J255" s="33">
        <v>1</v>
      </c>
      <c r="K255" s="4">
        <v>610.20000000000005</v>
      </c>
      <c r="L255" s="4">
        <v>109.8</v>
      </c>
      <c r="M255">
        <f t="shared" si="3"/>
        <v>720</v>
      </c>
      <c r="V255" s="4"/>
    </row>
    <row r="256" spans="1:22" ht="15">
      <c r="A256" s="4" t="s">
        <v>228</v>
      </c>
      <c r="B256" s="4">
        <v>1357956</v>
      </c>
      <c r="C256" s="5" t="s">
        <v>18</v>
      </c>
      <c r="D256" s="5" t="s">
        <v>22</v>
      </c>
      <c r="E256" s="4">
        <v>848</v>
      </c>
      <c r="F256" s="4">
        <v>108594</v>
      </c>
      <c r="G256" s="4">
        <v>834001</v>
      </c>
      <c r="H256" s="5" t="s">
        <v>15</v>
      </c>
      <c r="I256" s="5" t="s">
        <v>31</v>
      </c>
      <c r="J256" s="33">
        <v>1</v>
      </c>
      <c r="K256" s="4">
        <v>757.1</v>
      </c>
      <c r="L256" s="4">
        <v>90.9</v>
      </c>
      <c r="M256">
        <f t="shared" si="3"/>
        <v>848</v>
      </c>
      <c r="V256" s="4"/>
    </row>
    <row r="257" spans="1:22" ht="15">
      <c r="A257" s="4" t="s">
        <v>229</v>
      </c>
      <c r="B257" s="4">
        <v>1357955</v>
      </c>
      <c r="C257" s="5" t="s">
        <v>18</v>
      </c>
      <c r="D257" s="5" t="s">
        <v>14</v>
      </c>
      <c r="E257" s="4">
        <v>800</v>
      </c>
      <c r="F257" s="4">
        <v>105753</v>
      </c>
      <c r="G257" s="4">
        <v>400026</v>
      </c>
      <c r="H257" s="5" t="s">
        <v>32</v>
      </c>
      <c r="I257" s="5" t="s">
        <v>66</v>
      </c>
      <c r="J257" s="33">
        <v>1</v>
      </c>
      <c r="K257" s="4">
        <v>714.3</v>
      </c>
      <c r="L257" s="4">
        <v>85.7</v>
      </c>
      <c r="M257">
        <f t="shared" si="3"/>
        <v>800</v>
      </c>
      <c r="V257" s="4"/>
    </row>
    <row r="258" spans="1:22" ht="15">
      <c r="A258" s="4" t="s">
        <v>230</v>
      </c>
      <c r="B258" s="4">
        <v>1357954</v>
      </c>
      <c r="C258" s="5" t="s">
        <v>18</v>
      </c>
      <c r="D258" s="5" t="s">
        <v>14</v>
      </c>
      <c r="E258" s="4">
        <v>176</v>
      </c>
      <c r="F258" s="4">
        <v>100291</v>
      </c>
      <c r="G258" s="4">
        <v>600050</v>
      </c>
      <c r="H258" s="5" t="s">
        <v>90</v>
      </c>
      <c r="I258" s="5" t="s">
        <v>34</v>
      </c>
      <c r="J258" s="33">
        <v>1</v>
      </c>
      <c r="K258" s="4">
        <v>157.1</v>
      </c>
      <c r="L258" s="4">
        <v>18.899999999999999</v>
      </c>
      <c r="M258">
        <f t="shared" ref="M258:M321" si="4">SUM(K258:L258)</f>
        <v>176</v>
      </c>
      <c r="V258" s="4"/>
    </row>
    <row r="259" spans="1:22" ht="15">
      <c r="A259" s="4" t="s">
        <v>230</v>
      </c>
      <c r="B259" s="4">
        <v>1357953</v>
      </c>
      <c r="C259" s="5" t="s">
        <v>18</v>
      </c>
      <c r="D259" s="5" t="s">
        <v>14</v>
      </c>
      <c r="E259" s="4">
        <v>187.2</v>
      </c>
      <c r="F259" s="4">
        <v>108592</v>
      </c>
      <c r="G259" s="4">
        <v>531001</v>
      </c>
      <c r="H259" s="5" t="s">
        <v>118</v>
      </c>
      <c r="I259" s="5" t="s">
        <v>193</v>
      </c>
      <c r="J259" s="33">
        <v>2</v>
      </c>
      <c r="K259" s="4">
        <v>158.6</v>
      </c>
      <c r="L259" s="4">
        <v>28.6</v>
      </c>
      <c r="M259">
        <f t="shared" si="4"/>
        <v>187.2</v>
      </c>
      <c r="V259" s="4"/>
    </row>
    <row r="260" spans="1:22" ht="15">
      <c r="A260" s="4" t="s">
        <v>231</v>
      </c>
      <c r="B260" s="4">
        <v>1357952</v>
      </c>
      <c r="C260" s="5" t="s">
        <v>18</v>
      </c>
      <c r="D260" s="6" t="s">
        <v>22</v>
      </c>
      <c r="E260" s="7">
        <v>1215</v>
      </c>
      <c r="F260" s="4">
        <v>102048</v>
      </c>
      <c r="G260" s="4">
        <v>380015</v>
      </c>
      <c r="H260" s="5" t="s">
        <v>110</v>
      </c>
      <c r="I260" s="5" t="s">
        <v>111</v>
      </c>
      <c r="J260" s="33">
        <v>1</v>
      </c>
      <c r="K260" s="7">
        <v>1084.8</v>
      </c>
      <c r="L260" s="4">
        <v>130.19999999999999</v>
      </c>
      <c r="M260">
        <f t="shared" si="4"/>
        <v>1215</v>
      </c>
      <c r="V260" s="4"/>
    </row>
    <row r="261" spans="1:22" ht="15">
      <c r="A261" s="4" t="s">
        <v>231</v>
      </c>
      <c r="B261" s="4">
        <v>1357952</v>
      </c>
      <c r="C261" s="5" t="s">
        <v>18</v>
      </c>
      <c r="D261" s="6" t="s">
        <v>22</v>
      </c>
      <c r="E261" s="7">
        <v>1215</v>
      </c>
      <c r="F261" s="4">
        <v>102048</v>
      </c>
      <c r="G261" s="4">
        <v>380015</v>
      </c>
      <c r="H261" s="5" t="s">
        <v>110</v>
      </c>
      <c r="I261" s="5" t="s">
        <v>27</v>
      </c>
      <c r="J261" s="33">
        <v>1</v>
      </c>
      <c r="K261" s="4">
        <v>0</v>
      </c>
      <c r="L261" s="4">
        <v>0</v>
      </c>
      <c r="M261">
        <f t="shared" si="4"/>
        <v>0</v>
      </c>
      <c r="V261" s="4"/>
    </row>
    <row r="262" spans="1:22" ht="15">
      <c r="A262" s="4" t="s">
        <v>232</v>
      </c>
      <c r="B262" s="4">
        <v>1357951</v>
      </c>
      <c r="C262" s="5" t="s">
        <v>18</v>
      </c>
      <c r="D262" s="5" t="s">
        <v>22</v>
      </c>
      <c r="E262" s="4">
        <v>560</v>
      </c>
      <c r="F262" s="4">
        <v>105780</v>
      </c>
      <c r="G262" s="4">
        <v>560043</v>
      </c>
      <c r="H262" s="5" t="s">
        <v>43</v>
      </c>
      <c r="I262" s="5" t="s">
        <v>24</v>
      </c>
      <c r="J262" s="33">
        <v>1</v>
      </c>
      <c r="K262" s="4">
        <v>474.6</v>
      </c>
      <c r="L262" s="4">
        <v>85.4</v>
      </c>
      <c r="M262">
        <f t="shared" si="4"/>
        <v>560</v>
      </c>
      <c r="V262" s="4"/>
    </row>
    <row r="263" spans="1:22" ht="15">
      <c r="A263" s="4" t="s">
        <v>233</v>
      </c>
      <c r="B263" s="4">
        <v>1357950</v>
      </c>
      <c r="C263" s="5" t="s">
        <v>18</v>
      </c>
      <c r="D263" s="6" t="s">
        <v>14</v>
      </c>
      <c r="E263" s="7">
        <v>1350</v>
      </c>
      <c r="F263" s="4">
        <v>102207</v>
      </c>
      <c r="G263" s="4">
        <v>751002</v>
      </c>
      <c r="H263" s="5" t="s">
        <v>49</v>
      </c>
      <c r="I263" s="5" t="s">
        <v>111</v>
      </c>
      <c r="J263" s="33">
        <v>1</v>
      </c>
      <c r="K263" s="7">
        <v>1205.4000000000001</v>
      </c>
      <c r="L263" s="4">
        <v>144.6</v>
      </c>
      <c r="M263">
        <f t="shared" si="4"/>
        <v>1350</v>
      </c>
      <c r="V263" s="4"/>
    </row>
    <row r="264" spans="1:22" ht="15">
      <c r="A264" s="4" t="s">
        <v>233</v>
      </c>
      <c r="B264" s="4">
        <v>1357950</v>
      </c>
      <c r="C264" s="5" t="s">
        <v>18</v>
      </c>
      <c r="D264" s="6" t="s">
        <v>14</v>
      </c>
      <c r="E264" s="7">
        <v>1350</v>
      </c>
      <c r="F264" s="4">
        <v>102207</v>
      </c>
      <c r="G264" s="4">
        <v>751002</v>
      </c>
      <c r="H264" s="5" t="s">
        <v>49</v>
      </c>
      <c r="I264" s="5" t="s">
        <v>27</v>
      </c>
      <c r="J264" s="33">
        <v>1</v>
      </c>
      <c r="K264" s="4">
        <v>0</v>
      </c>
      <c r="L264" s="4">
        <v>0</v>
      </c>
      <c r="M264">
        <f t="shared" si="4"/>
        <v>0</v>
      </c>
      <c r="V264" s="4"/>
    </row>
    <row r="265" spans="1:22" ht="15">
      <c r="A265" s="4" t="s">
        <v>234</v>
      </c>
      <c r="B265" s="4">
        <v>1357949</v>
      </c>
      <c r="C265" s="5" t="s">
        <v>18</v>
      </c>
      <c r="D265" s="6" t="s">
        <v>14</v>
      </c>
      <c r="E265" s="7">
        <v>1543.5</v>
      </c>
      <c r="F265" s="4">
        <v>105842</v>
      </c>
      <c r="G265" s="4">
        <v>411057</v>
      </c>
      <c r="H265" s="5" t="s">
        <v>32</v>
      </c>
      <c r="I265" s="5" t="s">
        <v>51</v>
      </c>
      <c r="J265" s="33">
        <v>1</v>
      </c>
      <c r="K265" s="4">
        <v>228.1</v>
      </c>
      <c r="L265" s="4">
        <v>41</v>
      </c>
      <c r="M265">
        <f t="shared" si="4"/>
        <v>269.10000000000002</v>
      </c>
      <c r="V265" s="4"/>
    </row>
    <row r="266" spans="1:22" ht="15">
      <c r="A266" s="4" t="s">
        <v>234</v>
      </c>
      <c r="B266" s="4">
        <v>1357949</v>
      </c>
      <c r="C266" s="5" t="s">
        <v>18</v>
      </c>
      <c r="D266" s="6" t="s">
        <v>14</v>
      </c>
      <c r="E266" s="7">
        <v>1543.5</v>
      </c>
      <c r="F266" s="4">
        <v>105842</v>
      </c>
      <c r="G266" s="4">
        <v>411057</v>
      </c>
      <c r="H266" s="5" t="s">
        <v>32</v>
      </c>
      <c r="I266" s="5" t="s">
        <v>73</v>
      </c>
      <c r="J266" s="33">
        <v>3</v>
      </c>
      <c r="K266" s="4">
        <v>607.5</v>
      </c>
      <c r="L266" s="4">
        <v>72.900000000000006</v>
      </c>
      <c r="M266">
        <f t="shared" si="4"/>
        <v>680.4</v>
      </c>
      <c r="V266" s="4"/>
    </row>
    <row r="267" spans="1:22" ht="15">
      <c r="A267" s="4" t="s">
        <v>234</v>
      </c>
      <c r="B267" s="4">
        <v>1357949</v>
      </c>
      <c r="C267" s="5" t="s">
        <v>18</v>
      </c>
      <c r="D267" s="6" t="s">
        <v>14</v>
      </c>
      <c r="E267" s="7">
        <v>1543.5</v>
      </c>
      <c r="F267" s="4">
        <v>105842</v>
      </c>
      <c r="G267" s="4">
        <v>411057</v>
      </c>
      <c r="H267" s="5" t="s">
        <v>32</v>
      </c>
      <c r="I267" s="5" t="s">
        <v>34</v>
      </c>
      <c r="J267" s="33">
        <v>3</v>
      </c>
      <c r="K267" s="4">
        <v>530.4</v>
      </c>
      <c r="L267" s="4">
        <v>63.6</v>
      </c>
      <c r="M267">
        <f t="shared" si="4"/>
        <v>594</v>
      </c>
      <c r="V267" s="4"/>
    </row>
    <row r="268" spans="1:22" ht="15">
      <c r="A268" s="4" t="s">
        <v>234</v>
      </c>
      <c r="B268" s="4">
        <v>1357949</v>
      </c>
      <c r="C268" s="5" t="s">
        <v>18</v>
      </c>
      <c r="D268" s="6" t="s">
        <v>14</v>
      </c>
      <c r="E268" s="7">
        <v>1543.5</v>
      </c>
      <c r="F268" s="4">
        <v>105842</v>
      </c>
      <c r="G268" s="4">
        <v>411057</v>
      </c>
      <c r="H268" s="5" t="s">
        <v>32</v>
      </c>
      <c r="I268" s="5" t="s">
        <v>27</v>
      </c>
      <c r="J268" s="33">
        <v>1</v>
      </c>
      <c r="K268" s="4">
        <v>0</v>
      </c>
      <c r="L268" s="4">
        <v>0</v>
      </c>
      <c r="M268">
        <f t="shared" si="4"/>
        <v>0</v>
      </c>
      <c r="V268" s="4"/>
    </row>
    <row r="269" spans="1:22" ht="15">
      <c r="A269" s="4" t="s">
        <v>235</v>
      </c>
      <c r="B269" s="4">
        <v>1357948</v>
      </c>
      <c r="C269" s="5" t="s">
        <v>13</v>
      </c>
      <c r="D269" s="5" t="s">
        <v>14</v>
      </c>
      <c r="E269" s="4">
        <v>417</v>
      </c>
      <c r="F269" s="4">
        <v>100362</v>
      </c>
      <c r="G269" s="4">
        <v>110035</v>
      </c>
      <c r="H269" s="5" t="s">
        <v>23</v>
      </c>
      <c r="I269" s="5" t="s">
        <v>217</v>
      </c>
      <c r="J269" s="33">
        <v>1</v>
      </c>
      <c r="K269" s="4">
        <v>372.3</v>
      </c>
      <c r="L269" s="4">
        <v>44.7</v>
      </c>
      <c r="M269">
        <f t="shared" si="4"/>
        <v>417</v>
      </c>
      <c r="V269" s="4"/>
    </row>
    <row r="270" spans="1:22" ht="15">
      <c r="A270" s="4" t="s">
        <v>236</v>
      </c>
      <c r="B270" s="4">
        <v>1357947</v>
      </c>
      <c r="C270" s="5" t="s">
        <v>18</v>
      </c>
      <c r="D270" s="5" t="s">
        <v>22</v>
      </c>
      <c r="E270" s="4">
        <v>795</v>
      </c>
      <c r="F270" s="4">
        <v>103150</v>
      </c>
      <c r="G270" s="4">
        <v>400024</v>
      </c>
      <c r="H270" s="5" t="s">
        <v>32</v>
      </c>
      <c r="I270" s="5" t="s">
        <v>20</v>
      </c>
      <c r="J270" s="33">
        <v>1</v>
      </c>
      <c r="K270" s="4">
        <v>442</v>
      </c>
      <c r="L270" s="4">
        <v>53</v>
      </c>
      <c r="M270">
        <f t="shared" si="4"/>
        <v>495</v>
      </c>
      <c r="V270" s="4"/>
    </row>
    <row r="271" spans="1:22" ht="15">
      <c r="A271" s="4" t="s">
        <v>236</v>
      </c>
      <c r="B271" s="4">
        <v>1357947</v>
      </c>
      <c r="C271" s="5" t="s">
        <v>18</v>
      </c>
      <c r="D271" s="5" t="s">
        <v>22</v>
      </c>
      <c r="E271" s="4">
        <v>795</v>
      </c>
      <c r="F271" s="4">
        <v>103150</v>
      </c>
      <c r="G271" s="4">
        <v>400024</v>
      </c>
      <c r="H271" s="5" t="s">
        <v>32</v>
      </c>
      <c r="I271" s="5" t="s">
        <v>57</v>
      </c>
      <c r="J271" s="33">
        <v>1</v>
      </c>
      <c r="K271" s="4">
        <v>267.89999999999998</v>
      </c>
      <c r="L271" s="4">
        <v>32.1</v>
      </c>
      <c r="M271">
        <f t="shared" si="4"/>
        <v>300</v>
      </c>
      <c r="V271" s="4"/>
    </row>
    <row r="272" spans="1:22" ht="15">
      <c r="A272" s="4" t="s">
        <v>237</v>
      </c>
      <c r="B272" s="4">
        <v>1357946</v>
      </c>
      <c r="C272" s="5" t="s">
        <v>18</v>
      </c>
      <c r="D272" s="5" t="s">
        <v>22</v>
      </c>
      <c r="E272" s="4">
        <v>896</v>
      </c>
      <c r="F272" s="4">
        <v>100264</v>
      </c>
      <c r="G272" s="4">
        <v>403507</v>
      </c>
      <c r="H272" s="5" t="s">
        <v>216</v>
      </c>
      <c r="I272" s="5" t="s">
        <v>53</v>
      </c>
      <c r="J272" s="33">
        <v>1</v>
      </c>
      <c r="K272" s="4">
        <v>800</v>
      </c>
      <c r="L272" s="4">
        <v>96</v>
      </c>
      <c r="M272">
        <f t="shared" si="4"/>
        <v>896</v>
      </c>
      <c r="V272" s="4"/>
    </row>
    <row r="273" spans="1:22" ht="15">
      <c r="A273" s="4" t="s">
        <v>237</v>
      </c>
      <c r="B273" s="4">
        <v>1357945</v>
      </c>
      <c r="C273" s="5" t="s">
        <v>18</v>
      </c>
      <c r="D273" s="5" t="s">
        <v>14</v>
      </c>
      <c r="E273" s="4">
        <v>306</v>
      </c>
      <c r="F273" s="4">
        <v>105155</v>
      </c>
      <c r="G273" s="4">
        <v>560068</v>
      </c>
      <c r="H273" s="5" t="s">
        <v>43</v>
      </c>
      <c r="I273" s="5" t="s">
        <v>68</v>
      </c>
      <c r="J273" s="33">
        <v>1</v>
      </c>
      <c r="K273" s="4">
        <v>273.2</v>
      </c>
      <c r="L273" s="4">
        <v>32.799999999999997</v>
      </c>
      <c r="M273">
        <f t="shared" si="4"/>
        <v>306</v>
      </c>
      <c r="V273" s="4"/>
    </row>
    <row r="274" spans="1:22" ht="15">
      <c r="A274" s="4" t="s">
        <v>238</v>
      </c>
      <c r="B274" s="4">
        <v>1357943</v>
      </c>
      <c r="C274" s="5" t="s">
        <v>13</v>
      </c>
      <c r="D274" s="5" t="s">
        <v>22</v>
      </c>
      <c r="E274" s="4">
        <v>378</v>
      </c>
      <c r="F274" s="4">
        <v>100809</v>
      </c>
      <c r="G274" s="4">
        <v>400087</v>
      </c>
      <c r="H274" s="5" t="s">
        <v>32</v>
      </c>
      <c r="I274" s="5" t="s">
        <v>100</v>
      </c>
      <c r="J274" s="33">
        <v>1</v>
      </c>
      <c r="K274" s="4">
        <v>337.5</v>
      </c>
      <c r="L274" s="4">
        <v>40.5</v>
      </c>
      <c r="M274">
        <f t="shared" si="4"/>
        <v>378</v>
      </c>
      <c r="V274" s="4"/>
    </row>
    <row r="275" spans="1:22" ht="15">
      <c r="A275" s="4" t="s">
        <v>239</v>
      </c>
      <c r="B275" s="4">
        <v>1357942</v>
      </c>
      <c r="C275" s="5" t="s">
        <v>13</v>
      </c>
      <c r="D275" s="5" t="s">
        <v>14</v>
      </c>
      <c r="E275" s="4">
        <v>2.2000000000000002</v>
      </c>
      <c r="F275" s="4">
        <v>104295</v>
      </c>
      <c r="G275" s="4">
        <v>600097</v>
      </c>
      <c r="H275" s="5" t="s">
        <v>90</v>
      </c>
      <c r="I275" s="5" t="s">
        <v>34</v>
      </c>
      <c r="J275" s="33">
        <v>1</v>
      </c>
      <c r="K275" s="4">
        <v>2</v>
      </c>
      <c r="L275" s="4">
        <v>0.2</v>
      </c>
      <c r="M275">
        <f t="shared" si="4"/>
        <v>2.2000000000000002</v>
      </c>
      <c r="V275" s="4"/>
    </row>
    <row r="276" spans="1:22" ht="15">
      <c r="A276" s="4" t="s">
        <v>240</v>
      </c>
      <c r="B276" s="4">
        <v>1357941</v>
      </c>
      <c r="C276" s="5" t="s">
        <v>18</v>
      </c>
      <c r="D276" s="6" t="s">
        <v>14</v>
      </c>
      <c r="E276" s="7">
        <v>1522.8</v>
      </c>
      <c r="F276" s="4">
        <v>102652</v>
      </c>
      <c r="G276" s="4">
        <v>324001</v>
      </c>
      <c r="H276" s="5" t="s">
        <v>26</v>
      </c>
      <c r="I276" s="5" t="s">
        <v>217</v>
      </c>
      <c r="J276" s="33">
        <v>2</v>
      </c>
      <c r="K276" s="4">
        <v>670.2</v>
      </c>
      <c r="L276" s="4">
        <v>80.400000000000006</v>
      </c>
      <c r="M276">
        <f t="shared" si="4"/>
        <v>750.6</v>
      </c>
      <c r="V276" s="4"/>
    </row>
    <row r="277" spans="1:22" ht="15">
      <c r="A277" s="4" t="s">
        <v>240</v>
      </c>
      <c r="B277" s="4">
        <v>1357941</v>
      </c>
      <c r="C277" s="5" t="s">
        <v>18</v>
      </c>
      <c r="D277" s="6" t="s">
        <v>14</v>
      </c>
      <c r="E277" s="7">
        <v>1522.8</v>
      </c>
      <c r="F277" s="4">
        <v>102652</v>
      </c>
      <c r="G277" s="4">
        <v>324001</v>
      </c>
      <c r="H277" s="5" t="s">
        <v>26</v>
      </c>
      <c r="I277" s="5" t="s">
        <v>241</v>
      </c>
      <c r="J277" s="33">
        <v>1</v>
      </c>
      <c r="K277" s="4">
        <v>381.7</v>
      </c>
      <c r="L277" s="4">
        <v>45.8</v>
      </c>
      <c r="M277">
        <f t="shared" si="4"/>
        <v>427.5</v>
      </c>
      <c r="V277" s="4"/>
    </row>
    <row r="278" spans="1:22" ht="15">
      <c r="A278" s="4" t="s">
        <v>240</v>
      </c>
      <c r="B278" s="4">
        <v>1357941</v>
      </c>
      <c r="C278" s="5" t="s">
        <v>18</v>
      </c>
      <c r="D278" s="6" t="s">
        <v>14</v>
      </c>
      <c r="E278" s="7">
        <v>1522.8</v>
      </c>
      <c r="F278" s="4">
        <v>102652</v>
      </c>
      <c r="G278" s="4">
        <v>324001</v>
      </c>
      <c r="H278" s="5" t="s">
        <v>26</v>
      </c>
      <c r="I278" s="5" t="s">
        <v>27</v>
      </c>
      <c r="J278" s="33">
        <v>1</v>
      </c>
      <c r="K278" s="4">
        <v>0</v>
      </c>
      <c r="L278" s="4">
        <v>0</v>
      </c>
      <c r="M278">
        <f t="shared" si="4"/>
        <v>0</v>
      </c>
      <c r="V278" s="4"/>
    </row>
    <row r="279" spans="1:22" ht="15">
      <c r="A279" s="4" t="s">
        <v>240</v>
      </c>
      <c r="B279" s="4">
        <v>1357941</v>
      </c>
      <c r="C279" s="5" t="s">
        <v>18</v>
      </c>
      <c r="D279" s="6" t="s">
        <v>14</v>
      </c>
      <c r="E279" s="7">
        <v>1522.8</v>
      </c>
      <c r="F279" s="4">
        <v>102652</v>
      </c>
      <c r="G279" s="4">
        <v>324001</v>
      </c>
      <c r="H279" s="5" t="s">
        <v>26</v>
      </c>
      <c r="I279" s="5" t="s">
        <v>50</v>
      </c>
      <c r="J279" s="33">
        <v>1</v>
      </c>
      <c r="K279" s="4">
        <v>292.10000000000002</v>
      </c>
      <c r="L279" s="4">
        <v>52.6</v>
      </c>
      <c r="M279">
        <f t="shared" si="4"/>
        <v>344.70000000000005</v>
      </c>
      <c r="V279" s="4"/>
    </row>
    <row r="280" spans="1:22" ht="15">
      <c r="A280" s="4" t="s">
        <v>242</v>
      </c>
      <c r="B280" s="4">
        <v>1357940</v>
      </c>
      <c r="C280" s="5" t="s">
        <v>18</v>
      </c>
      <c r="D280" s="5" t="s">
        <v>14</v>
      </c>
      <c r="E280" s="4">
        <v>440</v>
      </c>
      <c r="F280" s="4">
        <v>103295</v>
      </c>
      <c r="G280" s="4">
        <v>400705</v>
      </c>
      <c r="H280" s="5" t="s">
        <v>32</v>
      </c>
      <c r="I280" s="5" t="s">
        <v>157</v>
      </c>
      <c r="J280" s="33">
        <v>1</v>
      </c>
      <c r="K280" s="4">
        <v>392.9</v>
      </c>
      <c r="L280" s="4">
        <v>47.1</v>
      </c>
      <c r="M280">
        <f t="shared" si="4"/>
        <v>440</v>
      </c>
      <c r="V280" s="4"/>
    </row>
    <row r="281" spans="1:22" ht="15">
      <c r="A281" s="4" t="s">
        <v>243</v>
      </c>
      <c r="B281" s="4">
        <v>1357939</v>
      </c>
      <c r="C281" s="5" t="s">
        <v>13</v>
      </c>
      <c r="D281" s="6" t="s">
        <v>14</v>
      </c>
      <c r="E281" s="7">
        <v>1999</v>
      </c>
      <c r="F281" s="4">
        <v>101095</v>
      </c>
      <c r="G281" s="4">
        <v>517501</v>
      </c>
      <c r="H281" s="5" t="s">
        <v>118</v>
      </c>
      <c r="I281" s="5" t="s">
        <v>55</v>
      </c>
      <c r="J281" s="33">
        <v>1</v>
      </c>
      <c r="K281" s="7">
        <v>1694.1</v>
      </c>
      <c r="L281" s="4">
        <v>304.89999999999998</v>
      </c>
      <c r="M281">
        <f t="shared" si="4"/>
        <v>1999</v>
      </c>
      <c r="V281" s="4"/>
    </row>
    <row r="282" spans="1:22" ht="15">
      <c r="A282" s="4" t="s">
        <v>243</v>
      </c>
      <c r="B282" s="4">
        <v>1357939</v>
      </c>
      <c r="C282" s="5" t="s">
        <v>13</v>
      </c>
      <c r="D282" s="6" t="s">
        <v>14</v>
      </c>
      <c r="E282" s="7">
        <v>1999</v>
      </c>
      <c r="F282" s="4">
        <v>101095</v>
      </c>
      <c r="G282" s="4">
        <v>517501</v>
      </c>
      <c r="H282" s="5" t="s">
        <v>118</v>
      </c>
      <c r="I282" s="5" t="s">
        <v>27</v>
      </c>
      <c r="J282" s="33">
        <v>1</v>
      </c>
      <c r="K282" s="4">
        <v>0</v>
      </c>
      <c r="L282" s="4">
        <v>0</v>
      </c>
      <c r="M282">
        <f t="shared" si="4"/>
        <v>0</v>
      </c>
      <c r="V282" s="4"/>
    </row>
    <row r="283" spans="1:22" ht="15">
      <c r="A283" s="4" t="s">
        <v>244</v>
      </c>
      <c r="B283" s="4">
        <v>1357938</v>
      </c>
      <c r="C283" s="5" t="s">
        <v>13</v>
      </c>
      <c r="D283" s="5" t="s">
        <v>22</v>
      </c>
      <c r="E283" s="4">
        <v>572.79999999999995</v>
      </c>
      <c r="F283" s="4">
        <v>102896</v>
      </c>
      <c r="G283" s="4">
        <v>380007</v>
      </c>
      <c r="H283" s="5" t="s">
        <v>110</v>
      </c>
      <c r="I283" s="5" t="s">
        <v>164</v>
      </c>
      <c r="J283" s="33">
        <v>1</v>
      </c>
      <c r="K283" s="4">
        <v>511.4</v>
      </c>
      <c r="L283" s="4">
        <v>61.4</v>
      </c>
      <c r="M283">
        <f t="shared" si="4"/>
        <v>572.79999999999995</v>
      </c>
      <c r="V283" s="4"/>
    </row>
    <row r="284" spans="1:22" ht="15">
      <c r="A284" s="4" t="s">
        <v>245</v>
      </c>
      <c r="B284" s="4">
        <v>1357937</v>
      </c>
      <c r="C284" s="5" t="s">
        <v>18</v>
      </c>
      <c r="D284" s="6" t="s">
        <v>14</v>
      </c>
      <c r="E284" s="7">
        <v>1471.5</v>
      </c>
      <c r="F284" s="4">
        <v>108333</v>
      </c>
      <c r="G284" s="4">
        <v>711302</v>
      </c>
      <c r="H284" s="5" t="s">
        <v>56</v>
      </c>
      <c r="I284" s="5" t="s">
        <v>246</v>
      </c>
      <c r="J284" s="33">
        <v>1</v>
      </c>
      <c r="K284" s="7">
        <v>1024.5999999999999</v>
      </c>
      <c r="L284" s="4">
        <v>122.9</v>
      </c>
      <c r="M284">
        <f t="shared" si="4"/>
        <v>1147.5</v>
      </c>
      <c r="V284" s="4"/>
    </row>
    <row r="285" spans="1:22" ht="15">
      <c r="A285" s="4" t="s">
        <v>245</v>
      </c>
      <c r="B285" s="4">
        <v>1357937</v>
      </c>
      <c r="C285" s="5" t="s">
        <v>18</v>
      </c>
      <c r="D285" s="6" t="s">
        <v>14</v>
      </c>
      <c r="E285" s="7">
        <v>1471.5</v>
      </c>
      <c r="F285" s="4">
        <v>108333</v>
      </c>
      <c r="G285" s="4">
        <v>711302</v>
      </c>
      <c r="H285" s="5" t="s">
        <v>56</v>
      </c>
      <c r="I285" s="5" t="s">
        <v>27</v>
      </c>
      <c r="J285" s="33">
        <v>1</v>
      </c>
      <c r="K285" s="4">
        <v>0</v>
      </c>
      <c r="L285" s="4">
        <v>0</v>
      </c>
      <c r="M285">
        <f t="shared" si="4"/>
        <v>0</v>
      </c>
      <c r="V285" s="4"/>
    </row>
    <row r="286" spans="1:22" ht="15">
      <c r="A286" s="4" t="s">
        <v>245</v>
      </c>
      <c r="B286" s="4">
        <v>1357937</v>
      </c>
      <c r="C286" s="5" t="s">
        <v>18</v>
      </c>
      <c r="D286" s="6" t="s">
        <v>14</v>
      </c>
      <c r="E286" s="7">
        <v>1471.5</v>
      </c>
      <c r="F286" s="4">
        <v>108333</v>
      </c>
      <c r="G286" s="4">
        <v>711302</v>
      </c>
      <c r="H286" s="5" t="s">
        <v>56</v>
      </c>
      <c r="I286" s="5" t="s">
        <v>87</v>
      </c>
      <c r="J286" s="33">
        <v>1</v>
      </c>
      <c r="K286" s="4">
        <v>289.3</v>
      </c>
      <c r="L286" s="4">
        <v>34.700000000000003</v>
      </c>
      <c r="M286">
        <f t="shared" si="4"/>
        <v>324</v>
      </c>
      <c r="V286" s="4"/>
    </row>
    <row r="287" spans="1:22" ht="15">
      <c r="A287" s="4" t="s">
        <v>247</v>
      </c>
      <c r="B287" s="4">
        <v>1357936</v>
      </c>
      <c r="C287" s="5" t="s">
        <v>13</v>
      </c>
      <c r="D287" s="5" t="s">
        <v>14</v>
      </c>
      <c r="E287" s="4">
        <v>630</v>
      </c>
      <c r="F287" s="4">
        <v>108055</v>
      </c>
      <c r="G287" s="4">
        <v>401202</v>
      </c>
      <c r="H287" s="5" t="s">
        <v>32</v>
      </c>
      <c r="I287" s="5" t="s">
        <v>120</v>
      </c>
      <c r="J287" s="33">
        <v>1</v>
      </c>
      <c r="K287" s="4">
        <v>562.5</v>
      </c>
      <c r="L287" s="4">
        <v>67.5</v>
      </c>
      <c r="M287">
        <f t="shared" si="4"/>
        <v>630</v>
      </c>
      <c r="V287" s="4"/>
    </row>
    <row r="288" spans="1:22" ht="15">
      <c r="A288" s="4" t="s">
        <v>248</v>
      </c>
      <c r="B288" s="4">
        <v>1357935</v>
      </c>
      <c r="C288" s="5" t="s">
        <v>18</v>
      </c>
      <c r="D288" s="6" t="s">
        <v>22</v>
      </c>
      <c r="E288" s="7">
        <v>1215</v>
      </c>
      <c r="F288" s="4">
        <v>107056</v>
      </c>
      <c r="G288" s="4">
        <v>206001</v>
      </c>
      <c r="H288" s="5" t="s">
        <v>59</v>
      </c>
      <c r="I288" s="5" t="s">
        <v>111</v>
      </c>
      <c r="J288" s="33">
        <v>1</v>
      </c>
      <c r="K288" s="7">
        <v>1084.8</v>
      </c>
      <c r="L288" s="4">
        <v>130.19999999999999</v>
      </c>
      <c r="M288">
        <f t="shared" si="4"/>
        <v>1215</v>
      </c>
      <c r="V288" s="4"/>
    </row>
    <row r="289" spans="1:22" ht="15">
      <c r="A289" s="4" t="s">
        <v>248</v>
      </c>
      <c r="B289" s="4">
        <v>1357935</v>
      </c>
      <c r="C289" s="5" t="s">
        <v>18</v>
      </c>
      <c r="D289" s="6" t="s">
        <v>22</v>
      </c>
      <c r="E289" s="7">
        <v>1215</v>
      </c>
      <c r="F289" s="4">
        <v>107056</v>
      </c>
      <c r="G289" s="4">
        <v>206001</v>
      </c>
      <c r="H289" s="5" t="s">
        <v>59</v>
      </c>
      <c r="I289" s="5" t="s">
        <v>27</v>
      </c>
      <c r="J289" s="33">
        <v>1</v>
      </c>
      <c r="K289" s="4">
        <v>0</v>
      </c>
      <c r="L289" s="4">
        <v>0</v>
      </c>
      <c r="M289">
        <f t="shared" si="4"/>
        <v>0</v>
      </c>
      <c r="V289" s="4"/>
    </row>
    <row r="290" spans="1:22" ht="15">
      <c r="A290" s="4" t="s">
        <v>249</v>
      </c>
      <c r="B290" s="4">
        <v>1357934</v>
      </c>
      <c r="C290" s="5" t="s">
        <v>18</v>
      </c>
      <c r="D290" s="5" t="s">
        <v>22</v>
      </c>
      <c r="E290" s="4">
        <v>560</v>
      </c>
      <c r="F290" s="4">
        <v>101697</v>
      </c>
      <c r="G290" s="4">
        <v>226012</v>
      </c>
      <c r="H290" s="5" t="s">
        <v>59</v>
      </c>
      <c r="I290" s="5" t="s">
        <v>68</v>
      </c>
      <c r="J290" s="33">
        <v>1</v>
      </c>
      <c r="K290" s="4">
        <v>303.60000000000002</v>
      </c>
      <c r="L290" s="4">
        <v>36.4</v>
      </c>
      <c r="M290">
        <f t="shared" si="4"/>
        <v>340</v>
      </c>
      <c r="V290" s="4"/>
    </row>
    <row r="291" spans="1:22" ht="15">
      <c r="A291" s="4" t="s">
        <v>249</v>
      </c>
      <c r="B291" s="4">
        <v>1357934</v>
      </c>
      <c r="C291" s="5" t="s">
        <v>18</v>
      </c>
      <c r="D291" s="5" t="s">
        <v>22</v>
      </c>
      <c r="E291" s="4">
        <v>560</v>
      </c>
      <c r="F291" s="4">
        <v>101697</v>
      </c>
      <c r="G291" s="4">
        <v>226012</v>
      </c>
      <c r="H291" s="5" t="s">
        <v>59</v>
      </c>
      <c r="I291" s="5" t="s">
        <v>34</v>
      </c>
      <c r="J291" s="33">
        <v>1</v>
      </c>
      <c r="K291" s="4">
        <v>196.4</v>
      </c>
      <c r="L291" s="4">
        <v>23.6</v>
      </c>
      <c r="M291">
        <f t="shared" si="4"/>
        <v>220</v>
      </c>
      <c r="V291" s="4"/>
    </row>
    <row r="292" spans="1:22" ht="15">
      <c r="A292" s="4" t="s">
        <v>250</v>
      </c>
      <c r="B292" s="4">
        <v>1357933</v>
      </c>
      <c r="C292" s="5" t="s">
        <v>13</v>
      </c>
      <c r="D292" s="5" t="s">
        <v>14</v>
      </c>
      <c r="E292" s="4">
        <v>504</v>
      </c>
      <c r="F292" s="4">
        <v>103418</v>
      </c>
      <c r="G292" s="4">
        <v>800016</v>
      </c>
      <c r="H292" s="5" t="s">
        <v>15</v>
      </c>
      <c r="I292" s="5" t="s">
        <v>73</v>
      </c>
      <c r="J292" s="33">
        <v>2</v>
      </c>
      <c r="K292" s="4">
        <v>450</v>
      </c>
      <c r="L292" s="4">
        <v>54</v>
      </c>
      <c r="M292">
        <f t="shared" si="4"/>
        <v>504</v>
      </c>
      <c r="V292" s="4"/>
    </row>
    <row r="293" spans="1:22" ht="15">
      <c r="A293" s="4" t="s">
        <v>251</v>
      </c>
      <c r="B293" s="4">
        <v>1357932</v>
      </c>
      <c r="C293" s="5" t="s">
        <v>18</v>
      </c>
      <c r="D293" s="6" t="s">
        <v>14</v>
      </c>
      <c r="E293" s="7">
        <v>2071.5</v>
      </c>
      <c r="F293" s="4">
        <v>108136</v>
      </c>
      <c r="G293" s="4">
        <v>382481</v>
      </c>
      <c r="H293" s="5" t="s">
        <v>110</v>
      </c>
      <c r="I293" s="5" t="s">
        <v>40</v>
      </c>
      <c r="J293" s="33">
        <v>1</v>
      </c>
      <c r="K293" s="4">
        <v>609.4</v>
      </c>
      <c r="L293" s="4">
        <v>73.099999999999994</v>
      </c>
      <c r="M293">
        <f t="shared" si="4"/>
        <v>682.5</v>
      </c>
      <c r="V293" s="4"/>
    </row>
    <row r="294" spans="1:22" ht="15">
      <c r="A294" s="4" t="s">
        <v>251</v>
      </c>
      <c r="B294" s="4">
        <v>1357932</v>
      </c>
      <c r="C294" s="5" t="s">
        <v>18</v>
      </c>
      <c r="D294" s="6" t="s">
        <v>14</v>
      </c>
      <c r="E294" s="7">
        <v>2071.5</v>
      </c>
      <c r="F294" s="4">
        <v>108136</v>
      </c>
      <c r="G294" s="4">
        <v>382481</v>
      </c>
      <c r="H294" s="5" t="s">
        <v>110</v>
      </c>
      <c r="I294" s="5" t="s">
        <v>51</v>
      </c>
      <c r="J294" s="33">
        <v>1</v>
      </c>
      <c r="K294" s="4">
        <v>215.4</v>
      </c>
      <c r="L294" s="4">
        <v>38.799999999999997</v>
      </c>
      <c r="M294">
        <f t="shared" si="4"/>
        <v>254.2</v>
      </c>
      <c r="V294" s="4"/>
    </row>
    <row r="295" spans="1:22" ht="15">
      <c r="A295" s="4" t="s">
        <v>251</v>
      </c>
      <c r="B295" s="4">
        <v>1357932</v>
      </c>
      <c r="C295" s="5" t="s">
        <v>18</v>
      </c>
      <c r="D295" s="6" t="s">
        <v>14</v>
      </c>
      <c r="E295" s="7">
        <v>2071.5</v>
      </c>
      <c r="F295" s="4">
        <v>108136</v>
      </c>
      <c r="G295" s="4">
        <v>382481</v>
      </c>
      <c r="H295" s="5" t="s">
        <v>110</v>
      </c>
      <c r="I295" s="5" t="s">
        <v>27</v>
      </c>
      <c r="J295" s="33">
        <v>1</v>
      </c>
      <c r="K295" s="4">
        <v>0</v>
      </c>
      <c r="L295" s="4">
        <v>0</v>
      </c>
      <c r="M295">
        <f t="shared" si="4"/>
        <v>0</v>
      </c>
      <c r="V295" s="4"/>
    </row>
    <row r="296" spans="1:22" ht="15">
      <c r="A296" s="4" t="s">
        <v>251</v>
      </c>
      <c r="B296" s="4">
        <v>1357932</v>
      </c>
      <c r="C296" s="5" t="s">
        <v>18</v>
      </c>
      <c r="D296" s="6" t="s">
        <v>14</v>
      </c>
      <c r="E296" s="7">
        <v>2071.5</v>
      </c>
      <c r="F296" s="4">
        <v>108136</v>
      </c>
      <c r="G296" s="4">
        <v>382481</v>
      </c>
      <c r="H296" s="5" t="s">
        <v>110</v>
      </c>
      <c r="I296" s="5" t="s">
        <v>73</v>
      </c>
      <c r="J296" s="33">
        <v>1</v>
      </c>
      <c r="K296" s="4">
        <v>191.3</v>
      </c>
      <c r="L296" s="4">
        <v>23</v>
      </c>
      <c r="M296">
        <f t="shared" si="4"/>
        <v>214.3</v>
      </c>
      <c r="V296" s="4"/>
    </row>
    <row r="297" spans="1:22" ht="15">
      <c r="A297" s="4" t="s">
        <v>251</v>
      </c>
      <c r="B297" s="4">
        <v>1357932</v>
      </c>
      <c r="C297" s="5" t="s">
        <v>18</v>
      </c>
      <c r="D297" s="6" t="s">
        <v>14</v>
      </c>
      <c r="E297" s="7">
        <v>2071.5</v>
      </c>
      <c r="F297" s="4">
        <v>108136</v>
      </c>
      <c r="G297" s="4">
        <v>382481</v>
      </c>
      <c r="H297" s="5" t="s">
        <v>110</v>
      </c>
      <c r="I297" s="5" t="s">
        <v>50</v>
      </c>
      <c r="J297" s="33">
        <v>1</v>
      </c>
      <c r="K297" s="4">
        <v>275.89999999999998</v>
      </c>
      <c r="L297" s="4">
        <v>49.7</v>
      </c>
      <c r="M297">
        <f t="shared" si="4"/>
        <v>325.59999999999997</v>
      </c>
      <c r="V297" s="4"/>
    </row>
    <row r="298" spans="1:22" ht="15">
      <c r="A298" s="4" t="s">
        <v>251</v>
      </c>
      <c r="B298" s="4">
        <v>1357932</v>
      </c>
      <c r="C298" s="5" t="s">
        <v>18</v>
      </c>
      <c r="D298" s="6" t="s">
        <v>14</v>
      </c>
      <c r="E298" s="7">
        <v>2071.5</v>
      </c>
      <c r="F298" s="4">
        <v>108136</v>
      </c>
      <c r="G298" s="4">
        <v>382481</v>
      </c>
      <c r="H298" s="5" t="s">
        <v>110</v>
      </c>
      <c r="I298" s="5" t="s">
        <v>34</v>
      </c>
      <c r="J298" s="33">
        <v>1</v>
      </c>
      <c r="K298" s="4">
        <v>167</v>
      </c>
      <c r="L298" s="4">
        <v>20</v>
      </c>
      <c r="M298">
        <f t="shared" si="4"/>
        <v>187</v>
      </c>
      <c r="V298" s="4"/>
    </row>
    <row r="299" spans="1:22" ht="15">
      <c r="A299" s="4" t="s">
        <v>251</v>
      </c>
      <c r="B299" s="4">
        <v>1357932</v>
      </c>
      <c r="C299" s="5" t="s">
        <v>18</v>
      </c>
      <c r="D299" s="6" t="s">
        <v>14</v>
      </c>
      <c r="E299" s="7">
        <v>2071.5</v>
      </c>
      <c r="F299" s="4">
        <v>108136</v>
      </c>
      <c r="G299" s="4">
        <v>382481</v>
      </c>
      <c r="H299" s="5" t="s">
        <v>110</v>
      </c>
      <c r="I299" s="5" t="s">
        <v>84</v>
      </c>
      <c r="J299" s="33">
        <v>1</v>
      </c>
      <c r="K299" s="4">
        <v>388.6</v>
      </c>
      <c r="L299" s="4">
        <v>19.399999999999999</v>
      </c>
      <c r="M299">
        <f t="shared" si="4"/>
        <v>408</v>
      </c>
      <c r="V299" s="4"/>
    </row>
    <row r="300" spans="1:22" ht="15">
      <c r="A300" s="4" t="s">
        <v>252</v>
      </c>
      <c r="B300" s="4">
        <v>1357931</v>
      </c>
      <c r="C300" s="5" t="s">
        <v>13</v>
      </c>
      <c r="D300" s="5" t="s">
        <v>22</v>
      </c>
      <c r="E300" s="4">
        <v>522</v>
      </c>
      <c r="F300" s="4">
        <v>100980</v>
      </c>
      <c r="G300" s="4">
        <v>226020</v>
      </c>
      <c r="H300" s="5" t="s">
        <v>59</v>
      </c>
      <c r="I300" s="5" t="s">
        <v>78</v>
      </c>
      <c r="J300" s="33">
        <v>1</v>
      </c>
      <c r="K300" s="4">
        <v>466.1</v>
      </c>
      <c r="L300" s="4">
        <v>55.9</v>
      </c>
      <c r="M300">
        <f t="shared" si="4"/>
        <v>522</v>
      </c>
      <c r="V300" s="4"/>
    </row>
    <row r="301" spans="1:22" ht="15">
      <c r="A301" s="4" t="s">
        <v>253</v>
      </c>
      <c r="B301" s="4">
        <v>1357930</v>
      </c>
      <c r="C301" s="5" t="s">
        <v>18</v>
      </c>
      <c r="D301" s="5" t="s">
        <v>22</v>
      </c>
      <c r="E301" s="4">
        <v>900</v>
      </c>
      <c r="F301" s="4">
        <v>108488</v>
      </c>
      <c r="G301" s="4">
        <v>201307</v>
      </c>
      <c r="H301" s="5" t="s">
        <v>59</v>
      </c>
      <c r="I301" s="5" t="s">
        <v>36</v>
      </c>
      <c r="J301" s="33">
        <v>1</v>
      </c>
      <c r="K301" s="4">
        <v>803.6</v>
      </c>
      <c r="L301" s="4">
        <v>96.4</v>
      </c>
      <c r="M301">
        <f t="shared" si="4"/>
        <v>900</v>
      </c>
      <c r="V301" s="4"/>
    </row>
    <row r="302" spans="1:22" ht="15">
      <c r="A302" s="4" t="s">
        <v>254</v>
      </c>
      <c r="B302" s="4">
        <v>1357929</v>
      </c>
      <c r="C302" s="5" t="s">
        <v>18</v>
      </c>
      <c r="D302" s="5" t="s">
        <v>14</v>
      </c>
      <c r="E302" s="4">
        <v>765</v>
      </c>
      <c r="F302" s="4">
        <v>101216</v>
      </c>
      <c r="G302" s="4">
        <v>624601</v>
      </c>
      <c r="H302" s="5" t="s">
        <v>90</v>
      </c>
      <c r="I302" s="5" t="s">
        <v>63</v>
      </c>
      <c r="J302" s="33">
        <v>1</v>
      </c>
      <c r="K302" s="4">
        <v>648.29999999999995</v>
      </c>
      <c r="L302" s="4">
        <v>116.7</v>
      </c>
      <c r="M302">
        <f t="shared" si="4"/>
        <v>765</v>
      </c>
      <c r="V302" s="4"/>
    </row>
    <row r="303" spans="1:22" ht="15">
      <c r="A303" s="4" t="s">
        <v>255</v>
      </c>
      <c r="B303" s="4">
        <v>1357928</v>
      </c>
      <c r="C303" s="5" t="s">
        <v>13</v>
      </c>
      <c r="D303" s="5" t="s">
        <v>14</v>
      </c>
      <c r="E303" s="7">
        <v>1164</v>
      </c>
      <c r="F303" s="4">
        <v>101702</v>
      </c>
      <c r="G303" s="4">
        <v>741101</v>
      </c>
      <c r="H303" s="5" t="s">
        <v>56</v>
      </c>
      <c r="I303" s="5" t="s">
        <v>73</v>
      </c>
      <c r="J303" s="33">
        <v>2</v>
      </c>
      <c r="K303" s="4">
        <v>450</v>
      </c>
      <c r="L303" s="4">
        <v>54</v>
      </c>
      <c r="M303">
        <f t="shared" si="4"/>
        <v>504</v>
      </c>
      <c r="V303" s="4"/>
    </row>
    <row r="304" spans="1:22" ht="15">
      <c r="A304" s="4" t="s">
        <v>255</v>
      </c>
      <c r="B304" s="4">
        <v>1357928</v>
      </c>
      <c r="C304" s="5" t="s">
        <v>13</v>
      </c>
      <c r="D304" s="5" t="s">
        <v>14</v>
      </c>
      <c r="E304" s="7">
        <v>1164</v>
      </c>
      <c r="F304" s="4">
        <v>101702</v>
      </c>
      <c r="G304" s="4">
        <v>741101</v>
      </c>
      <c r="H304" s="5" t="s">
        <v>56</v>
      </c>
      <c r="I304" s="5" t="s">
        <v>34</v>
      </c>
      <c r="J304" s="33">
        <v>3</v>
      </c>
      <c r="K304" s="4">
        <v>589.29999999999995</v>
      </c>
      <c r="L304" s="4">
        <v>70.7</v>
      </c>
      <c r="M304">
        <f t="shared" si="4"/>
        <v>660</v>
      </c>
      <c r="V304" s="4"/>
    </row>
    <row r="305" spans="1:22" ht="15">
      <c r="A305" s="4" t="s">
        <v>255</v>
      </c>
      <c r="B305" s="4">
        <v>1357928</v>
      </c>
      <c r="C305" s="5" t="s">
        <v>13</v>
      </c>
      <c r="D305" s="5" t="s">
        <v>14</v>
      </c>
      <c r="E305" s="7">
        <v>1164</v>
      </c>
      <c r="F305" s="4">
        <v>101702</v>
      </c>
      <c r="G305" s="4">
        <v>741101</v>
      </c>
      <c r="H305" s="5" t="s">
        <v>56</v>
      </c>
      <c r="I305" s="5" t="s">
        <v>27</v>
      </c>
      <c r="J305" s="33">
        <v>1</v>
      </c>
      <c r="K305" s="4">
        <v>0</v>
      </c>
      <c r="L305" s="4">
        <v>0</v>
      </c>
      <c r="M305">
        <f t="shared" si="4"/>
        <v>0</v>
      </c>
      <c r="V305" s="4"/>
    </row>
    <row r="306" spans="1:22" ht="15">
      <c r="A306" s="4" t="s">
        <v>256</v>
      </c>
      <c r="B306" s="4">
        <v>1357927</v>
      </c>
      <c r="C306" s="5" t="s">
        <v>18</v>
      </c>
      <c r="D306" s="5" t="s">
        <v>14</v>
      </c>
      <c r="E306" s="4">
        <v>800</v>
      </c>
      <c r="F306" s="4">
        <v>100073</v>
      </c>
      <c r="G306" s="4">
        <v>492001</v>
      </c>
      <c r="H306" s="5" t="s">
        <v>177</v>
      </c>
      <c r="I306" s="5" t="s">
        <v>257</v>
      </c>
      <c r="J306" s="33">
        <v>1</v>
      </c>
      <c r="K306" s="4">
        <v>714.3</v>
      </c>
      <c r="L306" s="4">
        <v>85.7</v>
      </c>
      <c r="M306">
        <f t="shared" si="4"/>
        <v>800</v>
      </c>
      <c r="V306" s="4"/>
    </row>
    <row r="307" spans="1:22" ht="15">
      <c r="A307" s="4" t="s">
        <v>258</v>
      </c>
      <c r="B307" s="4">
        <v>1357926</v>
      </c>
      <c r="C307" s="5" t="s">
        <v>18</v>
      </c>
      <c r="D307" s="5" t="s">
        <v>14</v>
      </c>
      <c r="E307" s="7">
        <v>1600</v>
      </c>
      <c r="F307" s="4">
        <v>100693</v>
      </c>
      <c r="G307" s="4">
        <v>400025</v>
      </c>
      <c r="H307" s="5" t="s">
        <v>32</v>
      </c>
      <c r="I307" s="5" t="s">
        <v>66</v>
      </c>
      <c r="J307" s="33">
        <v>2</v>
      </c>
      <c r="K307" s="7">
        <v>1428.6</v>
      </c>
      <c r="L307" s="4">
        <v>171.4</v>
      </c>
      <c r="M307">
        <f t="shared" si="4"/>
        <v>1600</v>
      </c>
      <c r="V307" s="4"/>
    </row>
    <row r="308" spans="1:22" ht="15">
      <c r="A308" s="4" t="s">
        <v>258</v>
      </c>
      <c r="B308" s="4">
        <v>1357926</v>
      </c>
      <c r="C308" s="5" t="s">
        <v>18</v>
      </c>
      <c r="D308" s="5" t="s">
        <v>14</v>
      </c>
      <c r="E308" s="7">
        <v>1600</v>
      </c>
      <c r="F308" s="4">
        <v>100693</v>
      </c>
      <c r="G308" s="4">
        <v>400025</v>
      </c>
      <c r="H308" s="5" t="s">
        <v>32</v>
      </c>
      <c r="I308" s="5" t="s">
        <v>27</v>
      </c>
      <c r="J308" s="33">
        <v>1</v>
      </c>
      <c r="K308" s="4">
        <v>0</v>
      </c>
      <c r="L308" s="4">
        <v>0</v>
      </c>
      <c r="M308">
        <f t="shared" si="4"/>
        <v>0</v>
      </c>
      <c r="V308" s="4"/>
    </row>
    <row r="309" spans="1:22" ht="15">
      <c r="A309" s="4" t="s">
        <v>259</v>
      </c>
      <c r="B309" s="4">
        <v>1357925</v>
      </c>
      <c r="C309" s="5" t="s">
        <v>13</v>
      </c>
      <c r="D309" s="5" t="s">
        <v>14</v>
      </c>
      <c r="E309" s="4">
        <v>765</v>
      </c>
      <c r="F309" s="4">
        <v>106196</v>
      </c>
      <c r="G309" s="4">
        <v>624601</v>
      </c>
      <c r="H309" s="5" t="s">
        <v>90</v>
      </c>
      <c r="I309" s="5" t="s">
        <v>63</v>
      </c>
      <c r="J309" s="33">
        <v>1</v>
      </c>
      <c r="K309" s="4">
        <v>648.29999999999995</v>
      </c>
      <c r="L309" s="4">
        <v>116.7</v>
      </c>
      <c r="M309">
        <f t="shared" si="4"/>
        <v>765</v>
      </c>
      <c r="V309" s="4"/>
    </row>
    <row r="310" spans="1:22" ht="15">
      <c r="A310" s="4" t="s">
        <v>260</v>
      </c>
      <c r="B310" s="4">
        <v>1357924</v>
      </c>
      <c r="C310" s="5" t="s">
        <v>13</v>
      </c>
      <c r="D310" s="5" t="s">
        <v>14</v>
      </c>
      <c r="E310" s="4">
        <v>450</v>
      </c>
      <c r="F310" s="4">
        <v>102547</v>
      </c>
      <c r="G310" s="4">
        <v>600020</v>
      </c>
      <c r="H310" s="5" t="s">
        <v>90</v>
      </c>
      <c r="I310" s="5" t="s">
        <v>103</v>
      </c>
      <c r="J310" s="33">
        <v>1</v>
      </c>
      <c r="K310" s="4">
        <v>401.8</v>
      </c>
      <c r="L310" s="4">
        <v>48.2</v>
      </c>
      <c r="M310">
        <f t="shared" si="4"/>
        <v>450</v>
      </c>
      <c r="V310" s="4"/>
    </row>
    <row r="311" spans="1:22" ht="15">
      <c r="A311" s="4" t="s">
        <v>261</v>
      </c>
      <c r="B311" s="4">
        <v>1357923</v>
      </c>
      <c r="C311" s="5" t="s">
        <v>18</v>
      </c>
      <c r="D311" s="5" t="s">
        <v>14</v>
      </c>
      <c r="E311" s="7">
        <v>1008</v>
      </c>
      <c r="F311" s="4">
        <v>103695</v>
      </c>
      <c r="G311" s="4">
        <v>400067</v>
      </c>
      <c r="H311" s="5" t="s">
        <v>32</v>
      </c>
      <c r="I311" s="5" t="s">
        <v>24</v>
      </c>
      <c r="J311" s="33">
        <v>1</v>
      </c>
      <c r="K311" s="4">
        <v>427.1</v>
      </c>
      <c r="L311" s="4">
        <v>76.900000000000006</v>
      </c>
      <c r="M311">
        <f t="shared" si="4"/>
        <v>504</v>
      </c>
      <c r="V311" s="4"/>
    </row>
    <row r="312" spans="1:22" ht="15">
      <c r="A312" s="4" t="s">
        <v>261</v>
      </c>
      <c r="B312" s="4">
        <v>1357923</v>
      </c>
      <c r="C312" s="5" t="s">
        <v>18</v>
      </c>
      <c r="D312" s="5" t="s">
        <v>14</v>
      </c>
      <c r="E312" s="7">
        <v>1008</v>
      </c>
      <c r="F312" s="4">
        <v>103695</v>
      </c>
      <c r="G312" s="4">
        <v>400067</v>
      </c>
      <c r="H312" s="5" t="s">
        <v>32</v>
      </c>
      <c r="I312" s="5" t="s">
        <v>34</v>
      </c>
      <c r="J312" s="33">
        <v>1</v>
      </c>
      <c r="K312" s="4">
        <v>176.8</v>
      </c>
      <c r="L312" s="4">
        <v>21.2</v>
      </c>
      <c r="M312">
        <f t="shared" si="4"/>
        <v>198</v>
      </c>
      <c r="V312" s="4"/>
    </row>
    <row r="313" spans="1:22" ht="15">
      <c r="A313" s="4" t="s">
        <v>261</v>
      </c>
      <c r="B313" s="4">
        <v>1357923</v>
      </c>
      <c r="C313" s="5" t="s">
        <v>18</v>
      </c>
      <c r="D313" s="5" t="s">
        <v>14</v>
      </c>
      <c r="E313" s="7">
        <v>1008</v>
      </c>
      <c r="F313" s="4">
        <v>103695</v>
      </c>
      <c r="G313" s="4">
        <v>400067</v>
      </c>
      <c r="H313" s="5" t="s">
        <v>32</v>
      </c>
      <c r="I313" s="5" t="s">
        <v>68</v>
      </c>
      <c r="J313" s="33">
        <v>1</v>
      </c>
      <c r="K313" s="4">
        <v>273.2</v>
      </c>
      <c r="L313" s="4">
        <v>32.799999999999997</v>
      </c>
      <c r="M313">
        <f t="shared" si="4"/>
        <v>306</v>
      </c>
      <c r="V313" s="4"/>
    </row>
    <row r="314" spans="1:22" ht="15">
      <c r="A314" s="4" t="s">
        <v>261</v>
      </c>
      <c r="B314" s="4">
        <v>1357923</v>
      </c>
      <c r="C314" s="5" t="s">
        <v>18</v>
      </c>
      <c r="D314" s="5" t="s">
        <v>14</v>
      </c>
      <c r="E314" s="7">
        <v>1008</v>
      </c>
      <c r="F314" s="4">
        <v>103695</v>
      </c>
      <c r="G314" s="4">
        <v>400067</v>
      </c>
      <c r="H314" s="5" t="s">
        <v>32</v>
      </c>
      <c r="I314" s="5" t="s">
        <v>27</v>
      </c>
      <c r="J314" s="33">
        <v>1</v>
      </c>
      <c r="K314" s="4">
        <v>0</v>
      </c>
      <c r="L314" s="4">
        <v>0</v>
      </c>
      <c r="M314">
        <f t="shared" si="4"/>
        <v>0</v>
      </c>
      <c r="V314" s="4"/>
    </row>
    <row r="315" spans="1:22" ht="15">
      <c r="A315" s="4" t="s">
        <v>262</v>
      </c>
      <c r="B315" s="4">
        <v>1357922</v>
      </c>
      <c r="C315" s="5" t="s">
        <v>18</v>
      </c>
      <c r="D315" s="5" t="s">
        <v>22</v>
      </c>
      <c r="E315" s="7">
        <v>1149</v>
      </c>
      <c r="F315" s="4">
        <v>108351</v>
      </c>
      <c r="G315" s="4">
        <v>400053</v>
      </c>
      <c r="H315" s="5" t="s">
        <v>32</v>
      </c>
      <c r="I315" s="5" t="s">
        <v>33</v>
      </c>
      <c r="J315" s="33">
        <v>1</v>
      </c>
      <c r="K315" s="4">
        <v>455.4</v>
      </c>
      <c r="L315" s="4">
        <v>54.6</v>
      </c>
      <c r="M315">
        <f t="shared" si="4"/>
        <v>510</v>
      </c>
      <c r="V315" s="4"/>
    </row>
    <row r="316" spans="1:22" ht="15">
      <c r="A316" s="4" t="s">
        <v>262</v>
      </c>
      <c r="B316" s="4">
        <v>1357922</v>
      </c>
      <c r="C316" s="5" t="s">
        <v>18</v>
      </c>
      <c r="D316" s="5" t="s">
        <v>22</v>
      </c>
      <c r="E316" s="7">
        <v>1149</v>
      </c>
      <c r="F316" s="4">
        <v>108351</v>
      </c>
      <c r="G316" s="4">
        <v>400053</v>
      </c>
      <c r="H316" s="5" t="s">
        <v>32</v>
      </c>
      <c r="I316" s="5" t="s">
        <v>68</v>
      </c>
      <c r="J316" s="33">
        <v>1</v>
      </c>
      <c r="K316" s="4">
        <v>303.60000000000002</v>
      </c>
      <c r="L316" s="4">
        <v>36.4</v>
      </c>
      <c r="M316">
        <f t="shared" si="4"/>
        <v>340</v>
      </c>
      <c r="V316" s="4"/>
    </row>
    <row r="317" spans="1:22" ht="15">
      <c r="A317" s="4" t="s">
        <v>262</v>
      </c>
      <c r="B317" s="4">
        <v>1357922</v>
      </c>
      <c r="C317" s="5" t="s">
        <v>18</v>
      </c>
      <c r="D317" s="5" t="s">
        <v>22</v>
      </c>
      <c r="E317" s="7">
        <v>1149</v>
      </c>
      <c r="F317" s="4">
        <v>108351</v>
      </c>
      <c r="G317" s="4">
        <v>400053</v>
      </c>
      <c r="H317" s="5" t="s">
        <v>32</v>
      </c>
      <c r="I317" s="5" t="s">
        <v>51</v>
      </c>
      <c r="J317" s="33">
        <v>1</v>
      </c>
      <c r="K317" s="4">
        <v>253.4</v>
      </c>
      <c r="L317" s="4">
        <v>45.6</v>
      </c>
      <c r="M317">
        <f t="shared" si="4"/>
        <v>299</v>
      </c>
      <c r="V317" s="4"/>
    </row>
    <row r="318" spans="1:22" ht="15">
      <c r="A318" s="4" t="s">
        <v>262</v>
      </c>
      <c r="B318" s="4">
        <v>1357922</v>
      </c>
      <c r="C318" s="5" t="s">
        <v>18</v>
      </c>
      <c r="D318" s="5" t="s">
        <v>22</v>
      </c>
      <c r="E318" s="7">
        <v>1149</v>
      </c>
      <c r="F318" s="4">
        <v>108351</v>
      </c>
      <c r="G318" s="4">
        <v>400053</v>
      </c>
      <c r="H318" s="5" t="s">
        <v>32</v>
      </c>
      <c r="I318" s="5" t="s">
        <v>27</v>
      </c>
      <c r="J318" s="33">
        <v>1</v>
      </c>
      <c r="K318" s="4">
        <v>0</v>
      </c>
      <c r="L318" s="4">
        <v>0</v>
      </c>
      <c r="M318">
        <f t="shared" si="4"/>
        <v>0</v>
      </c>
      <c r="V318" s="4"/>
    </row>
    <row r="319" spans="1:22" ht="15">
      <c r="A319" s="4" t="s">
        <v>263</v>
      </c>
      <c r="B319" s="4">
        <v>1357921</v>
      </c>
      <c r="C319" s="5" t="s">
        <v>18</v>
      </c>
      <c r="D319" s="5" t="s">
        <v>14</v>
      </c>
      <c r="E319" s="7">
        <v>1259</v>
      </c>
      <c r="F319" s="4">
        <v>103141</v>
      </c>
      <c r="G319" s="4">
        <v>400018</v>
      </c>
      <c r="H319" s="5" t="s">
        <v>32</v>
      </c>
      <c r="I319" s="5" t="s">
        <v>33</v>
      </c>
      <c r="J319" s="33">
        <v>1</v>
      </c>
      <c r="K319" s="4">
        <v>409.8</v>
      </c>
      <c r="L319" s="4">
        <v>49.2</v>
      </c>
      <c r="M319">
        <f t="shared" si="4"/>
        <v>459</v>
      </c>
      <c r="V319" s="4"/>
    </row>
    <row r="320" spans="1:22" ht="15">
      <c r="A320" s="4" t="s">
        <v>263</v>
      </c>
      <c r="B320" s="4">
        <v>1357921</v>
      </c>
      <c r="C320" s="5" t="s">
        <v>18</v>
      </c>
      <c r="D320" s="5" t="s">
        <v>14</v>
      </c>
      <c r="E320" s="7">
        <v>1259</v>
      </c>
      <c r="F320" s="4">
        <v>103141</v>
      </c>
      <c r="G320" s="4">
        <v>400018</v>
      </c>
      <c r="H320" s="5" t="s">
        <v>32</v>
      </c>
      <c r="I320" s="5" t="s">
        <v>257</v>
      </c>
      <c r="J320" s="33">
        <v>1</v>
      </c>
      <c r="K320" s="4">
        <v>714.3</v>
      </c>
      <c r="L320" s="4">
        <v>85.7</v>
      </c>
      <c r="M320">
        <f t="shared" si="4"/>
        <v>800</v>
      </c>
      <c r="V320" s="4"/>
    </row>
    <row r="321" spans="1:22" ht="15">
      <c r="A321" s="4" t="s">
        <v>263</v>
      </c>
      <c r="B321" s="4">
        <v>1357921</v>
      </c>
      <c r="C321" s="5" t="s">
        <v>18</v>
      </c>
      <c r="D321" s="5" t="s">
        <v>14</v>
      </c>
      <c r="E321" s="7">
        <v>1259</v>
      </c>
      <c r="F321" s="4">
        <v>103141</v>
      </c>
      <c r="G321" s="4">
        <v>400018</v>
      </c>
      <c r="H321" s="5" t="s">
        <v>32</v>
      </c>
      <c r="I321" s="5" t="s">
        <v>27</v>
      </c>
      <c r="J321" s="33">
        <v>1</v>
      </c>
      <c r="K321" s="4">
        <v>0</v>
      </c>
      <c r="L321" s="4">
        <v>0</v>
      </c>
      <c r="M321">
        <f t="shared" si="4"/>
        <v>0</v>
      </c>
      <c r="V321" s="4"/>
    </row>
    <row r="322" spans="1:22" ht="15">
      <c r="A322" s="4" t="s">
        <v>264</v>
      </c>
      <c r="B322" s="4">
        <v>1357920</v>
      </c>
      <c r="C322" s="5" t="s">
        <v>13</v>
      </c>
      <c r="D322" s="5" t="s">
        <v>14</v>
      </c>
      <c r="E322" s="4">
        <v>598</v>
      </c>
      <c r="F322" s="4">
        <v>107852</v>
      </c>
      <c r="G322" s="4">
        <v>495117</v>
      </c>
      <c r="H322" s="5" t="s">
        <v>177</v>
      </c>
      <c r="I322" s="5" t="s">
        <v>51</v>
      </c>
      <c r="J322" s="33">
        <v>2</v>
      </c>
      <c r="K322" s="4">
        <v>506.8</v>
      </c>
      <c r="L322" s="4">
        <v>91.2</v>
      </c>
      <c r="M322">
        <f t="shared" ref="M322:M385" si="5">SUM(K322:L322)</f>
        <v>598</v>
      </c>
      <c r="V322" s="4"/>
    </row>
    <row r="323" spans="1:22" ht="15">
      <c r="A323" s="4" t="s">
        <v>265</v>
      </c>
      <c r="B323" s="4">
        <v>1357919</v>
      </c>
      <c r="C323" s="5" t="s">
        <v>18</v>
      </c>
      <c r="D323" s="5" t="s">
        <v>14</v>
      </c>
      <c r="E323" s="7">
        <v>1215</v>
      </c>
      <c r="F323" s="4">
        <v>102854</v>
      </c>
      <c r="G323" s="4">
        <v>700004</v>
      </c>
      <c r="H323" s="5" t="s">
        <v>56</v>
      </c>
      <c r="I323" s="5" t="s">
        <v>111</v>
      </c>
      <c r="J323" s="33">
        <v>1</v>
      </c>
      <c r="K323" s="7">
        <v>1084.8</v>
      </c>
      <c r="L323" s="4">
        <v>130.19999999999999</v>
      </c>
      <c r="M323">
        <f t="shared" si="5"/>
        <v>1215</v>
      </c>
      <c r="V323" s="4"/>
    </row>
    <row r="324" spans="1:22" ht="15">
      <c r="A324" s="4" t="s">
        <v>265</v>
      </c>
      <c r="B324" s="4">
        <v>1357919</v>
      </c>
      <c r="C324" s="5" t="s">
        <v>18</v>
      </c>
      <c r="D324" s="5" t="s">
        <v>14</v>
      </c>
      <c r="E324" s="7">
        <v>1215</v>
      </c>
      <c r="F324" s="4">
        <v>102854</v>
      </c>
      <c r="G324" s="4">
        <v>700004</v>
      </c>
      <c r="H324" s="5" t="s">
        <v>56</v>
      </c>
      <c r="I324" s="5" t="s">
        <v>27</v>
      </c>
      <c r="J324" s="33">
        <v>1</v>
      </c>
      <c r="K324" s="4">
        <v>0</v>
      </c>
      <c r="L324" s="4">
        <v>0</v>
      </c>
      <c r="M324">
        <f t="shared" si="5"/>
        <v>0</v>
      </c>
      <c r="V324" s="4"/>
    </row>
    <row r="325" spans="1:22" ht="15">
      <c r="A325" s="4" t="s">
        <v>266</v>
      </c>
      <c r="B325" s="4">
        <v>1357918</v>
      </c>
      <c r="C325" s="5" t="s">
        <v>18</v>
      </c>
      <c r="D325" s="5" t="s">
        <v>14</v>
      </c>
      <c r="E325" s="4">
        <v>766</v>
      </c>
      <c r="F325" s="4">
        <v>103410</v>
      </c>
      <c r="G325" s="4">
        <v>224001</v>
      </c>
      <c r="H325" s="5" t="s">
        <v>59</v>
      </c>
      <c r="I325" s="5" t="s">
        <v>50</v>
      </c>
      <c r="J325" s="33">
        <v>2</v>
      </c>
      <c r="K325" s="4">
        <v>649.20000000000005</v>
      </c>
      <c r="L325" s="4">
        <v>116.8</v>
      </c>
      <c r="M325">
        <f t="shared" si="5"/>
        <v>766</v>
      </c>
      <c r="V325" s="4"/>
    </row>
    <row r="326" spans="1:22" ht="15">
      <c r="A326" s="4" t="s">
        <v>267</v>
      </c>
      <c r="B326" s="4">
        <v>1357916</v>
      </c>
      <c r="C326" s="5" t="s">
        <v>13</v>
      </c>
      <c r="D326" s="5" t="s">
        <v>22</v>
      </c>
      <c r="E326" s="4">
        <v>630</v>
      </c>
      <c r="F326" s="4">
        <v>107556</v>
      </c>
      <c r="G326" s="4">
        <v>781019</v>
      </c>
      <c r="H326" s="5" t="s">
        <v>227</v>
      </c>
      <c r="I326" s="5" t="s">
        <v>120</v>
      </c>
      <c r="J326" s="33">
        <v>1</v>
      </c>
      <c r="K326" s="4">
        <v>562.5</v>
      </c>
      <c r="L326" s="4">
        <v>67.5</v>
      </c>
      <c r="M326">
        <f t="shared" si="5"/>
        <v>630</v>
      </c>
      <c r="V326" s="4"/>
    </row>
    <row r="327" spans="1:22" ht="15">
      <c r="A327" s="4" t="s">
        <v>268</v>
      </c>
      <c r="B327" s="4">
        <v>1357915</v>
      </c>
      <c r="C327" s="5" t="s">
        <v>18</v>
      </c>
      <c r="D327" s="5" t="s">
        <v>14</v>
      </c>
      <c r="E327" s="7">
        <v>2773.6</v>
      </c>
      <c r="F327" s="4">
        <v>104273</v>
      </c>
      <c r="G327" s="4">
        <v>831001</v>
      </c>
      <c r="H327" s="5" t="s">
        <v>150</v>
      </c>
      <c r="I327" s="5" t="s">
        <v>269</v>
      </c>
      <c r="J327" s="33">
        <v>1</v>
      </c>
      <c r="K327" s="4">
        <v>745</v>
      </c>
      <c r="L327" s="4">
        <v>89.4</v>
      </c>
      <c r="M327">
        <f t="shared" si="5"/>
        <v>834.4</v>
      </c>
      <c r="V327" s="4"/>
    </row>
    <row r="328" spans="1:22" ht="15">
      <c r="A328" s="4" t="s">
        <v>268</v>
      </c>
      <c r="B328" s="4">
        <v>1357915</v>
      </c>
      <c r="C328" s="5" t="s">
        <v>18</v>
      </c>
      <c r="D328" s="5" t="s">
        <v>14</v>
      </c>
      <c r="E328" s="7">
        <v>2773.6</v>
      </c>
      <c r="F328" s="4">
        <v>104273</v>
      </c>
      <c r="G328" s="4">
        <v>831001</v>
      </c>
      <c r="H328" s="5" t="s">
        <v>150</v>
      </c>
      <c r="I328" s="5" t="s">
        <v>27</v>
      </c>
      <c r="J328" s="33">
        <v>1</v>
      </c>
      <c r="K328" s="4">
        <v>0</v>
      </c>
      <c r="L328" s="4">
        <v>0</v>
      </c>
      <c r="M328">
        <f t="shared" si="5"/>
        <v>0</v>
      </c>
      <c r="V328" s="4"/>
    </row>
    <row r="329" spans="1:22" ht="15">
      <c r="A329" s="4" t="s">
        <v>268</v>
      </c>
      <c r="B329" s="4">
        <v>1357915</v>
      </c>
      <c r="C329" s="5" t="s">
        <v>18</v>
      </c>
      <c r="D329" s="5" t="s">
        <v>14</v>
      </c>
      <c r="E329" s="7">
        <v>2773.6</v>
      </c>
      <c r="F329" s="4">
        <v>104273</v>
      </c>
      <c r="G329" s="4">
        <v>831001</v>
      </c>
      <c r="H329" s="5" t="s">
        <v>150</v>
      </c>
      <c r="I329" s="5" t="s">
        <v>270</v>
      </c>
      <c r="J329" s="33">
        <v>1</v>
      </c>
      <c r="K329" s="7">
        <v>1355.3</v>
      </c>
      <c r="L329" s="4">
        <v>243.9</v>
      </c>
      <c r="M329">
        <f t="shared" si="5"/>
        <v>1599.2</v>
      </c>
      <c r="V329" s="4"/>
    </row>
    <row r="330" spans="1:22" ht="15">
      <c r="A330" s="4" t="s">
        <v>268</v>
      </c>
      <c r="B330" s="4">
        <v>1357915</v>
      </c>
      <c r="C330" s="5" t="s">
        <v>18</v>
      </c>
      <c r="D330" s="5" t="s">
        <v>14</v>
      </c>
      <c r="E330" s="7">
        <v>2773.6</v>
      </c>
      <c r="F330" s="4">
        <v>104273</v>
      </c>
      <c r="G330" s="4">
        <v>831001</v>
      </c>
      <c r="H330" s="5" t="s">
        <v>150</v>
      </c>
      <c r="I330" s="5" t="s">
        <v>148</v>
      </c>
      <c r="J330" s="33">
        <v>1</v>
      </c>
      <c r="K330" s="4">
        <v>288.10000000000002</v>
      </c>
      <c r="L330" s="4">
        <v>51.9</v>
      </c>
      <c r="M330">
        <f t="shared" si="5"/>
        <v>340</v>
      </c>
      <c r="V330" s="4"/>
    </row>
    <row r="331" spans="1:22" ht="15">
      <c r="A331" s="4" t="s">
        <v>271</v>
      </c>
      <c r="B331" s="4">
        <v>1357914</v>
      </c>
      <c r="C331" s="5" t="s">
        <v>18</v>
      </c>
      <c r="D331" s="5" t="s">
        <v>22</v>
      </c>
      <c r="E331" s="7">
        <v>1999</v>
      </c>
      <c r="F331" s="4">
        <v>100865</v>
      </c>
      <c r="G331" s="4">
        <v>560066</v>
      </c>
      <c r="H331" s="5" t="s">
        <v>43</v>
      </c>
      <c r="I331" s="5" t="s">
        <v>55</v>
      </c>
      <c r="J331" s="33">
        <v>1</v>
      </c>
      <c r="K331" s="7">
        <v>1694.1</v>
      </c>
      <c r="L331" s="4">
        <v>304.89999999999998</v>
      </c>
      <c r="M331">
        <f t="shared" si="5"/>
        <v>1999</v>
      </c>
      <c r="V331" s="4"/>
    </row>
    <row r="332" spans="1:22" ht="15">
      <c r="A332" s="4" t="s">
        <v>271</v>
      </c>
      <c r="B332" s="4">
        <v>1357914</v>
      </c>
      <c r="C332" s="5" t="s">
        <v>18</v>
      </c>
      <c r="D332" s="5" t="s">
        <v>22</v>
      </c>
      <c r="E332" s="7">
        <v>1999</v>
      </c>
      <c r="F332" s="4">
        <v>100865</v>
      </c>
      <c r="G332" s="4">
        <v>560066</v>
      </c>
      <c r="H332" s="5" t="s">
        <v>43</v>
      </c>
      <c r="I332" s="5" t="s">
        <v>27</v>
      </c>
      <c r="J332" s="33">
        <v>1</v>
      </c>
      <c r="K332" s="4">
        <v>0</v>
      </c>
      <c r="L332" s="4">
        <v>0</v>
      </c>
      <c r="M332">
        <f t="shared" si="5"/>
        <v>0</v>
      </c>
      <c r="V332" s="4"/>
    </row>
    <row r="333" spans="1:22" ht="15">
      <c r="A333" s="4" t="s">
        <v>272</v>
      </c>
      <c r="B333" s="4">
        <v>1357913</v>
      </c>
      <c r="C333" s="5" t="s">
        <v>13</v>
      </c>
      <c r="D333" s="5" t="s">
        <v>22</v>
      </c>
      <c r="E333" s="7">
        <v>4410</v>
      </c>
      <c r="F333" s="4">
        <v>100793</v>
      </c>
      <c r="G333" s="4">
        <v>401403</v>
      </c>
      <c r="H333" s="5" t="s">
        <v>32</v>
      </c>
      <c r="I333" s="5" t="s">
        <v>120</v>
      </c>
      <c r="J333" s="33">
        <v>7</v>
      </c>
      <c r="K333" s="7">
        <v>3937.5</v>
      </c>
      <c r="L333" s="4">
        <v>472.5</v>
      </c>
      <c r="M333">
        <f t="shared" si="5"/>
        <v>4410</v>
      </c>
      <c r="V333" s="4"/>
    </row>
    <row r="334" spans="1:22" ht="15">
      <c r="A334" s="4" t="s">
        <v>272</v>
      </c>
      <c r="B334" s="4">
        <v>1357913</v>
      </c>
      <c r="C334" s="5" t="s">
        <v>13</v>
      </c>
      <c r="D334" s="5" t="s">
        <v>22</v>
      </c>
      <c r="E334" s="7">
        <v>4410</v>
      </c>
      <c r="F334" s="4">
        <v>100793</v>
      </c>
      <c r="G334" s="4">
        <v>401403</v>
      </c>
      <c r="H334" s="5" t="s">
        <v>32</v>
      </c>
      <c r="I334" s="5" t="s">
        <v>27</v>
      </c>
      <c r="J334" s="33">
        <v>1</v>
      </c>
      <c r="K334" s="4">
        <v>0</v>
      </c>
      <c r="L334" s="4">
        <v>0</v>
      </c>
      <c r="M334">
        <f t="shared" si="5"/>
        <v>0</v>
      </c>
      <c r="V334" s="4"/>
    </row>
    <row r="335" spans="1:22" ht="15">
      <c r="A335" s="4" t="s">
        <v>273</v>
      </c>
      <c r="B335" s="4">
        <v>1357912</v>
      </c>
      <c r="C335" s="5" t="s">
        <v>13</v>
      </c>
      <c r="D335" s="5" t="s">
        <v>14</v>
      </c>
      <c r="E335" s="4">
        <v>880</v>
      </c>
      <c r="F335" s="4">
        <v>103983</v>
      </c>
      <c r="G335" s="4">
        <v>562125</v>
      </c>
      <c r="H335" s="5" t="s">
        <v>43</v>
      </c>
      <c r="I335" s="5" t="s">
        <v>93</v>
      </c>
      <c r="J335" s="33">
        <v>2</v>
      </c>
      <c r="K335" s="4">
        <v>785.7</v>
      </c>
      <c r="L335" s="4">
        <v>94.3</v>
      </c>
      <c r="M335">
        <f t="shared" si="5"/>
        <v>880</v>
      </c>
      <c r="V335" s="4"/>
    </row>
    <row r="336" spans="1:22" ht="15">
      <c r="A336" s="4" t="s">
        <v>274</v>
      </c>
      <c r="B336" s="4">
        <v>1357911</v>
      </c>
      <c r="C336" s="5" t="s">
        <v>18</v>
      </c>
      <c r="D336" s="5" t="s">
        <v>14</v>
      </c>
      <c r="E336" s="7">
        <v>1008</v>
      </c>
      <c r="F336" s="4">
        <v>107910</v>
      </c>
      <c r="G336" s="4">
        <v>421202</v>
      </c>
      <c r="H336" s="5" t="s">
        <v>32</v>
      </c>
      <c r="I336" s="5" t="s">
        <v>24</v>
      </c>
      <c r="J336" s="33">
        <v>2</v>
      </c>
      <c r="K336" s="4">
        <v>854.2</v>
      </c>
      <c r="L336" s="4">
        <v>153.80000000000001</v>
      </c>
      <c r="M336">
        <f t="shared" si="5"/>
        <v>1008</v>
      </c>
      <c r="V336" s="4"/>
    </row>
    <row r="337" spans="1:22" ht="15">
      <c r="A337" s="4" t="s">
        <v>274</v>
      </c>
      <c r="B337" s="4">
        <v>1357911</v>
      </c>
      <c r="C337" s="5" t="s">
        <v>18</v>
      </c>
      <c r="D337" s="5" t="s">
        <v>14</v>
      </c>
      <c r="E337" s="7">
        <v>1008</v>
      </c>
      <c r="F337" s="4">
        <v>107910</v>
      </c>
      <c r="G337" s="4">
        <v>421202</v>
      </c>
      <c r="H337" s="5" t="s">
        <v>32</v>
      </c>
      <c r="I337" s="5" t="s">
        <v>27</v>
      </c>
      <c r="J337" s="33">
        <v>1</v>
      </c>
      <c r="K337" s="4">
        <v>0</v>
      </c>
      <c r="L337" s="4">
        <v>0</v>
      </c>
      <c r="M337">
        <f t="shared" si="5"/>
        <v>0</v>
      </c>
      <c r="V337" s="4"/>
    </row>
    <row r="338" spans="1:22" ht="15">
      <c r="A338" s="4" t="s">
        <v>275</v>
      </c>
      <c r="B338" s="4">
        <v>1357910</v>
      </c>
      <c r="C338" s="5" t="s">
        <v>18</v>
      </c>
      <c r="D338" s="5" t="s">
        <v>14</v>
      </c>
      <c r="E338" s="4">
        <v>336.6</v>
      </c>
      <c r="F338" s="4">
        <v>108835</v>
      </c>
      <c r="G338" s="4">
        <v>226005</v>
      </c>
      <c r="H338" s="5" t="s">
        <v>59</v>
      </c>
      <c r="I338" s="5" t="s">
        <v>276</v>
      </c>
      <c r="J338" s="33">
        <v>1</v>
      </c>
      <c r="K338" s="4">
        <v>300.5</v>
      </c>
      <c r="L338" s="4">
        <v>36.1</v>
      </c>
      <c r="M338">
        <f t="shared" si="5"/>
        <v>336.6</v>
      </c>
      <c r="V338" s="4"/>
    </row>
    <row r="339" spans="1:22" ht="15">
      <c r="A339" s="4" t="s">
        <v>277</v>
      </c>
      <c r="B339" s="4">
        <v>1357909</v>
      </c>
      <c r="C339" s="5" t="s">
        <v>18</v>
      </c>
      <c r="D339" s="5" t="s">
        <v>14</v>
      </c>
      <c r="E339" s="7">
        <v>1800</v>
      </c>
      <c r="F339" s="4">
        <v>103082</v>
      </c>
      <c r="G339" s="4">
        <v>400022</v>
      </c>
      <c r="H339" s="5" t="s">
        <v>32</v>
      </c>
      <c r="I339" s="5" t="s">
        <v>36</v>
      </c>
      <c r="J339" s="33">
        <v>2</v>
      </c>
      <c r="K339" s="7">
        <v>1607.1</v>
      </c>
      <c r="L339" s="4">
        <v>192.9</v>
      </c>
      <c r="M339">
        <f t="shared" si="5"/>
        <v>1800</v>
      </c>
      <c r="V339" s="4"/>
    </row>
    <row r="340" spans="1:22" ht="15">
      <c r="A340" s="4" t="s">
        <v>277</v>
      </c>
      <c r="B340" s="4">
        <v>1357909</v>
      </c>
      <c r="C340" s="5" t="s">
        <v>18</v>
      </c>
      <c r="D340" s="5" t="s">
        <v>14</v>
      </c>
      <c r="E340" s="7">
        <v>1800</v>
      </c>
      <c r="F340" s="4">
        <v>103082</v>
      </c>
      <c r="G340" s="4">
        <v>400022</v>
      </c>
      <c r="H340" s="5" t="s">
        <v>32</v>
      </c>
      <c r="I340" s="5" t="s">
        <v>27</v>
      </c>
      <c r="J340" s="33">
        <v>1</v>
      </c>
      <c r="K340" s="4">
        <v>0</v>
      </c>
      <c r="L340" s="4">
        <v>0</v>
      </c>
      <c r="M340">
        <f t="shared" si="5"/>
        <v>0</v>
      </c>
      <c r="V340" s="4"/>
    </row>
    <row r="341" spans="1:22" ht="15">
      <c r="A341" s="4" t="s">
        <v>278</v>
      </c>
      <c r="B341" s="4">
        <v>1357908</v>
      </c>
      <c r="C341" s="5" t="s">
        <v>13</v>
      </c>
      <c r="D341" s="5" t="s">
        <v>14</v>
      </c>
      <c r="E341" s="4">
        <v>858</v>
      </c>
      <c r="F341" s="4">
        <v>105419</v>
      </c>
      <c r="G341" s="4">
        <v>211016</v>
      </c>
      <c r="H341" s="5" t="s">
        <v>59</v>
      </c>
      <c r="I341" s="5" t="s">
        <v>158</v>
      </c>
      <c r="J341" s="33">
        <v>1</v>
      </c>
      <c r="K341" s="4">
        <v>424.1</v>
      </c>
      <c r="L341" s="4">
        <v>50.9</v>
      </c>
      <c r="M341">
        <f t="shared" si="5"/>
        <v>475</v>
      </c>
      <c r="V341" s="4"/>
    </row>
    <row r="342" spans="1:22" ht="15">
      <c r="A342" s="4" t="s">
        <v>278</v>
      </c>
      <c r="B342" s="4">
        <v>1357908</v>
      </c>
      <c r="C342" s="5" t="s">
        <v>13</v>
      </c>
      <c r="D342" s="5" t="s">
        <v>14</v>
      </c>
      <c r="E342" s="4">
        <v>858</v>
      </c>
      <c r="F342" s="4">
        <v>105419</v>
      </c>
      <c r="G342" s="4">
        <v>211016</v>
      </c>
      <c r="H342" s="5" t="s">
        <v>59</v>
      </c>
      <c r="I342" s="5" t="s">
        <v>50</v>
      </c>
      <c r="J342" s="33">
        <v>1</v>
      </c>
      <c r="K342" s="4">
        <v>324.60000000000002</v>
      </c>
      <c r="L342" s="4">
        <v>58.4</v>
      </c>
      <c r="M342">
        <f t="shared" si="5"/>
        <v>383</v>
      </c>
      <c r="V342" s="4"/>
    </row>
    <row r="343" spans="1:22" ht="15">
      <c r="A343" s="4" t="s">
        <v>279</v>
      </c>
      <c r="B343" s="4">
        <v>1357907</v>
      </c>
      <c r="C343" s="5" t="s">
        <v>18</v>
      </c>
      <c r="D343" s="5" t="s">
        <v>14</v>
      </c>
      <c r="E343" s="7">
        <v>1043</v>
      </c>
      <c r="F343" s="4">
        <v>101513</v>
      </c>
      <c r="G343" s="4">
        <v>160047</v>
      </c>
      <c r="H343" s="5" t="s">
        <v>214</v>
      </c>
      <c r="I343" s="5" t="s">
        <v>269</v>
      </c>
      <c r="J343" s="33">
        <v>1</v>
      </c>
      <c r="K343" s="4">
        <v>931.3</v>
      </c>
      <c r="L343" s="4">
        <v>111.8</v>
      </c>
      <c r="M343">
        <f t="shared" si="5"/>
        <v>1043.0999999999999</v>
      </c>
      <c r="V343" s="4"/>
    </row>
    <row r="344" spans="1:22" ht="15">
      <c r="A344" s="4" t="s">
        <v>279</v>
      </c>
      <c r="B344" s="4">
        <v>1357907</v>
      </c>
      <c r="C344" s="5" t="s">
        <v>18</v>
      </c>
      <c r="D344" s="5" t="s">
        <v>14</v>
      </c>
      <c r="E344" s="7">
        <v>1043</v>
      </c>
      <c r="F344" s="4">
        <v>101513</v>
      </c>
      <c r="G344" s="4">
        <v>160047</v>
      </c>
      <c r="H344" s="5" t="s">
        <v>214</v>
      </c>
      <c r="I344" s="5" t="s">
        <v>27</v>
      </c>
      <c r="J344" s="33">
        <v>1</v>
      </c>
      <c r="K344" s="4">
        <v>0</v>
      </c>
      <c r="L344" s="4">
        <v>0</v>
      </c>
      <c r="M344">
        <f t="shared" si="5"/>
        <v>0</v>
      </c>
      <c r="V344" s="4"/>
    </row>
    <row r="345" spans="1:22" ht="15">
      <c r="A345" s="4" t="s">
        <v>280</v>
      </c>
      <c r="B345" s="4">
        <v>1357906</v>
      </c>
      <c r="C345" s="5" t="s">
        <v>18</v>
      </c>
      <c r="D345" s="5" t="s">
        <v>22</v>
      </c>
      <c r="E345" s="4">
        <v>252</v>
      </c>
      <c r="F345" s="4">
        <v>101426</v>
      </c>
      <c r="G345" s="4">
        <v>700026</v>
      </c>
      <c r="H345" s="5" t="s">
        <v>56</v>
      </c>
      <c r="I345" s="5" t="s">
        <v>73</v>
      </c>
      <c r="J345" s="33">
        <v>1</v>
      </c>
      <c r="K345" s="4">
        <v>225</v>
      </c>
      <c r="L345" s="4">
        <v>27</v>
      </c>
      <c r="M345">
        <f t="shared" si="5"/>
        <v>252</v>
      </c>
      <c r="V345" s="4"/>
    </row>
    <row r="346" spans="1:22" ht="15">
      <c r="A346" s="4" t="s">
        <v>281</v>
      </c>
      <c r="B346" s="4">
        <v>1357905</v>
      </c>
      <c r="C346" s="5" t="s">
        <v>282</v>
      </c>
      <c r="D346" s="5" t="s">
        <v>14</v>
      </c>
      <c r="E346" s="4">
        <v>722.5</v>
      </c>
      <c r="F346" s="4">
        <v>107104</v>
      </c>
      <c r="G346" s="4">
        <v>382016</v>
      </c>
      <c r="H346" s="5" t="s">
        <v>110</v>
      </c>
      <c r="I346" s="5" t="s">
        <v>63</v>
      </c>
      <c r="J346" s="33">
        <v>1</v>
      </c>
      <c r="K346" s="4">
        <v>612.29999999999995</v>
      </c>
      <c r="L346" s="4">
        <v>110.2</v>
      </c>
      <c r="M346">
        <f t="shared" si="5"/>
        <v>722.5</v>
      </c>
      <c r="V346" s="4"/>
    </row>
    <row r="347" spans="1:22" ht="15">
      <c r="A347" s="4" t="s">
        <v>283</v>
      </c>
      <c r="B347" s="4">
        <v>1357904</v>
      </c>
      <c r="C347" s="5" t="s">
        <v>13</v>
      </c>
      <c r="D347" s="5" t="s">
        <v>14</v>
      </c>
      <c r="E347" s="7">
        <v>1240</v>
      </c>
      <c r="F347" s="4">
        <v>108097</v>
      </c>
      <c r="G347" s="4">
        <v>400607</v>
      </c>
      <c r="H347" s="5" t="s">
        <v>32</v>
      </c>
      <c r="I347" s="5" t="s">
        <v>257</v>
      </c>
      <c r="J347" s="33">
        <v>1</v>
      </c>
      <c r="K347" s="4">
        <v>714.3</v>
      </c>
      <c r="L347" s="4">
        <v>85.7</v>
      </c>
      <c r="M347">
        <f t="shared" si="5"/>
        <v>800</v>
      </c>
      <c r="V347" s="4"/>
    </row>
    <row r="348" spans="1:22" ht="15">
      <c r="A348" s="4" t="s">
        <v>283</v>
      </c>
      <c r="B348" s="4">
        <v>1357904</v>
      </c>
      <c r="C348" s="5" t="s">
        <v>13</v>
      </c>
      <c r="D348" s="5" t="s">
        <v>14</v>
      </c>
      <c r="E348" s="7">
        <v>1240</v>
      </c>
      <c r="F348" s="4">
        <v>108097</v>
      </c>
      <c r="G348" s="4">
        <v>400607</v>
      </c>
      <c r="H348" s="5" t="s">
        <v>32</v>
      </c>
      <c r="I348" s="5" t="s">
        <v>27</v>
      </c>
      <c r="J348" s="33">
        <v>1</v>
      </c>
      <c r="K348" s="4">
        <v>0</v>
      </c>
      <c r="L348" s="4">
        <v>0</v>
      </c>
      <c r="M348">
        <f t="shared" si="5"/>
        <v>0</v>
      </c>
      <c r="V348" s="4"/>
    </row>
    <row r="349" spans="1:22" ht="15">
      <c r="A349" s="4" t="s">
        <v>283</v>
      </c>
      <c r="B349" s="4">
        <v>1357904</v>
      </c>
      <c r="C349" s="5" t="s">
        <v>13</v>
      </c>
      <c r="D349" s="5" t="s">
        <v>14</v>
      </c>
      <c r="E349" s="7">
        <v>1240</v>
      </c>
      <c r="F349" s="4">
        <v>108097</v>
      </c>
      <c r="G349" s="4">
        <v>400607</v>
      </c>
      <c r="H349" s="5" t="s">
        <v>32</v>
      </c>
      <c r="I349" s="5" t="s">
        <v>157</v>
      </c>
      <c r="J349" s="33">
        <v>1</v>
      </c>
      <c r="K349" s="4">
        <v>392.9</v>
      </c>
      <c r="L349" s="4">
        <v>47.1</v>
      </c>
      <c r="M349">
        <f t="shared" si="5"/>
        <v>440</v>
      </c>
      <c r="V349" s="4"/>
    </row>
    <row r="350" spans="1:22" ht="15">
      <c r="A350" s="4" t="s">
        <v>284</v>
      </c>
      <c r="B350" s="4">
        <v>1357903</v>
      </c>
      <c r="C350" s="5" t="s">
        <v>18</v>
      </c>
      <c r="D350" s="5" t="s">
        <v>14</v>
      </c>
      <c r="E350" s="4">
        <v>475</v>
      </c>
      <c r="F350" s="4">
        <v>101683</v>
      </c>
      <c r="G350" s="4">
        <v>600099</v>
      </c>
      <c r="H350" s="5" t="s">
        <v>90</v>
      </c>
      <c r="I350" s="5" t="s">
        <v>241</v>
      </c>
      <c r="J350" s="33">
        <v>1</v>
      </c>
      <c r="K350" s="4">
        <v>424.1</v>
      </c>
      <c r="L350" s="4">
        <v>50.9</v>
      </c>
      <c r="M350">
        <f t="shared" si="5"/>
        <v>475</v>
      </c>
      <c r="V350" s="4"/>
    </row>
    <row r="351" spans="1:22" ht="15">
      <c r="A351" s="4" t="s">
        <v>285</v>
      </c>
      <c r="B351" s="4">
        <v>1357902</v>
      </c>
      <c r="C351" s="5" t="s">
        <v>13</v>
      </c>
      <c r="D351" s="5" t="s">
        <v>14</v>
      </c>
      <c r="E351" s="7">
        <v>1240</v>
      </c>
      <c r="F351" s="4">
        <v>104369</v>
      </c>
      <c r="G351" s="4">
        <v>400607</v>
      </c>
      <c r="H351" s="5" t="s">
        <v>32</v>
      </c>
      <c r="I351" s="5" t="s">
        <v>257</v>
      </c>
      <c r="J351" s="33">
        <v>1</v>
      </c>
      <c r="K351" s="4">
        <v>714.3</v>
      </c>
      <c r="L351" s="4">
        <v>85.7</v>
      </c>
      <c r="M351">
        <f t="shared" si="5"/>
        <v>800</v>
      </c>
      <c r="V351" s="4"/>
    </row>
    <row r="352" spans="1:22" ht="15">
      <c r="A352" s="4" t="s">
        <v>285</v>
      </c>
      <c r="B352" s="4">
        <v>1357902</v>
      </c>
      <c r="C352" s="5" t="s">
        <v>13</v>
      </c>
      <c r="D352" s="5" t="s">
        <v>14</v>
      </c>
      <c r="E352" s="7">
        <v>1240</v>
      </c>
      <c r="F352" s="4">
        <v>104369</v>
      </c>
      <c r="G352" s="4">
        <v>400607</v>
      </c>
      <c r="H352" s="5" t="s">
        <v>32</v>
      </c>
      <c r="I352" s="5" t="s">
        <v>27</v>
      </c>
      <c r="J352" s="33">
        <v>1</v>
      </c>
      <c r="K352" s="4">
        <v>0</v>
      </c>
      <c r="L352" s="4">
        <v>0</v>
      </c>
      <c r="M352">
        <f t="shared" si="5"/>
        <v>0</v>
      </c>
      <c r="V352" s="4"/>
    </row>
    <row r="353" spans="1:22" ht="15">
      <c r="A353" s="4" t="s">
        <v>285</v>
      </c>
      <c r="B353" s="4">
        <v>1357902</v>
      </c>
      <c r="C353" s="5" t="s">
        <v>13</v>
      </c>
      <c r="D353" s="5" t="s">
        <v>14</v>
      </c>
      <c r="E353" s="7">
        <v>1240</v>
      </c>
      <c r="F353" s="4">
        <v>104369</v>
      </c>
      <c r="G353" s="4">
        <v>400607</v>
      </c>
      <c r="H353" s="5" t="s">
        <v>32</v>
      </c>
      <c r="I353" s="5" t="s">
        <v>157</v>
      </c>
      <c r="J353" s="33">
        <v>1</v>
      </c>
      <c r="K353" s="4">
        <v>392.9</v>
      </c>
      <c r="L353" s="4">
        <v>47.1</v>
      </c>
      <c r="M353">
        <f t="shared" si="5"/>
        <v>440</v>
      </c>
      <c r="V353" s="4"/>
    </row>
    <row r="354" spans="1:22" ht="15">
      <c r="A354" s="4" t="s">
        <v>286</v>
      </c>
      <c r="B354" s="4">
        <v>1357901</v>
      </c>
      <c r="C354" s="5" t="s">
        <v>18</v>
      </c>
      <c r="D354" s="5" t="s">
        <v>14</v>
      </c>
      <c r="E354" s="7">
        <v>1080</v>
      </c>
      <c r="F354" s="4">
        <v>106769</v>
      </c>
      <c r="G354" s="4">
        <v>560071</v>
      </c>
      <c r="H354" s="5" t="s">
        <v>43</v>
      </c>
      <c r="I354" s="5" t="s">
        <v>27</v>
      </c>
      <c r="J354" s="33">
        <v>1</v>
      </c>
      <c r="K354" s="4">
        <v>0</v>
      </c>
      <c r="L354" s="4">
        <v>0</v>
      </c>
      <c r="M354">
        <f t="shared" si="5"/>
        <v>0</v>
      </c>
      <c r="V354" s="4"/>
    </row>
    <row r="355" spans="1:22" ht="15">
      <c r="A355" s="4" t="s">
        <v>286</v>
      </c>
      <c r="B355" s="4">
        <v>1357901</v>
      </c>
      <c r="C355" s="5" t="s">
        <v>18</v>
      </c>
      <c r="D355" s="5" t="s">
        <v>14</v>
      </c>
      <c r="E355" s="7">
        <v>1080</v>
      </c>
      <c r="F355" s="4">
        <v>106769</v>
      </c>
      <c r="G355" s="4">
        <v>560071</v>
      </c>
      <c r="H355" s="5" t="s">
        <v>43</v>
      </c>
      <c r="I355" s="5" t="s">
        <v>287</v>
      </c>
      <c r="J355" s="33">
        <v>1</v>
      </c>
      <c r="K355" s="4">
        <v>915.3</v>
      </c>
      <c r="L355" s="4">
        <v>164.7</v>
      </c>
      <c r="M355">
        <f t="shared" si="5"/>
        <v>1080</v>
      </c>
      <c r="V355" s="4"/>
    </row>
    <row r="356" spans="1:22" ht="15">
      <c r="A356" s="4" t="s">
        <v>288</v>
      </c>
      <c r="B356" s="4">
        <v>1357900</v>
      </c>
      <c r="C356" s="5" t="s">
        <v>13</v>
      </c>
      <c r="D356" s="5" t="s">
        <v>22</v>
      </c>
      <c r="E356" s="4">
        <v>383</v>
      </c>
      <c r="F356" s="4">
        <v>103302</v>
      </c>
      <c r="G356" s="4">
        <v>122018</v>
      </c>
      <c r="H356" s="5" t="s">
        <v>19</v>
      </c>
      <c r="I356" s="5" t="s">
        <v>50</v>
      </c>
      <c r="J356" s="33">
        <v>1</v>
      </c>
      <c r="K356" s="4">
        <v>324.60000000000002</v>
      </c>
      <c r="L356" s="4">
        <v>58.4</v>
      </c>
      <c r="M356">
        <f t="shared" si="5"/>
        <v>383</v>
      </c>
      <c r="V356" s="4"/>
    </row>
    <row r="357" spans="1:22" ht="15">
      <c r="A357" s="4" t="s">
        <v>289</v>
      </c>
      <c r="B357" s="4">
        <v>1357899</v>
      </c>
      <c r="C357" s="5" t="s">
        <v>18</v>
      </c>
      <c r="D357" s="5" t="s">
        <v>14</v>
      </c>
      <c r="E357" s="7">
        <v>1529</v>
      </c>
      <c r="F357" s="4">
        <v>103558</v>
      </c>
      <c r="G357" s="4">
        <v>600083</v>
      </c>
      <c r="H357" s="5" t="s">
        <v>90</v>
      </c>
      <c r="I357" s="5" t="s">
        <v>100</v>
      </c>
      <c r="J357" s="33">
        <v>1</v>
      </c>
      <c r="K357" s="4">
        <v>337.5</v>
      </c>
      <c r="L357" s="4">
        <v>40.5</v>
      </c>
      <c r="M357">
        <f t="shared" si="5"/>
        <v>378</v>
      </c>
      <c r="V357" s="4"/>
    </row>
    <row r="358" spans="1:22" ht="15">
      <c r="A358" s="4" t="s">
        <v>289</v>
      </c>
      <c r="B358" s="4">
        <v>1357899</v>
      </c>
      <c r="C358" s="5" t="s">
        <v>18</v>
      </c>
      <c r="D358" s="5" t="s">
        <v>14</v>
      </c>
      <c r="E358" s="7">
        <v>1529</v>
      </c>
      <c r="F358" s="4">
        <v>103558</v>
      </c>
      <c r="G358" s="4">
        <v>600083</v>
      </c>
      <c r="H358" s="5" t="s">
        <v>90</v>
      </c>
      <c r="I358" s="5" t="s">
        <v>51</v>
      </c>
      <c r="J358" s="33">
        <v>1</v>
      </c>
      <c r="K358" s="4">
        <v>253.4</v>
      </c>
      <c r="L358" s="4">
        <v>45.6</v>
      </c>
      <c r="M358">
        <f t="shared" si="5"/>
        <v>299</v>
      </c>
      <c r="V358" s="4"/>
    </row>
    <row r="359" spans="1:22" ht="15">
      <c r="A359" s="4" t="s">
        <v>289</v>
      </c>
      <c r="B359" s="4">
        <v>1357899</v>
      </c>
      <c r="C359" s="5" t="s">
        <v>18</v>
      </c>
      <c r="D359" s="5" t="s">
        <v>14</v>
      </c>
      <c r="E359" s="7">
        <v>1529</v>
      </c>
      <c r="F359" s="4">
        <v>103558</v>
      </c>
      <c r="G359" s="4">
        <v>600083</v>
      </c>
      <c r="H359" s="5" t="s">
        <v>90</v>
      </c>
      <c r="I359" s="5" t="s">
        <v>114</v>
      </c>
      <c r="J359" s="33">
        <v>1</v>
      </c>
      <c r="K359" s="4">
        <v>535.70000000000005</v>
      </c>
      <c r="L359" s="4">
        <v>64.3</v>
      </c>
      <c r="M359">
        <f t="shared" si="5"/>
        <v>600</v>
      </c>
      <c r="V359" s="4"/>
    </row>
    <row r="360" spans="1:22" ht="15">
      <c r="A360" s="4" t="s">
        <v>289</v>
      </c>
      <c r="B360" s="4">
        <v>1357899</v>
      </c>
      <c r="C360" s="5" t="s">
        <v>18</v>
      </c>
      <c r="D360" s="5" t="s">
        <v>14</v>
      </c>
      <c r="E360" s="7">
        <v>1529</v>
      </c>
      <c r="F360" s="4">
        <v>103558</v>
      </c>
      <c r="G360" s="4">
        <v>600083</v>
      </c>
      <c r="H360" s="5" t="s">
        <v>90</v>
      </c>
      <c r="I360" s="5" t="s">
        <v>27</v>
      </c>
      <c r="J360" s="33">
        <v>1</v>
      </c>
      <c r="K360" s="4">
        <v>0</v>
      </c>
      <c r="L360" s="4">
        <v>0</v>
      </c>
      <c r="M360">
        <f t="shared" si="5"/>
        <v>0</v>
      </c>
      <c r="V360" s="4"/>
    </row>
    <row r="361" spans="1:22" ht="15">
      <c r="A361" s="4" t="s">
        <v>289</v>
      </c>
      <c r="B361" s="4">
        <v>1357899</v>
      </c>
      <c r="C361" s="5" t="s">
        <v>18</v>
      </c>
      <c r="D361" s="5" t="s">
        <v>14</v>
      </c>
      <c r="E361" s="7">
        <v>1529</v>
      </c>
      <c r="F361" s="4">
        <v>103558</v>
      </c>
      <c r="G361" s="4">
        <v>600083</v>
      </c>
      <c r="H361" s="5" t="s">
        <v>90</v>
      </c>
      <c r="I361" s="5" t="s">
        <v>73</v>
      </c>
      <c r="J361" s="33">
        <v>1</v>
      </c>
      <c r="K361" s="4">
        <v>225</v>
      </c>
      <c r="L361" s="4">
        <v>27</v>
      </c>
      <c r="M361">
        <f t="shared" si="5"/>
        <v>252</v>
      </c>
      <c r="V361" s="4"/>
    </row>
    <row r="362" spans="1:22" ht="15">
      <c r="A362" s="4" t="s">
        <v>290</v>
      </c>
      <c r="B362" s="4">
        <v>1357898</v>
      </c>
      <c r="C362" s="5" t="s">
        <v>18</v>
      </c>
      <c r="D362" s="5" t="s">
        <v>14</v>
      </c>
      <c r="E362" s="4">
        <v>773.1</v>
      </c>
      <c r="F362" s="4">
        <v>105284</v>
      </c>
      <c r="G362" s="4">
        <v>421301</v>
      </c>
      <c r="H362" s="5" t="s">
        <v>32</v>
      </c>
      <c r="I362" s="5" t="s">
        <v>24</v>
      </c>
      <c r="J362" s="33">
        <v>1</v>
      </c>
      <c r="K362" s="4">
        <v>427.1</v>
      </c>
      <c r="L362" s="4">
        <v>76.900000000000006</v>
      </c>
      <c r="M362">
        <f t="shared" si="5"/>
        <v>504</v>
      </c>
      <c r="V362" s="4"/>
    </row>
    <row r="363" spans="1:22" ht="15">
      <c r="A363" s="4" t="s">
        <v>290</v>
      </c>
      <c r="B363" s="4">
        <v>1357898</v>
      </c>
      <c r="C363" s="5" t="s">
        <v>18</v>
      </c>
      <c r="D363" s="5" t="s">
        <v>14</v>
      </c>
      <c r="E363" s="4">
        <v>773.1</v>
      </c>
      <c r="F363" s="4">
        <v>105284</v>
      </c>
      <c r="G363" s="4">
        <v>421301</v>
      </c>
      <c r="H363" s="5" t="s">
        <v>32</v>
      </c>
      <c r="I363" s="5" t="s">
        <v>51</v>
      </c>
      <c r="J363" s="33">
        <v>1</v>
      </c>
      <c r="K363" s="4">
        <v>228.1</v>
      </c>
      <c r="L363" s="4">
        <v>41</v>
      </c>
      <c r="M363">
        <f t="shared" si="5"/>
        <v>269.10000000000002</v>
      </c>
      <c r="V363" s="4"/>
    </row>
    <row r="364" spans="1:22" ht="15">
      <c r="A364" s="4" t="s">
        <v>291</v>
      </c>
      <c r="B364" s="4">
        <v>1357897</v>
      </c>
      <c r="C364" s="5" t="s">
        <v>13</v>
      </c>
      <c r="D364" s="5" t="s">
        <v>14</v>
      </c>
      <c r="E364" s="7">
        <v>2087</v>
      </c>
      <c r="F364" s="4">
        <v>100237</v>
      </c>
      <c r="G364" s="4">
        <v>400050</v>
      </c>
      <c r="H364" s="5" t="s">
        <v>32</v>
      </c>
      <c r="I364" s="5" t="s">
        <v>38</v>
      </c>
      <c r="J364" s="33">
        <v>1</v>
      </c>
      <c r="K364" s="4">
        <v>444.6</v>
      </c>
      <c r="L364" s="4">
        <v>53.4</v>
      </c>
      <c r="M364">
        <f t="shared" si="5"/>
        <v>498</v>
      </c>
      <c r="V364" s="4"/>
    </row>
    <row r="365" spans="1:22" ht="15">
      <c r="A365" s="4" t="s">
        <v>291</v>
      </c>
      <c r="B365" s="4">
        <v>1357897</v>
      </c>
      <c r="C365" s="5" t="s">
        <v>13</v>
      </c>
      <c r="D365" s="5" t="s">
        <v>14</v>
      </c>
      <c r="E365" s="7">
        <v>2087</v>
      </c>
      <c r="F365" s="4">
        <v>100237</v>
      </c>
      <c r="G365" s="4">
        <v>400050</v>
      </c>
      <c r="H365" s="5" t="s">
        <v>32</v>
      </c>
      <c r="I365" s="5" t="s">
        <v>27</v>
      </c>
      <c r="J365" s="33">
        <v>1</v>
      </c>
      <c r="K365" s="4">
        <v>0</v>
      </c>
      <c r="L365" s="4">
        <v>0</v>
      </c>
      <c r="M365">
        <f t="shared" si="5"/>
        <v>0</v>
      </c>
      <c r="V365" s="4"/>
    </row>
    <row r="366" spans="1:22" ht="15">
      <c r="A366" s="4" t="s">
        <v>291</v>
      </c>
      <c r="B366" s="4">
        <v>1357897</v>
      </c>
      <c r="C366" s="5" t="s">
        <v>13</v>
      </c>
      <c r="D366" s="5" t="s">
        <v>14</v>
      </c>
      <c r="E366" s="7">
        <v>2087</v>
      </c>
      <c r="F366" s="4">
        <v>100237</v>
      </c>
      <c r="G366" s="4">
        <v>400050</v>
      </c>
      <c r="H366" s="5" t="s">
        <v>32</v>
      </c>
      <c r="I366" s="5" t="s">
        <v>157</v>
      </c>
      <c r="J366" s="33">
        <v>1</v>
      </c>
      <c r="K366" s="4">
        <v>392.9</v>
      </c>
      <c r="L366" s="4">
        <v>47.1</v>
      </c>
      <c r="M366">
        <f t="shared" si="5"/>
        <v>440</v>
      </c>
      <c r="V366" s="4"/>
    </row>
    <row r="367" spans="1:22" ht="15">
      <c r="A367" s="4" t="s">
        <v>291</v>
      </c>
      <c r="B367" s="4">
        <v>1357897</v>
      </c>
      <c r="C367" s="5" t="s">
        <v>13</v>
      </c>
      <c r="D367" s="5" t="s">
        <v>14</v>
      </c>
      <c r="E367" s="7">
        <v>2087</v>
      </c>
      <c r="F367" s="4">
        <v>100237</v>
      </c>
      <c r="G367" s="4">
        <v>400050</v>
      </c>
      <c r="H367" s="5" t="s">
        <v>32</v>
      </c>
      <c r="I367" s="5" t="s">
        <v>99</v>
      </c>
      <c r="J367" s="33">
        <v>1</v>
      </c>
      <c r="K367" s="4">
        <v>228.6</v>
      </c>
      <c r="L367" s="4">
        <v>27.4</v>
      </c>
      <c r="M367">
        <f t="shared" si="5"/>
        <v>256</v>
      </c>
      <c r="V367" s="4"/>
    </row>
    <row r="368" spans="1:22" ht="15">
      <c r="A368" s="4" t="s">
        <v>291</v>
      </c>
      <c r="B368" s="4">
        <v>1357897</v>
      </c>
      <c r="C368" s="5" t="s">
        <v>13</v>
      </c>
      <c r="D368" s="5" t="s">
        <v>14</v>
      </c>
      <c r="E368" s="7">
        <v>2087</v>
      </c>
      <c r="F368" s="4">
        <v>100237</v>
      </c>
      <c r="G368" s="4">
        <v>400050</v>
      </c>
      <c r="H368" s="5" t="s">
        <v>32</v>
      </c>
      <c r="I368" s="5" t="s">
        <v>217</v>
      </c>
      <c r="J368" s="33">
        <v>1</v>
      </c>
      <c r="K368" s="4">
        <v>372.3</v>
      </c>
      <c r="L368" s="4">
        <v>44.7</v>
      </c>
      <c r="M368">
        <f t="shared" si="5"/>
        <v>417</v>
      </c>
      <c r="V368" s="4"/>
    </row>
    <row r="369" spans="1:22" ht="15">
      <c r="A369" s="4" t="s">
        <v>291</v>
      </c>
      <c r="B369" s="4">
        <v>1357897</v>
      </c>
      <c r="C369" s="5" t="s">
        <v>13</v>
      </c>
      <c r="D369" s="5" t="s">
        <v>14</v>
      </c>
      <c r="E369" s="7">
        <v>2087</v>
      </c>
      <c r="F369" s="4">
        <v>100237</v>
      </c>
      <c r="G369" s="4">
        <v>400050</v>
      </c>
      <c r="H369" s="5" t="s">
        <v>32</v>
      </c>
      <c r="I369" s="5" t="s">
        <v>146</v>
      </c>
      <c r="J369" s="33">
        <v>2</v>
      </c>
      <c r="K369" s="4">
        <v>425</v>
      </c>
      <c r="L369" s="4">
        <v>51</v>
      </c>
      <c r="M369">
        <f t="shared" si="5"/>
        <v>476</v>
      </c>
      <c r="V369" s="4"/>
    </row>
    <row r="370" spans="1:22" ht="15">
      <c r="A370" s="4" t="s">
        <v>292</v>
      </c>
      <c r="B370" s="4">
        <v>1357896</v>
      </c>
      <c r="C370" s="5" t="s">
        <v>18</v>
      </c>
      <c r="D370" s="5" t="s">
        <v>14</v>
      </c>
      <c r="E370" s="7">
        <v>1280</v>
      </c>
      <c r="F370" s="4">
        <v>101563</v>
      </c>
      <c r="G370" s="4">
        <v>431602</v>
      </c>
      <c r="H370" s="5" t="s">
        <v>32</v>
      </c>
      <c r="I370" s="5" t="s">
        <v>66</v>
      </c>
      <c r="J370" s="33">
        <v>2</v>
      </c>
      <c r="K370" s="7">
        <v>1142.9000000000001</v>
      </c>
      <c r="L370" s="4">
        <v>137.1</v>
      </c>
      <c r="M370">
        <f t="shared" si="5"/>
        <v>1280</v>
      </c>
      <c r="V370" s="4"/>
    </row>
    <row r="371" spans="1:22" ht="15">
      <c r="A371" s="4" t="s">
        <v>292</v>
      </c>
      <c r="B371" s="4">
        <v>1357896</v>
      </c>
      <c r="C371" s="5" t="s">
        <v>18</v>
      </c>
      <c r="D371" s="5" t="s">
        <v>14</v>
      </c>
      <c r="E371" s="7">
        <v>1280</v>
      </c>
      <c r="F371" s="4">
        <v>101563</v>
      </c>
      <c r="G371" s="4">
        <v>431602</v>
      </c>
      <c r="H371" s="5" t="s">
        <v>32</v>
      </c>
      <c r="I371" s="5" t="s">
        <v>27</v>
      </c>
      <c r="J371" s="33">
        <v>1</v>
      </c>
      <c r="K371" s="4">
        <v>0</v>
      </c>
      <c r="L371" s="4">
        <v>0</v>
      </c>
      <c r="M371">
        <f t="shared" si="5"/>
        <v>0</v>
      </c>
      <c r="V371" s="4"/>
    </row>
    <row r="372" spans="1:22" ht="15">
      <c r="A372" s="4" t="s">
        <v>293</v>
      </c>
      <c r="B372" s="4">
        <v>1357895</v>
      </c>
      <c r="C372" s="5" t="s">
        <v>18</v>
      </c>
      <c r="D372" s="5" t="s">
        <v>22</v>
      </c>
      <c r="E372" s="4">
        <v>720</v>
      </c>
      <c r="F372" s="4">
        <v>102739</v>
      </c>
      <c r="G372" s="4">
        <v>400015</v>
      </c>
      <c r="H372" s="5" t="s">
        <v>32</v>
      </c>
      <c r="I372" s="5" t="s">
        <v>103</v>
      </c>
      <c r="J372" s="33">
        <v>2</v>
      </c>
      <c r="K372" s="4">
        <v>642.9</v>
      </c>
      <c r="L372" s="4">
        <v>77.099999999999994</v>
      </c>
      <c r="M372">
        <f t="shared" si="5"/>
        <v>720</v>
      </c>
      <c r="V372" s="4"/>
    </row>
    <row r="373" spans="1:22" ht="15">
      <c r="A373" s="4" t="s">
        <v>294</v>
      </c>
      <c r="B373" s="4">
        <v>1357894</v>
      </c>
      <c r="C373" s="5" t="s">
        <v>18</v>
      </c>
      <c r="D373" s="5" t="s">
        <v>14</v>
      </c>
      <c r="E373" s="7">
        <v>1134</v>
      </c>
      <c r="F373" s="4">
        <v>107296</v>
      </c>
      <c r="G373" s="4">
        <v>495001</v>
      </c>
      <c r="H373" s="5" t="s">
        <v>177</v>
      </c>
      <c r="I373" s="5" t="s">
        <v>100</v>
      </c>
      <c r="J373" s="33">
        <v>3</v>
      </c>
      <c r="K373" s="7">
        <v>1012.5</v>
      </c>
      <c r="L373" s="4">
        <v>121.5</v>
      </c>
      <c r="M373">
        <f t="shared" si="5"/>
        <v>1134</v>
      </c>
      <c r="V373" s="4"/>
    </row>
    <row r="374" spans="1:22" ht="15">
      <c r="A374" s="4" t="s">
        <v>294</v>
      </c>
      <c r="B374" s="4">
        <v>1357894</v>
      </c>
      <c r="C374" s="5" t="s">
        <v>18</v>
      </c>
      <c r="D374" s="5" t="s">
        <v>14</v>
      </c>
      <c r="E374" s="7">
        <v>1134</v>
      </c>
      <c r="F374" s="4">
        <v>107296</v>
      </c>
      <c r="G374" s="4">
        <v>495001</v>
      </c>
      <c r="H374" s="5" t="s">
        <v>177</v>
      </c>
      <c r="I374" s="5" t="s">
        <v>27</v>
      </c>
      <c r="J374" s="33">
        <v>1</v>
      </c>
      <c r="K374" s="4">
        <v>0</v>
      </c>
      <c r="L374" s="4">
        <v>0</v>
      </c>
      <c r="M374">
        <f t="shared" si="5"/>
        <v>0</v>
      </c>
      <c r="V374" s="4"/>
    </row>
    <row r="375" spans="1:22" ht="15">
      <c r="A375" s="4" t="s">
        <v>295</v>
      </c>
      <c r="B375" s="4">
        <v>1357893</v>
      </c>
      <c r="C375" s="5" t="s">
        <v>13</v>
      </c>
      <c r="D375" s="5" t="s">
        <v>14</v>
      </c>
      <c r="E375" s="4">
        <v>398.4</v>
      </c>
      <c r="F375" s="4">
        <v>108331</v>
      </c>
      <c r="G375" s="4">
        <v>148106</v>
      </c>
      <c r="H375" s="5" t="s">
        <v>46</v>
      </c>
      <c r="I375" s="5" t="s">
        <v>38</v>
      </c>
      <c r="J375" s="33">
        <v>1</v>
      </c>
      <c r="K375" s="4">
        <v>355.7</v>
      </c>
      <c r="L375" s="4">
        <v>42.7</v>
      </c>
      <c r="M375">
        <f t="shared" si="5"/>
        <v>398.4</v>
      </c>
      <c r="V375" s="4"/>
    </row>
    <row r="376" spans="1:22" ht="15">
      <c r="A376" s="4" t="s">
        <v>296</v>
      </c>
      <c r="B376" s="4">
        <v>1357892</v>
      </c>
      <c r="C376" s="5" t="s">
        <v>18</v>
      </c>
      <c r="D376" s="5" t="s">
        <v>14</v>
      </c>
      <c r="E376" s="4">
        <v>378</v>
      </c>
      <c r="F376" s="4">
        <v>101285</v>
      </c>
      <c r="G376" s="4">
        <v>400007</v>
      </c>
      <c r="H376" s="5" t="s">
        <v>32</v>
      </c>
      <c r="I376" s="5" t="s">
        <v>100</v>
      </c>
      <c r="J376" s="33">
        <v>1</v>
      </c>
      <c r="K376" s="4">
        <v>337.5</v>
      </c>
      <c r="L376" s="4">
        <v>40.5</v>
      </c>
      <c r="M376">
        <f t="shared" si="5"/>
        <v>378</v>
      </c>
      <c r="V376" s="4"/>
    </row>
    <row r="377" spans="1:22" ht="15">
      <c r="A377" s="4" t="s">
        <v>296</v>
      </c>
      <c r="B377" s="4">
        <v>1357891</v>
      </c>
      <c r="C377" s="5" t="s">
        <v>13</v>
      </c>
      <c r="D377" s="5" t="s">
        <v>22</v>
      </c>
      <c r="E377" s="4">
        <v>896</v>
      </c>
      <c r="F377" s="4">
        <v>104839</v>
      </c>
      <c r="G377" s="4">
        <v>401203</v>
      </c>
      <c r="H377" s="5" t="s">
        <v>32</v>
      </c>
      <c r="I377" s="5" t="s">
        <v>53</v>
      </c>
      <c r="J377" s="33">
        <v>1</v>
      </c>
      <c r="K377" s="4">
        <v>800</v>
      </c>
      <c r="L377" s="4">
        <v>96</v>
      </c>
      <c r="M377">
        <f t="shared" si="5"/>
        <v>896</v>
      </c>
      <c r="V377" s="4"/>
    </row>
    <row r="378" spans="1:22" ht="15">
      <c r="A378" s="4" t="s">
        <v>297</v>
      </c>
      <c r="B378" s="4">
        <v>1357890</v>
      </c>
      <c r="C378" s="5" t="s">
        <v>18</v>
      </c>
      <c r="D378" s="5" t="s">
        <v>14</v>
      </c>
      <c r="E378" s="4">
        <v>582.79999999999995</v>
      </c>
      <c r="F378" s="4">
        <v>101940</v>
      </c>
      <c r="G378" s="4">
        <v>410210</v>
      </c>
      <c r="H378" s="5" t="s">
        <v>32</v>
      </c>
      <c r="I378" s="5" t="s">
        <v>87</v>
      </c>
      <c r="J378" s="33">
        <v>1</v>
      </c>
      <c r="K378" s="4">
        <v>241.1</v>
      </c>
      <c r="L378" s="4">
        <v>28.9</v>
      </c>
      <c r="M378">
        <f t="shared" si="5"/>
        <v>270</v>
      </c>
      <c r="V378" s="4"/>
    </row>
    <row r="379" spans="1:22" ht="15">
      <c r="A379" s="4" t="s">
        <v>297</v>
      </c>
      <c r="B379" s="4">
        <v>1357890</v>
      </c>
      <c r="C379" s="5" t="s">
        <v>18</v>
      </c>
      <c r="D379" s="5" t="s">
        <v>14</v>
      </c>
      <c r="E379" s="4">
        <v>582.79999999999995</v>
      </c>
      <c r="F379" s="4">
        <v>101940</v>
      </c>
      <c r="G379" s="4">
        <v>410210</v>
      </c>
      <c r="H379" s="5" t="s">
        <v>32</v>
      </c>
      <c r="I379" s="5" t="s">
        <v>217</v>
      </c>
      <c r="J379" s="33">
        <v>1</v>
      </c>
      <c r="K379" s="4">
        <v>279.2</v>
      </c>
      <c r="L379" s="4">
        <v>33.5</v>
      </c>
      <c r="M379">
        <f t="shared" si="5"/>
        <v>312.7</v>
      </c>
      <c r="V379" s="4"/>
    </row>
    <row r="380" spans="1:22" ht="15">
      <c r="A380" s="4" t="s">
        <v>298</v>
      </c>
      <c r="B380" s="4">
        <v>1357889</v>
      </c>
      <c r="C380" s="5" t="s">
        <v>18</v>
      </c>
      <c r="D380" s="5" t="s">
        <v>14</v>
      </c>
      <c r="E380" s="7">
        <v>2068</v>
      </c>
      <c r="F380" s="4">
        <v>108348</v>
      </c>
      <c r="G380" s="4">
        <v>380015</v>
      </c>
      <c r="H380" s="5" t="s">
        <v>110</v>
      </c>
      <c r="I380" s="5" t="s">
        <v>100</v>
      </c>
      <c r="J380" s="33">
        <v>2</v>
      </c>
      <c r="K380" s="4">
        <v>675</v>
      </c>
      <c r="L380" s="4">
        <v>81</v>
      </c>
      <c r="M380">
        <f t="shared" si="5"/>
        <v>756</v>
      </c>
      <c r="V380" s="4"/>
    </row>
    <row r="381" spans="1:22" ht="15">
      <c r="A381" s="4" t="s">
        <v>298</v>
      </c>
      <c r="B381" s="4">
        <v>1357889</v>
      </c>
      <c r="C381" s="5" t="s">
        <v>18</v>
      </c>
      <c r="D381" s="5" t="s">
        <v>14</v>
      </c>
      <c r="E381" s="7">
        <v>2068</v>
      </c>
      <c r="F381" s="4">
        <v>108348</v>
      </c>
      <c r="G381" s="4">
        <v>380015</v>
      </c>
      <c r="H381" s="5" t="s">
        <v>110</v>
      </c>
      <c r="I381" s="5" t="s">
        <v>99</v>
      </c>
      <c r="J381" s="33">
        <v>2</v>
      </c>
      <c r="K381" s="4">
        <v>457.1</v>
      </c>
      <c r="L381" s="4">
        <v>54.9</v>
      </c>
      <c r="M381">
        <f t="shared" si="5"/>
        <v>512</v>
      </c>
      <c r="V381" s="4"/>
    </row>
    <row r="382" spans="1:22" ht="15">
      <c r="A382" s="4" t="s">
        <v>298</v>
      </c>
      <c r="B382" s="4">
        <v>1357889</v>
      </c>
      <c r="C382" s="5" t="s">
        <v>18</v>
      </c>
      <c r="D382" s="5" t="s">
        <v>14</v>
      </c>
      <c r="E382" s="7">
        <v>2068</v>
      </c>
      <c r="F382" s="4">
        <v>108348</v>
      </c>
      <c r="G382" s="4">
        <v>380015</v>
      </c>
      <c r="H382" s="5" t="s">
        <v>110</v>
      </c>
      <c r="I382" s="5" t="s">
        <v>27</v>
      </c>
      <c r="J382" s="33">
        <v>1</v>
      </c>
      <c r="K382" s="4">
        <v>0</v>
      </c>
      <c r="L382" s="4">
        <v>0</v>
      </c>
      <c r="M382">
        <f t="shared" si="5"/>
        <v>0</v>
      </c>
      <c r="V382" s="4"/>
    </row>
    <row r="383" spans="1:22" ht="15">
      <c r="A383" s="4" t="s">
        <v>298</v>
      </c>
      <c r="B383" s="4">
        <v>1357889</v>
      </c>
      <c r="C383" s="5" t="s">
        <v>18</v>
      </c>
      <c r="D383" s="5" t="s">
        <v>14</v>
      </c>
      <c r="E383" s="7">
        <v>2068</v>
      </c>
      <c r="F383" s="4">
        <v>108348</v>
      </c>
      <c r="G383" s="4">
        <v>380015</v>
      </c>
      <c r="H383" s="5" t="s">
        <v>110</v>
      </c>
      <c r="I383" s="5" t="s">
        <v>66</v>
      </c>
      <c r="J383" s="33">
        <v>1</v>
      </c>
      <c r="K383" s="4">
        <v>714.3</v>
      </c>
      <c r="L383" s="4">
        <v>85.7</v>
      </c>
      <c r="M383">
        <f t="shared" si="5"/>
        <v>800</v>
      </c>
      <c r="V383" s="4"/>
    </row>
    <row r="384" spans="1:22" ht="15">
      <c r="A384" s="4" t="s">
        <v>299</v>
      </c>
      <c r="B384" s="4">
        <v>1357888</v>
      </c>
      <c r="C384" s="5" t="s">
        <v>18</v>
      </c>
      <c r="D384" s="5" t="s">
        <v>22</v>
      </c>
      <c r="E384" s="7">
        <v>1209.5999999999999</v>
      </c>
      <c r="F384" s="4">
        <v>107926</v>
      </c>
      <c r="G384" s="4">
        <v>577228</v>
      </c>
      <c r="H384" s="5" t="s">
        <v>43</v>
      </c>
      <c r="I384" s="5" t="s">
        <v>36</v>
      </c>
      <c r="J384" s="33">
        <v>1</v>
      </c>
      <c r="K384" s="4">
        <v>642.9</v>
      </c>
      <c r="L384" s="4">
        <v>77.099999999999994</v>
      </c>
      <c r="M384">
        <f t="shared" si="5"/>
        <v>720</v>
      </c>
      <c r="V384" s="4"/>
    </row>
    <row r="385" spans="1:22" ht="15">
      <c r="A385" s="4" t="s">
        <v>299</v>
      </c>
      <c r="B385" s="4">
        <v>1357888</v>
      </c>
      <c r="C385" s="5" t="s">
        <v>18</v>
      </c>
      <c r="D385" s="5" t="s">
        <v>22</v>
      </c>
      <c r="E385" s="7">
        <v>1209.5999999999999</v>
      </c>
      <c r="F385" s="4">
        <v>107926</v>
      </c>
      <c r="G385" s="4">
        <v>577228</v>
      </c>
      <c r="H385" s="5" t="s">
        <v>43</v>
      </c>
      <c r="I385" s="5" t="s">
        <v>87</v>
      </c>
      <c r="J385" s="33">
        <v>1</v>
      </c>
      <c r="K385" s="4">
        <v>257.10000000000002</v>
      </c>
      <c r="L385" s="4">
        <v>30.9</v>
      </c>
      <c r="M385">
        <f t="shared" si="5"/>
        <v>288</v>
      </c>
      <c r="V385" s="4"/>
    </row>
    <row r="386" spans="1:22" ht="15">
      <c r="A386" s="4" t="s">
        <v>299</v>
      </c>
      <c r="B386" s="4">
        <v>1357888</v>
      </c>
      <c r="C386" s="5" t="s">
        <v>18</v>
      </c>
      <c r="D386" s="5" t="s">
        <v>22</v>
      </c>
      <c r="E386" s="7">
        <v>1209.5999999999999</v>
      </c>
      <c r="F386" s="4">
        <v>107926</v>
      </c>
      <c r="G386" s="4">
        <v>577228</v>
      </c>
      <c r="H386" s="5" t="s">
        <v>43</v>
      </c>
      <c r="I386" s="5" t="s">
        <v>27</v>
      </c>
      <c r="J386" s="33">
        <v>1</v>
      </c>
      <c r="K386" s="4">
        <v>0</v>
      </c>
      <c r="L386" s="4">
        <v>0</v>
      </c>
      <c r="M386">
        <f t="shared" ref="M386:M449" si="6">SUM(K386:L386)</f>
        <v>0</v>
      </c>
      <c r="V386" s="4"/>
    </row>
    <row r="387" spans="1:22" ht="15">
      <c r="A387" s="4" t="s">
        <v>299</v>
      </c>
      <c r="B387" s="4">
        <v>1357888</v>
      </c>
      <c r="C387" s="5" t="s">
        <v>18</v>
      </c>
      <c r="D387" s="5" t="s">
        <v>22</v>
      </c>
      <c r="E387" s="7">
        <v>1209.5999999999999</v>
      </c>
      <c r="F387" s="4">
        <v>107926</v>
      </c>
      <c r="G387" s="4">
        <v>577228</v>
      </c>
      <c r="H387" s="5" t="s">
        <v>43</v>
      </c>
      <c r="I387" s="5" t="s">
        <v>73</v>
      </c>
      <c r="J387" s="33">
        <v>1</v>
      </c>
      <c r="K387" s="4">
        <v>180</v>
      </c>
      <c r="L387" s="4">
        <v>21.6</v>
      </c>
      <c r="M387">
        <f t="shared" si="6"/>
        <v>201.6</v>
      </c>
      <c r="V387" s="4"/>
    </row>
    <row r="388" spans="1:22" ht="15">
      <c r="A388" s="4" t="s">
        <v>300</v>
      </c>
      <c r="B388" s="4">
        <v>1357887</v>
      </c>
      <c r="C388" s="5" t="s">
        <v>13</v>
      </c>
      <c r="D388" s="5" t="s">
        <v>14</v>
      </c>
      <c r="E388" s="7">
        <v>1494</v>
      </c>
      <c r="F388" s="4">
        <v>103524</v>
      </c>
      <c r="G388" s="4">
        <v>524002</v>
      </c>
      <c r="H388" s="5" t="s">
        <v>118</v>
      </c>
      <c r="I388" s="5" t="s">
        <v>53</v>
      </c>
      <c r="J388" s="33">
        <v>1</v>
      </c>
      <c r="K388" s="4">
        <v>800</v>
      </c>
      <c r="L388" s="4">
        <v>96</v>
      </c>
      <c r="M388">
        <f t="shared" si="6"/>
        <v>896</v>
      </c>
      <c r="V388" s="4"/>
    </row>
    <row r="389" spans="1:22" ht="15">
      <c r="A389" s="4" t="s">
        <v>300</v>
      </c>
      <c r="B389" s="4">
        <v>1357887</v>
      </c>
      <c r="C389" s="5" t="s">
        <v>13</v>
      </c>
      <c r="D389" s="5" t="s">
        <v>14</v>
      </c>
      <c r="E389" s="7">
        <v>1494</v>
      </c>
      <c r="F389" s="4">
        <v>103524</v>
      </c>
      <c r="G389" s="4">
        <v>524002</v>
      </c>
      <c r="H389" s="5" t="s">
        <v>118</v>
      </c>
      <c r="I389" s="5" t="s">
        <v>146</v>
      </c>
      <c r="J389" s="33">
        <v>1</v>
      </c>
      <c r="K389" s="4">
        <v>212.5</v>
      </c>
      <c r="L389" s="4">
        <v>25.5</v>
      </c>
      <c r="M389">
        <f t="shared" si="6"/>
        <v>238</v>
      </c>
      <c r="V389" s="4"/>
    </row>
    <row r="390" spans="1:22" ht="15">
      <c r="A390" s="4" t="s">
        <v>300</v>
      </c>
      <c r="B390" s="4">
        <v>1357887</v>
      </c>
      <c r="C390" s="5" t="s">
        <v>13</v>
      </c>
      <c r="D390" s="5" t="s">
        <v>14</v>
      </c>
      <c r="E390" s="7">
        <v>1494</v>
      </c>
      <c r="F390" s="4">
        <v>103524</v>
      </c>
      <c r="G390" s="4">
        <v>524002</v>
      </c>
      <c r="H390" s="5" t="s">
        <v>118</v>
      </c>
      <c r="I390" s="5" t="s">
        <v>27</v>
      </c>
      <c r="J390" s="33">
        <v>1</v>
      </c>
      <c r="K390" s="4">
        <v>0</v>
      </c>
      <c r="L390" s="4">
        <v>0</v>
      </c>
      <c r="M390">
        <f t="shared" si="6"/>
        <v>0</v>
      </c>
      <c r="V390" s="4"/>
    </row>
    <row r="391" spans="1:22" ht="15">
      <c r="A391" s="4" t="s">
        <v>300</v>
      </c>
      <c r="B391" s="4">
        <v>1357887</v>
      </c>
      <c r="C391" s="5" t="s">
        <v>13</v>
      </c>
      <c r="D391" s="5" t="s">
        <v>14</v>
      </c>
      <c r="E391" s="7">
        <v>1494</v>
      </c>
      <c r="F391" s="4">
        <v>103524</v>
      </c>
      <c r="G391" s="4">
        <v>524002</v>
      </c>
      <c r="H391" s="5" t="s">
        <v>118</v>
      </c>
      <c r="I391" s="5" t="s">
        <v>87</v>
      </c>
      <c r="J391" s="33">
        <v>1</v>
      </c>
      <c r="K391" s="4">
        <v>321.39999999999998</v>
      </c>
      <c r="L391" s="4">
        <v>38.6</v>
      </c>
      <c r="M391">
        <f t="shared" si="6"/>
        <v>360</v>
      </c>
      <c r="V391" s="4"/>
    </row>
    <row r="392" spans="1:22" ht="15">
      <c r="A392" s="4" t="s">
        <v>301</v>
      </c>
      <c r="B392" s="4">
        <v>1357886</v>
      </c>
      <c r="C392" s="5" t="s">
        <v>18</v>
      </c>
      <c r="D392" s="5" t="s">
        <v>22</v>
      </c>
      <c r="E392" s="4">
        <v>520</v>
      </c>
      <c r="F392" s="4">
        <v>101332</v>
      </c>
      <c r="G392" s="4">
        <v>560060</v>
      </c>
      <c r="H392" s="5" t="s">
        <v>43</v>
      </c>
      <c r="I392" s="5" t="s">
        <v>34</v>
      </c>
      <c r="J392" s="33">
        <v>1</v>
      </c>
      <c r="K392" s="4">
        <v>196.4</v>
      </c>
      <c r="L392" s="4">
        <v>23.6</v>
      </c>
      <c r="M392">
        <f t="shared" si="6"/>
        <v>220</v>
      </c>
      <c r="V392" s="4"/>
    </row>
    <row r="393" spans="1:22" ht="15">
      <c r="A393" s="4" t="s">
        <v>301</v>
      </c>
      <c r="B393" s="4">
        <v>1357886</v>
      </c>
      <c r="C393" s="5" t="s">
        <v>18</v>
      </c>
      <c r="D393" s="5" t="s">
        <v>22</v>
      </c>
      <c r="E393" s="4">
        <v>520</v>
      </c>
      <c r="F393" s="4">
        <v>101332</v>
      </c>
      <c r="G393" s="4">
        <v>560060</v>
      </c>
      <c r="H393" s="5" t="s">
        <v>43</v>
      </c>
      <c r="I393" s="5" t="s">
        <v>57</v>
      </c>
      <c r="J393" s="33">
        <v>1</v>
      </c>
      <c r="K393" s="4">
        <v>267.89999999999998</v>
      </c>
      <c r="L393" s="4">
        <v>32.1</v>
      </c>
      <c r="M393">
        <f t="shared" si="6"/>
        <v>300</v>
      </c>
      <c r="V393" s="4"/>
    </row>
    <row r="394" spans="1:22" ht="15">
      <c r="A394" s="4" t="s">
        <v>302</v>
      </c>
      <c r="B394" s="4">
        <v>1357885</v>
      </c>
      <c r="C394" s="5" t="s">
        <v>13</v>
      </c>
      <c r="D394" s="5" t="s">
        <v>22</v>
      </c>
      <c r="E394" s="4">
        <v>423</v>
      </c>
      <c r="F394" s="4">
        <v>105197</v>
      </c>
      <c r="G394" s="4">
        <v>416410</v>
      </c>
      <c r="H394" s="5" t="s">
        <v>32</v>
      </c>
      <c r="I394" s="5" t="s">
        <v>85</v>
      </c>
      <c r="J394" s="33">
        <v>2</v>
      </c>
      <c r="K394" s="4">
        <v>377.7</v>
      </c>
      <c r="L394" s="4">
        <v>45.3</v>
      </c>
      <c r="M394">
        <f t="shared" si="6"/>
        <v>423</v>
      </c>
      <c r="V394" s="4"/>
    </row>
    <row r="395" spans="1:22" ht="15">
      <c r="A395" s="4" t="s">
        <v>303</v>
      </c>
      <c r="B395" s="4">
        <v>1357884</v>
      </c>
      <c r="C395" s="5" t="s">
        <v>18</v>
      </c>
      <c r="D395" s="5" t="s">
        <v>14</v>
      </c>
      <c r="E395" s="7">
        <v>1043</v>
      </c>
      <c r="F395" s="4">
        <v>106340</v>
      </c>
      <c r="G395" s="4">
        <v>482001</v>
      </c>
      <c r="H395" s="5" t="s">
        <v>181</v>
      </c>
      <c r="I395" s="5" t="s">
        <v>269</v>
      </c>
      <c r="J395" s="33">
        <v>1</v>
      </c>
      <c r="K395" s="4">
        <v>931.3</v>
      </c>
      <c r="L395" s="4">
        <v>111.8</v>
      </c>
      <c r="M395">
        <f t="shared" si="6"/>
        <v>1043.0999999999999</v>
      </c>
      <c r="V395" s="4"/>
    </row>
    <row r="396" spans="1:22" ht="15">
      <c r="A396" s="4" t="s">
        <v>303</v>
      </c>
      <c r="B396" s="4">
        <v>1357884</v>
      </c>
      <c r="C396" s="5" t="s">
        <v>18</v>
      </c>
      <c r="D396" s="5" t="s">
        <v>14</v>
      </c>
      <c r="E396" s="7">
        <v>1043</v>
      </c>
      <c r="F396" s="4">
        <v>106340</v>
      </c>
      <c r="G396" s="4">
        <v>482001</v>
      </c>
      <c r="H396" s="5" t="s">
        <v>181</v>
      </c>
      <c r="I396" s="5" t="s">
        <v>27</v>
      </c>
      <c r="J396" s="33">
        <v>1</v>
      </c>
      <c r="K396" s="4">
        <v>0</v>
      </c>
      <c r="L396" s="4">
        <v>0</v>
      </c>
      <c r="M396">
        <f t="shared" si="6"/>
        <v>0</v>
      </c>
      <c r="V396" s="4"/>
    </row>
    <row r="397" spans="1:22" ht="15">
      <c r="A397" s="4" t="s">
        <v>304</v>
      </c>
      <c r="B397" s="4">
        <v>1357883</v>
      </c>
      <c r="C397" s="5" t="s">
        <v>13</v>
      </c>
      <c r="D397" s="5" t="s">
        <v>14</v>
      </c>
      <c r="E397" s="4">
        <v>661</v>
      </c>
      <c r="F397" s="4">
        <v>104252</v>
      </c>
      <c r="G397" s="4">
        <v>411027</v>
      </c>
      <c r="H397" s="5" t="s">
        <v>32</v>
      </c>
      <c r="I397" s="5" t="s">
        <v>47</v>
      </c>
      <c r="J397" s="33">
        <v>1</v>
      </c>
      <c r="K397" s="4">
        <v>390.2</v>
      </c>
      <c r="L397" s="4">
        <v>46.8</v>
      </c>
      <c r="M397">
        <f t="shared" si="6"/>
        <v>437</v>
      </c>
      <c r="V397" s="4"/>
    </row>
    <row r="398" spans="1:22" ht="15">
      <c r="A398" s="4" t="s">
        <v>304</v>
      </c>
      <c r="B398" s="4">
        <v>1357883</v>
      </c>
      <c r="C398" s="5" t="s">
        <v>13</v>
      </c>
      <c r="D398" s="5" t="s">
        <v>14</v>
      </c>
      <c r="E398" s="4">
        <v>661</v>
      </c>
      <c r="F398" s="4">
        <v>104252</v>
      </c>
      <c r="G398" s="4">
        <v>411027</v>
      </c>
      <c r="H398" s="5" t="s">
        <v>32</v>
      </c>
      <c r="I398" s="5" t="s">
        <v>29</v>
      </c>
      <c r="J398" s="33">
        <v>1</v>
      </c>
      <c r="K398" s="4">
        <v>200</v>
      </c>
      <c r="L398" s="4">
        <v>24</v>
      </c>
      <c r="M398">
        <f t="shared" si="6"/>
        <v>224</v>
      </c>
      <c r="V398" s="4"/>
    </row>
    <row r="399" spans="1:22" ht="15">
      <c r="A399" s="4" t="s">
        <v>305</v>
      </c>
      <c r="B399" s="4">
        <v>1357882</v>
      </c>
      <c r="C399" s="5" t="s">
        <v>18</v>
      </c>
      <c r="D399" s="5" t="s">
        <v>14</v>
      </c>
      <c r="E399" s="4">
        <v>450</v>
      </c>
      <c r="F399" s="4">
        <v>106111</v>
      </c>
      <c r="G399" s="4">
        <v>396145</v>
      </c>
      <c r="H399" s="5" t="s">
        <v>110</v>
      </c>
      <c r="I399" s="5" t="s">
        <v>103</v>
      </c>
      <c r="J399" s="33">
        <v>1</v>
      </c>
      <c r="K399" s="4">
        <v>401.8</v>
      </c>
      <c r="L399" s="4">
        <v>48.2</v>
      </c>
      <c r="M399">
        <f t="shared" si="6"/>
        <v>450</v>
      </c>
      <c r="V399" s="4"/>
    </row>
    <row r="400" spans="1:22" ht="15">
      <c r="A400" s="4" t="s">
        <v>306</v>
      </c>
      <c r="B400" s="4">
        <v>1357881</v>
      </c>
      <c r="C400" s="5" t="s">
        <v>18</v>
      </c>
      <c r="D400" s="5" t="s">
        <v>14</v>
      </c>
      <c r="E400" s="4">
        <v>667.2</v>
      </c>
      <c r="F400" s="4">
        <v>107713</v>
      </c>
      <c r="G400" s="4">
        <v>804408</v>
      </c>
      <c r="H400" s="5" t="s">
        <v>15</v>
      </c>
      <c r="I400" s="5" t="s">
        <v>217</v>
      </c>
      <c r="J400" s="33">
        <v>2</v>
      </c>
      <c r="K400" s="4">
        <v>595.70000000000005</v>
      </c>
      <c r="L400" s="4">
        <v>71.5</v>
      </c>
      <c r="M400">
        <f t="shared" si="6"/>
        <v>667.2</v>
      </c>
      <c r="V400" s="4"/>
    </row>
    <row r="401" spans="1:22" ht="15">
      <c r="A401" s="4" t="s">
        <v>307</v>
      </c>
      <c r="B401" s="4">
        <v>1357880</v>
      </c>
      <c r="C401" s="5" t="s">
        <v>18</v>
      </c>
      <c r="D401" s="5" t="s">
        <v>14</v>
      </c>
      <c r="E401" s="4">
        <v>425</v>
      </c>
      <c r="F401" s="4">
        <v>103151</v>
      </c>
      <c r="G401" s="4">
        <v>500084</v>
      </c>
      <c r="H401" s="5" t="s">
        <v>170</v>
      </c>
      <c r="I401" s="5" t="s">
        <v>148</v>
      </c>
      <c r="J401" s="33">
        <v>1</v>
      </c>
      <c r="K401" s="4">
        <v>360.2</v>
      </c>
      <c r="L401" s="4">
        <v>64.8</v>
      </c>
      <c r="M401">
        <f t="shared" si="6"/>
        <v>425</v>
      </c>
      <c r="V401" s="4"/>
    </row>
    <row r="402" spans="1:22" ht="15">
      <c r="A402" s="4" t="s">
        <v>308</v>
      </c>
      <c r="B402" s="4">
        <v>1357879</v>
      </c>
      <c r="C402" s="5" t="s">
        <v>18</v>
      </c>
      <c r="D402" s="5" t="s">
        <v>22</v>
      </c>
      <c r="E402" s="4">
        <v>340</v>
      </c>
      <c r="F402" s="4">
        <v>100303</v>
      </c>
      <c r="G402" s="4">
        <v>700132</v>
      </c>
      <c r="H402" s="5" t="s">
        <v>56</v>
      </c>
      <c r="I402" s="5" t="s">
        <v>68</v>
      </c>
      <c r="J402" s="33">
        <v>1</v>
      </c>
      <c r="K402" s="4">
        <v>303.60000000000002</v>
      </c>
      <c r="L402" s="4">
        <v>36.4</v>
      </c>
      <c r="M402">
        <f t="shared" si="6"/>
        <v>340</v>
      </c>
      <c r="V402" s="4"/>
    </row>
    <row r="403" spans="1:22" ht="15">
      <c r="A403" s="4" t="s">
        <v>309</v>
      </c>
      <c r="B403" s="4">
        <v>1357878</v>
      </c>
      <c r="C403" s="5" t="s">
        <v>282</v>
      </c>
      <c r="D403" s="5" t="s">
        <v>14</v>
      </c>
      <c r="E403" s="4">
        <v>630</v>
      </c>
      <c r="F403" s="4">
        <v>105605</v>
      </c>
      <c r="G403" s="4">
        <v>450331</v>
      </c>
      <c r="H403" s="5" t="s">
        <v>181</v>
      </c>
      <c r="I403" s="5" t="s">
        <v>120</v>
      </c>
      <c r="J403" s="33">
        <v>1</v>
      </c>
      <c r="K403" s="4">
        <v>562.5</v>
      </c>
      <c r="L403" s="4">
        <v>67.5</v>
      </c>
      <c r="M403">
        <f t="shared" si="6"/>
        <v>630</v>
      </c>
      <c r="V403" s="4"/>
    </row>
    <row r="404" spans="1:22" ht="15">
      <c r="A404" s="4" t="s">
        <v>310</v>
      </c>
      <c r="B404" s="4">
        <v>1357877</v>
      </c>
      <c r="C404" s="5" t="s">
        <v>18</v>
      </c>
      <c r="D404" s="5" t="s">
        <v>14</v>
      </c>
      <c r="E404" s="4">
        <v>504</v>
      </c>
      <c r="F404" s="4">
        <v>103148</v>
      </c>
      <c r="G404" s="4">
        <v>110065</v>
      </c>
      <c r="H404" s="5" t="s">
        <v>23</v>
      </c>
      <c r="I404" s="5" t="s">
        <v>24</v>
      </c>
      <c r="J404" s="33">
        <v>1</v>
      </c>
      <c r="K404" s="4">
        <v>427.1</v>
      </c>
      <c r="L404" s="4">
        <v>76.900000000000006</v>
      </c>
      <c r="M404">
        <f t="shared" si="6"/>
        <v>504</v>
      </c>
      <c r="V404" s="4"/>
    </row>
    <row r="405" spans="1:22" ht="15">
      <c r="A405" s="4" t="s">
        <v>311</v>
      </c>
      <c r="B405" s="4">
        <v>1357876</v>
      </c>
      <c r="C405" s="5" t="s">
        <v>18</v>
      </c>
      <c r="D405" s="5" t="s">
        <v>22</v>
      </c>
      <c r="E405" s="4">
        <v>763.2</v>
      </c>
      <c r="F405" s="4">
        <v>106739</v>
      </c>
      <c r="G405" s="4">
        <v>560073</v>
      </c>
      <c r="H405" s="5" t="s">
        <v>43</v>
      </c>
      <c r="I405" s="5" t="s">
        <v>31</v>
      </c>
      <c r="J405" s="33">
        <v>1</v>
      </c>
      <c r="K405" s="4">
        <v>681.4</v>
      </c>
      <c r="L405" s="4">
        <v>81.8</v>
      </c>
      <c r="M405">
        <f t="shared" si="6"/>
        <v>763.19999999999993</v>
      </c>
      <c r="V405" s="4"/>
    </row>
    <row r="406" spans="1:22" ht="15">
      <c r="A406" s="4" t="s">
        <v>312</v>
      </c>
      <c r="B406" s="4">
        <v>1357875</v>
      </c>
      <c r="C406" s="5" t="s">
        <v>18</v>
      </c>
      <c r="D406" s="5" t="s">
        <v>22</v>
      </c>
      <c r="E406" s="4">
        <v>374</v>
      </c>
      <c r="F406" s="4">
        <v>104729</v>
      </c>
      <c r="G406" s="4">
        <v>638301</v>
      </c>
      <c r="H406" s="5" t="s">
        <v>90</v>
      </c>
      <c r="I406" s="5" t="s">
        <v>276</v>
      </c>
      <c r="J406" s="33">
        <v>1</v>
      </c>
      <c r="K406" s="4">
        <v>333.9</v>
      </c>
      <c r="L406" s="4">
        <v>40.1</v>
      </c>
      <c r="M406">
        <f t="shared" si="6"/>
        <v>374</v>
      </c>
      <c r="V406" s="4"/>
    </row>
    <row r="407" spans="1:22" ht="15">
      <c r="A407" s="4" t="s">
        <v>313</v>
      </c>
      <c r="B407" s="4">
        <v>1357874</v>
      </c>
      <c r="C407" s="5" t="s">
        <v>18</v>
      </c>
      <c r="D407" s="5" t="s">
        <v>22</v>
      </c>
      <c r="E407" s="4">
        <v>560</v>
      </c>
      <c r="F407" s="4">
        <v>101299</v>
      </c>
      <c r="G407" s="4">
        <v>700156</v>
      </c>
      <c r="H407" s="5" t="s">
        <v>56</v>
      </c>
      <c r="I407" s="5" t="s">
        <v>68</v>
      </c>
      <c r="J407" s="33">
        <v>1</v>
      </c>
      <c r="K407" s="4">
        <v>303.60000000000002</v>
      </c>
      <c r="L407" s="4">
        <v>36.4</v>
      </c>
      <c r="M407">
        <f t="shared" si="6"/>
        <v>340</v>
      </c>
      <c r="V407" s="4"/>
    </row>
    <row r="408" spans="1:22" ht="15">
      <c r="A408" s="4" t="s">
        <v>313</v>
      </c>
      <c r="B408" s="4">
        <v>1357874</v>
      </c>
      <c r="C408" s="5" t="s">
        <v>18</v>
      </c>
      <c r="D408" s="5" t="s">
        <v>22</v>
      </c>
      <c r="E408" s="4">
        <v>560</v>
      </c>
      <c r="F408" s="4">
        <v>101299</v>
      </c>
      <c r="G408" s="4">
        <v>700156</v>
      </c>
      <c r="H408" s="5" t="s">
        <v>56</v>
      </c>
      <c r="I408" s="5" t="s">
        <v>34</v>
      </c>
      <c r="J408" s="33">
        <v>1</v>
      </c>
      <c r="K408" s="4">
        <v>196.4</v>
      </c>
      <c r="L408" s="4">
        <v>23.6</v>
      </c>
      <c r="M408">
        <f t="shared" si="6"/>
        <v>220</v>
      </c>
      <c r="V408" s="4"/>
    </row>
    <row r="409" spans="1:22" ht="15">
      <c r="A409" s="4" t="s">
        <v>314</v>
      </c>
      <c r="B409" s="4">
        <v>1357873</v>
      </c>
      <c r="C409" s="5" t="s">
        <v>18</v>
      </c>
      <c r="D409" s="5" t="s">
        <v>22</v>
      </c>
      <c r="E409" s="7">
        <v>1008</v>
      </c>
      <c r="F409" s="4">
        <v>100952</v>
      </c>
      <c r="G409" s="4">
        <v>500056</v>
      </c>
      <c r="H409" s="5" t="s">
        <v>32</v>
      </c>
      <c r="I409" s="5" t="s">
        <v>120</v>
      </c>
      <c r="J409" s="33">
        <v>2</v>
      </c>
      <c r="K409" s="4">
        <v>900</v>
      </c>
      <c r="L409" s="4">
        <v>108</v>
      </c>
      <c r="M409">
        <f t="shared" si="6"/>
        <v>1008</v>
      </c>
      <c r="V409" s="4"/>
    </row>
    <row r="410" spans="1:22" ht="15">
      <c r="A410" s="4" t="s">
        <v>314</v>
      </c>
      <c r="B410" s="4">
        <v>1357873</v>
      </c>
      <c r="C410" s="5" t="s">
        <v>18</v>
      </c>
      <c r="D410" s="5" t="s">
        <v>22</v>
      </c>
      <c r="E410" s="7">
        <v>1008</v>
      </c>
      <c r="F410" s="4">
        <v>100952</v>
      </c>
      <c r="G410" s="4">
        <v>500056</v>
      </c>
      <c r="H410" s="5" t="s">
        <v>32</v>
      </c>
      <c r="I410" s="5" t="s">
        <v>27</v>
      </c>
      <c r="J410" s="33">
        <v>1</v>
      </c>
      <c r="K410" s="4">
        <v>0</v>
      </c>
      <c r="L410" s="4">
        <v>0</v>
      </c>
      <c r="M410">
        <f t="shared" si="6"/>
        <v>0</v>
      </c>
      <c r="V410" s="4"/>
    </row>
    <row r="411" spans="1:22" ht="15">
      <c r="A411" s="4" t="s">
        <v>315</v>
      </c>
      <c r="B411" s="4">
        <v>1357872</v>
      </c>
      <c r="C411" s="5" t="s">
        <v>13</v>
      </c>
      <c r="D411" s="5" t="s">
        <v>22</v>
      </c>
      <c r="E411" s="4">
        <v>450</v>
      </c>
      <c r="F411" s="4">
        <v>104579</v>
      </c>
      <c r="G411" s="4">
        <v>110018</v>
      </c>
      <c r="H411" s="5" t="s">
        <v>23</v>
      </c>
      <c r="I411" s="5" t="s">
        <v>316</v>
      </c>
      <c r="J411" s="33">
        <v>1</v>
      </c>
      <c r="K411" s="4">
        <v>401.8</v>
      </c>
      <c r="L411" s="4">
        <v>48.2</v>
      </c>
      <c r="M411">
        <f t="shared" si="6"/>
        <v>450</v>
      </c>
      <c r="V411" s="4"/>
    </row>
    <row r="412" spans="1:22" ht="15">
      <c r="A412" s="4" t="s">
        <v>317</v>
      </c>
      <c r="B412" s="4">
        <v>1357871</v>
      </c>
      <c r="C412" s="5" t="s">
        <v>18</v>
      </c>
      <c r="D412" s="5" t="s">
        <v>14</v>
      </c>
      <c r="E412" s="7">
        <v>1215</v>
      </c>
      <c r="F412" s="4">
        <v>102813</v>
      </c>
      <c r="G412" s="4">
        <v>751006</v>
      </c>
      <c r="H412" s="5" t="s">
        <v>49</v>
      </c>
      <c r="I412" s="5" t="s">
        <v>111</v>
      </c>
      <c r="J412" s="33">
        <v>1</v>
      </c>
      <c r="K412" s="7">
        <v>1084.8</v>
      </c>
      <c r="L412" s="4">
        <v>130.19999999999999</v>
      </c>
      <c r="M412">
        <f t="shared" si="6"/>
        <v>1215</v>
      </c>
      <c r="V412" s="4"/>
    </row>
    <row r="413" spans="1:22" ht="15">
      <c r="A413" s="4" t="s">
        <v>317</v>
      </c>
      <c r="B413" s="4">
        <v>1357871</v>
      </c>
      <c r="C413" s="5" t="s">
        <v>18</v>
      </c>
      <c r="D413" s="5" t="s">
        <v>14</v>
      </c>
      <c r="E413" s="7">
        <v>1215</v>
      </c>
      <c r="F413" s="4">
        <v>102813</v>
      </c>
      <c r="G413" s="4">
        <v>751006</v>
      </c>
      <c r="H413" s="5" t="s">
        <v>49</v>
      </c>
      <c r="I413" s="5" t="s">
        <v>27</v>
      </c>
      <c r="J413" s="33">
        <v>1</v>
      </c>
      <c r="K413" s="4">
        <v>0</v>
      </c>
      <c r="L413" s="4">
        <v>0</v>
      </c>
      <c r="M413">
        <f t="shared" si="6"/>
        <v>0</v>
      </c>
      <c r="V413" s="4"/>
    </row>
    <row r="414" spans="1:22" ht="15">
      <c r="A414" s="4" t="s">
        <v>318</v>
      </c>
      <c r="B414" s="4">
        <v>1357870</v>
      </c>
      <c r="C414" s="5" t="s">
        <v>13</v>
      </c>
      <c r="D414" s="5" t="s">
        <v>22</v>
      </c>
      <c r="E414" s="4">
        <v>680</v>
      </c>
      <c r="F414" s="4">
        <v>100364</v>
      </c>
      <c r="G414" s="4">
        <v>751024</v>
      </c>
      <c r="H414" s="5" t="s">
        <v>49</v>
      </c>
      <c r="I414" s="5" t="s">
        <v>68</v>
      </c>
      <c r="J414" s="33">
        <v>2</v>
      </c>
      <c r="K414" s="4">
        <v>607.1</v>
      </c>
      <c r="L414" s="4">
        <v>72.900000000000006</v>
      </c>
      <c r="M414">
        <f t="shared" si="6"/>
        <v>680</v>
      </c>
      <c r="V414" s="4"/>
    </row>
    <row r="415" spans="1:22" ht="15">
      <c r="A415" s="4" t="s">
        <v>319</v>
      </c>
      <c r="B415" s="4">
        <v>1357869</v>
      </c>
      <c r="C415" s="5" t="s">
        <v>13</v>
      </c>
      <c r="D415" s="5" t="s">
        <v>14</v>
      </c>
      <c r="E415" s="4">
        <v>984.6</v>
      </c>
      <c r="F415" s="4">
        <v>101832</v>
      </c>
      <c r="G415" s="4">
        <v>846001</v>
      </c>
      <c r="H415" s="5" t="s">
        <v>15</v>
      </c>
      <c r="I415" s="5" t="s">
        <v>320</v>
      </c>
      <c r="J415" s="33">
        <v>1</v>
      </c>
      <c r="K415" s="4">
        <v>517.5</v>
      </c>
      <c r="L415" s="4">
        <v>62.1</v>
      </c>
      <c r="M415">
        <f t="shared" si="6"/>
        <v>579.6</v>
      </c>
      <c r="V415" s="4"/>
    </row>
    <row r="416" spans="1:22" ht="15">
      <c r="A416" s="4" t="s">
        <v>319</v>
      </c>
      <c r="B416" s="4">
        <v>1357869</v>
      </c>
      <c r="C416" s="5" t="s">
        <v>13</v>
      </c>
      <c r="D416" s="5" t="s">
        <v>14</v>
      </c>
      <c r="E416" s="4">
        <v>984.6</v>
      </c>
      <c r="F416" s="4">
        <v>101832</v>
      </c>
      <c r="G416" s="4">
        <v>846001</v>
      </c>
      <c r="H416" s="5" t="s">
        <v>15</v>
      </c>
      <c r="I416" s="5" t="s">
        <v>16</v>
      </c>
      <c r="J416" s="33">
        <v>1</v>
      </c>
      <c r="K416" s="4">
        <v>361.6</v>
      </c>
      <c r="L416" s="4">
        <v>43.4</v>
      </c>
      <c r="M416">
        <f t="shared" si="6"/>
        <v>405</v>
      </c>
      <c r="V416" s="4"/>
    </row>
    <row r="417" spans="1:22" ht="15">
      <c r="A417" s="4" t="s">
        <v>321</v>
      </c>
      <c r="B417" s="4">
        <v>1357868</v>
      </c>
      <c r="C417" s="5" t="s">
        <v>13</v>
      </c>
      <c r="D417" s="5" t="s">
        <v>22</v>
      </c>
      <c r="E417" s="4">
        <v>563.20000000000005</v>
      </c>
      <c r="F417" s="4">
        <v>101506</v>
      </c>
      <c r="G417" s="4">
        <v>122051</v>
      </c>
      <c r="H417" s="5" t="s">
        <v>19</v>
      </c>
      <c r="I417" s="5" t="s">
        <v>29</v>
      </c>
      <c r="J417" s="33">
        <v>1</v>
      </c>
      <c r="K417" s="4">
        <v>160</v>
      </c>
      <c r="L417" s="4">
        <v>19.2</v>
      </c>
      <c r="M417">
        <f t="shared" si="6"/>
        <v>179.2</v>
      </c>
      <c r="V417" s="4"/>
    </row>
    <row r="418" spans="1:22" ht="15">
      <c r="A418" s="4" t="s">
        <v>321</v>
      </c>
      <c r="B418" s="4">
        <v>1357868</v>
      </c>
      <c r="C418" s="5" t="s">
        <v>13</v>
      </c>
      <c r="D418" s="5" t="s">
        <v>22</v>
      </c>
      <c r="E418" s="4">
        <v>563.20000000000005</v>
      </c>
      <c r="F418" s="4">
        <v>101506</v>
      </c>
      <c r="G418" s="4">
        <v>122051</v>
      </c>
      <c r="H418" s="5" t="s">
        <v>19</v>
      </c>
      <c r="I418" s="5" t="s">
        <v>84</v>
      </c>
      <c r="J418" s="33">
        <v>1</v>
      </c>
      <c r="K418" s="4">
        <v>365.7</v>
      </c>
      <c r="L418" s="4">
        <v>18.3</v>
      </c>
      <c r="M418">
        <f t="shared" si="6"/>
        <v>384</v>
      </c>
      <c r="V418" s="4"/>
    </row>
    <row r="419" spans="1:22" ht="15">
      <c r="A419" s="4" t="s">
        <v>322</v>
      </c>
      <c r="B419" s="4">
        <v>1357867</v>
      </c>
      <c r="C419" s="5" t="s">
        <v>13</v>
      </c>
      <c r="D419" s="5" t="s">
        <v>22</v>
      </c>
      <c r="E419" s="4">
        <v>576</v>
      </c>
      <c r="F419" s="4">
        <v>107860</v>
      </c>
      <c r="G419" s="4">
        <v>380013</v>
      </c>
      <c r="H419" s="5" t="s">
        <v>110</v>
      </c>
      <c r="I419" s="5" t="s">
        <v>132</v>
      </c>
      <c r="J419" s="33">
        <v>1</v>
      </c>
      <c r="K419" s="4">
        <v>488.1</v>
      </c>
      <c r="L419" s="4">
        <v>87.9</v>
      </c>
      <c r="M419">
        <f t="shared" si="6"/>
        <v>576</v>
      </c>
      <c r="V419" s="4"/>
    </row>
    <row r="420" spans="1:22" ht="15">
      <c r="A420" s="4" t="s">
        <v>323</v>
      </c>
      <c r="B420" s="4">
        <v>1357866</v>
      </c>
      <c r="C420" s="5" t="s">
        <v>18</v>
      </c>
      <c r="D420" s="5" t="s">
        <v>22</v>
      </c>
      <c r="E420" s="4">
        <v>504</v>
      </c>
      <c r="F420" s="4">
        <v>104871</v>
      </c>
      <c r="G420" s="4">
        <v>400049</v>
      </c>
      <c r="H420" s="5" t="s">
        <v>32</v>
      </c>
      <c r="I420" s="5" t="s">
        <v>120</v>
      </c>
      <c r="J420" s="33">
        <v>1</v>
      </c>
      <c r="K420" s="4">
        <v>450</v>
      </c>
      <c r="L420" s="4">
        <v>54</v>
      </c>
      <c r="M420">
        <f t="shared" si="6"/>
        <v>504</v>
      </c>
      <c r="V420" s="4"/>
    </row>
    <row r="421" spans="1:22" ht="15">
      <c r="A421" s="4" t="s">
        <v>323</v>
      </c>
      <c r="B421" s="4">
        <v>1357865</v>
      </c>
      <c r="C421" s="5" t="s">
        <v>18</v>
      </c>
      <c r="D421" s="5" t="s">
        <v>14</v>
      </c>
      <c r="E421" s="4">
        <v>450</v>
      </c>
      <c r="F421" s="4">
        <v>105526</v>
      </c>
      <c r="G421" s="4">
        <v>785622</v>
      </c>
      <c r="H421" s="5" t="s">
        <v>227</v>
      </c>
      <c r="I421" s="5" t="s">
        <v>103</v>
      </c>
      <c r="J421" s="33">
        <v>1</v>
      </c>
      <c r="K421" s="4">
        <v>401.8</v>
      </c>
      <c r="L421" s="4">
        <v>48.2</v>
      </c>
      <c r="M421">
        <f t="shared" si="6"/>
        <v>450</v>
      </c>
      <c r="V421" s="4"/>
    </row>
    <row r="422" spans="1:22" ht="15">
      <c r="A422" s="4" t="s">
        <v>324</v>
      </c>
      <c r="B422" s="4">
        <v>1357864</v>
      </c>
      <c r="C422" s="5" t="s">
        <v>18</v>
      </c>
      <c r="D422" s="5" t="s">
        <v>22</v>
      </c>
      <c r="E422" s="4">
        <v>846</v>
      </c>
      <c r="F422" s="4">
        <v>107285</v>
      </c>
      <c r="G422" s="4">
        <v>785622</v>
      </c>
      <c r="H422" s="5" t="s">
        <v>227</v>
      </c>
      <c r="I422" s="5" t="s">
        <v>325</v>
      </c>
      <c r="J422" s="33">
        <v>1</v>
      </c>
      <c r="K422" s="4">
        <v>755.4</v>
      </c>
      <c r="L422" s="4">
        <v>90.6</v>
      </c>
      <c r="M422">
        <f t="shared" si="6"/>
        <v>846</v>
      </c>
      <c r="V422" s="4"/>
    </row>
    <row r="423" spans="1:22" ht="15">
      <c r="A423" s="4" t="s">
        <v>326</v>
      </c>
      <c r="B423" s="4">
        <v>1357863</v>
      </c>
      <c r="C423" s="5" t="s">
        <v>13</v>
      </c>
      <c r="D423" s="5" t="s">
        <v>22</v>
      </c>
      <c r="E423" s="4">
        <v>630</v>
      </c>
      <c r="F423" s="4">
        <v>107712</v>
      </c>
      <c r="G423" s="4">
        <v>400049</v>
      </c>
      <c r="H423" s="5" t="s">
        <v>32</v>
      </c>
      <c r="I423" s="5" t="s">
        <v>120</v>
      </c>
      <c r="J423" s="33">
        <v>1</v>
      </c>
      <c r="K423" s="4">
        <v>562.5</v>
      </c>
      <c r="L423" s="4">
        <v>67.5</v>
      </c>
      <c r="M423">
        <f t="shared" si="6"/>
        <v>630</v>
      </c>
      <c r="V423" s="4"/>
    </row>
    <row r="424" spans="1:22" ht="15">
      <c r="A424" s="4" t="s">
        <v>327</v>
      </c>
      <c r="B424" s="4">
        <v>1357862</v>
      </c>
      <c r="C424" s="5" t="s">
        <v>13</v>
      </c>
      <c r="D424" s="5" t="s">
        <v>14</v>
      </c>
      <c r="E424" s="4">
        <v>750.6</v>
      </c>
      <c r="F424" s="4">
        <v>101925</v>
      </c>
      <c r="G424" s="4">
        <v>201014</v>
      </c>
      <c r="H424" s="5" t="s">
        <v>59</v>
      </c>
      <c r="I424" s="5" t="s">
        <v>217</v>
      </c>
      <c r="J424" s="33">
        <v>2</v>
      </c>
      <c r="K424" s="4">
        <v>670.2</v>
      </c>
      <c r="L424" s="4">
        <v>80.400000000000006</v>
      </c>
      <c r="M424">
        <f t="shared" si="6"/>
        <v>750.6</v>
      </c>
      <c r="V424" s="4"/>
    </row>
    <row r="425" spans="1:22" ht="15">
      <c r="A425" s="4" t="s">
        <v>328</v>
      </c>
      <c r="B425" s="4">
        <v>1357861</v>
      </c>
      <c r="C425" s="5" t="s">
        <v>18</v>
      </c>
      <c r="D425" s="5" t="s">
        <v>14</v>
      </c>
      <c r="E425" s="4">
        <v>450</v>
      </c>
      <c r="F425" s="4">
        <v>106394</v>
      </c>
      <c r="G425" s="4">
        <v>785622</v>
      </c>
      <c r="H425" s="5" t="s">
        <v>227</v>
      </c>
      <c r="I425" s="5" t="s">
        <v>103</v>
      </c>
      <c r="J425" s="33">
        <v>1</v>
      </c>
      <c r="K425" s="4">
        <v>401.8</v>
      </c>
      <c r="L425" s="4">
        <v>48.2</v>
      </c>
      <c r="M425">
        <f t="shared" si="6"/>
        <v>450</v>
      </c>
      <c r="V425" s="4"/>
    </row>
    <row r="426" spans="1:22" ht="15">
      <c r="A426" s="4" t="s">
        <v>329</v>
      </c>
      <c r="B426" s="4">
        <v>1357860</v>
      </c>
      <c r="C426" s="5" t="s">
        <v>18</v>
      </c>
      <c r="D426" s="5" t="s">
        <v>14</v>
      </c>
      <c r="E426" s="4">
        <v>950</v>
      </c>
      <c r="F426" s="4">
        <v>104203</v>
      </c>
      <c r="G426" s="4">
        <v>785622</v>
      </c>
      <c r="H426" s="5" t="s">
        <v>227</v>
      </c>
      <c r="I426" s="5" t="s">
        <v>241</v>
      </c>
      <c r="J426" s="33">
        <v>2</v>
      </c>
      <c r="K426" s="4">
        <v>848.2</v>
      </c>
      <c r="L426" s="4">
        <v>101.8</v>
      </c>
      <c r="M426">
        <f t="shared" si="6"/>
        <v>950</v>
      </c>
      <c r="V426" s="4"/>
    </row>
    <row r="427" spans="1:22" ht="15">
      <c r="A427" s="4" t="s">
        <v>330</v>
      </c>
      <c r="B427" s="4">
        <v>1357859</v>
      </c>
      <c r="C427" s="5" t="s">
        <v>18</v>
      </c>
      <c r="D427" s="5" t="s">
        <v>14</v>
      </c>
      <c r="E427" s="4">
        <v>567</v>
      </c>
      <c r="F427" s="4">
        <v>106462</v>
      </c>
      <c r="G427" s="4">
        <v>402104</v>
      </c>
      <c r="H427" s="5" t="s">
        <v>32</v>
      </c>
      <c r="I427" s="5" t="s">
        <v>120</v>
      </c>
      <c r="J427" s="33">
        <v>1</v>
      </c>
      <c r="K427" s="4">
        <v>506.3</v>
      </c>
      <c r="L427" s="4">
        <v>60.8</v>
      </c>
      <c r="M427">
        <f t="shared" si="6"/>
        <v>567.1</v>
      </c>
      <c r="V427" s="4"/>
    </row>
    <row r="428" spans="1:22" ht="15">
      <c r="A428" s="4" t="s">
        <v>331</v>
      </c>
      <c r="B428" s="4">
        <v>1357858</v>
      </c>
      <c r="C428" s="5" t="s">
        <v>18</v>
      </c>
      <c r="D428" s="5" t="s">
        <v>14</v>
      </c>
      <c r="E428" s="4">
        <v>472</v>
      </c>
      <c r="F428" s="4">
        <v>108634</v>
      </c>
      <c r="G428" s="4">
        <v>208001</v>
      </c>
      <c r="H428" s="5" t="s">
        <v>59</v>
      </c>
      <c r="I428" s="5" t="s">
        <v>73</v>
      </c>
      <c r="J428" s="33">
        <v>1</v>
      </c>
      <c r="K428" s="4">
        <v>225</v>
      </c>
      <c r="L428" s="4">
        <v>27</v>
      </c>
      <c r="M428">
        <f t="shared" si="6"/>
        <v>252</v>
      </c>
      <c r="V428" s="4"/>
    </row>
    <row r="429" spans="1:22" ht="15">
      <c r="A429" s="4" t="s">
        <v>331</v>
      </c>
      <c r="B429" s="4">
        <v>1357858</v>
      </c>
      <c r="C429" s="5" t="s">
        <v>18</v>
      </c>
      <c r="D429" s="5" t="s">
        <v>14</v>
      </c>
      <c r="E429" s="4">
        <v>472</v>
      </c>
      <c r="F429" s="4">
        <v>108634</v>
      </c>
      <c r="G429" s="4">
        <v>208001</v>
      </c>
      <c r="H429" s="5" t="s">
        <v>59</v>
      </c>
      <c r="I429" s="5" t="s">
        <v>34</v>
      </c>
      <c r="J429" s="33">
        <v>1</v>
      </c>
      <c r="K429" s="4">
        <v>196.4</v>
      </c>
      <c r="L429" s="4">
        <v>23.6</v>
      </c>
      <c r="M429">
        <f t="shared" si="6"/>
        <v>220</v>
      </c>
      <c r="V429" s="4"/>
    </row>
    <row r="430" spans="1:22" ht="15">
      <c r="A430" s="4" t="s">
        <v>331</v>
      </c>
      <c r="B430" s="4">
        <v>1357857</v>
      </c>
      <c r="C430" s="5" t="s">
        <v>18</v>
      </c>
      <c r="D430" s="5" t="s">
        <v>14</v>
      </c>
      <c r="E430" s="4">
        <v>340</v>
      </c>
      <c r="F430" s="4">
        <v>105809</v>
      </c>
      <c r="G430" s="4">
        <v>201309</v>
      </c>
      <c r="H430" s="5" t="s">
        <v>59</v>
      </c>
      <c r="I430" s="5" t="s">
        <v>68</v>
      </c>
      <c r="J430" s="33">
        <v>1</v>
      </c>
      <c r="K430" s="4">
        <v>303.60000000000002</v>
      </c>
      <c r="L430" s="4">
        <v>36.4</v>
      </c>
      <c r="M430">
        <f t="shared" si="6"/>
        <v>340</v>
      </c>
      <c r="V430" s="4"/>
    </row>
    <row r="431" spans="1:22" ht="15">
      <c r="A431" s="4" t="s">
        <v>332</v>
      </c>
      <c r="B431" s="4">
        <v>1357856</v>
      </c>
      <c r="C431" s="5" t="s">
        <v>13</v>
      </c>
      <c r="D431" s="5" t="s">
        <v>22</v>
      </c>
      <c r="E431" s="4">
        <v>360</v>
      </c>
      <c r="F431" s="4">
        <v>104585</v>
      </c>
      <c r="G431" s="4">
        <v>141001</v>
      </c>
      <c r="H431" s="5" t="s">
        <v>46</v>
      </c>
      <c r="I431" s="5" t="s">
        <v>333</v>
      </c>
      <c r="J431" s="33">
        <v>2</v>
      </c>
      <c r="K431" s="4">
        <v>321.39999999999998</v>
      </c>
      <c r="L431" s="4">
        <v>38.6</v>
      </c>
      <c r="M431">
        <f t="shared" si="6"/>
        <v>360</v>
      </c>
      <c r="V431" s="4"/>
    </row>
    <row r="432" spans="1:22" ht="15">
      <c r="A432" s="4" t="s">
        <v>334</v>
      </c>
      <c r="B432" s="4">
        <v>1357855</v>
      </c>
      <c r="C432" s="5" t="s">
        <v>18</v>
      </c>
      <c r="D432" s="5" t="s">
        <v>22</v>
      </c>
      <c r="E432" s="4">
        <v>756</v>
      </c>
      <c r="F432" s="4">
        <v>108261</v>
      </c>
      <c r="G432" s="4">
        <v>160009</v>
      </c>
      <c r="H432" s="5" t="s">
        <v>214</v>
      </c>
      <c r="I432" s="5" t="s">
        <v>100</v>
      </c>
      <c r="J432" s="33">
        <v>2</v>
      </c>
      <c r="K432" s="4">
        <v>675</v>
      </c>
      <c r="L432" s="4">
        <v>81</v>
      </c>
      <c r="M432">
        <f t="shared" si="6"/>
        <v>756</v>
      </c>
      <c r="V432" s="4"/>
    </row>
    <row r="433" spans="1:22" ht="15">
      <c r="A433" s="4" t="s">
        <v>335</v>
      </c>
      <c r="B433" s="4">
        <v>1357854</v>
      </c>
      <c r="C433" s="5" t="s">
        <v>18</v>
      </c>
      <c r="D433" s="5" t="s">
        <v>14</v>
      </c>
      <c r="E433" s="4">
        <v>670</v>
      </c>
      <c r="F433" s="4">
        <v>108380</v>
      </c>
      <c r="G433" s="4">
        <v>302021</v>
      </c>
      <c r="H433" s="5" t="s">
        <v>26</v>
      </c>
      <c r="I433" s="5" t="s">
        <v>34</v>
      </c>
      <c r="J433" s="33">
        <v>1</v>
      </c>
      <c r="K433" s="4">
        <v>196.4</v>
      </c>
      <c r="L433" s="4">
        <v>23.6</v>
      </c>
      <c r="M433">
        <f t="shared" si="6"/>
        <v>220</v>
      </c>
      <c r="V433" s="4"/>
    </row>
    <row r="434" spans="1:22" ht="15">
      <c r="A434" s="4" t="s">
        <v>335</v>
      </c>
      <c r="B434" s="4">
        <v>1357854</v>
      </c>
      <c r="C434" s="5" t="s">
        <v>18</v>
      </c>
      <c r="D434" s="5" t="s">
        <v>14</v>
      </c>
      <c r="E434" s="4">
        <v>670</v>
      </c>
      <c r="F434" s="4">
        <v>108380</v>
      </c>
      <c r="G434" s="4">
        <v>302021</v>
      </c>
      <c r="H434" s="5" t="s">
        <v>26</v>
      </c>
      <c r="I434" s="5" t="s">
        <v>16</v>
      </c>
      <c r="J434" s="33">
        <v>1</v>
      </c>
      <c r="K434" s="4">
        <v>401.8</v>
      </c>
      <c r="L434" s="4">
        <v>48.2</v>
      </c>
      <c r="M434">
        <f t="shared" si="6"/>
        <v>450</v>
      </c>
      <c r="V434" s="4"/>
    </row>
    <row r="435" spans="1:22" ht="15">
      <c r="A435" s="4" t="s">
        <v>336</v>
      </c>
      <c r="B435" s="4">
        <v>1357853</v>
      </c>
      <c r="C435" s="5" t="s">
        <v>18</v>
      </c>
      <c r="D435" s="5" t="s">
        <v>14</v>
      </c>
      <c r="E435" s="4">
        <v>896</v>
      </c>
      <c r="F435" s="4">
        <v>104542</v>
      </c>
      <c r="G435" s="4">
        <v>400706</v>
      </c>
      <c r="H435" s="5" t="s">
        <v>32</v>
      </c>
      <c r="I435" s="5" t="s">
        <v>53</v>
      </c>
      <c r="J435" s="33">
        <v>1</v>
      </c>
      <c r="K435" s="4">
        <v>800</v>
      </c>
      <c r="L435" s="4">
        <v>96</v>
      </c>
      <c r="M435">
        <f t="shared" si="6"/>
        <v>896</v>
      </c>
      <c r="V435" s="4"/>
    </row>
    <row r="436" spans="1:22" ht="15">
      <c r="A436" s="4" t="s">
        <v>337</v>
      </c>
      <c r="B436" s="4">
        <v>1357852</v>
      </c>
      <c r="C436" s="5" t="s">
        <v>13</v>
      </c>
      <c r="D436" s="5" t="s">
        <v>22</v>
      </c>
      <c r="E436" s="7">
        <v>1094</v>
      </c>
      <c r="F436" s="4">
        <v>101419</v>
      </c>
      <c r="G436" s="4">
        <v>842004</v>
      </c>
      <c r="H436" s="5" t="s">
        <v>15</v>
      </c>
      <c r="I436" s="5" t="s">
        <v>320</v>
      </c>
      <c r="J436" s="33">
        <v>1</v>
      </c>
      <c r="K436" s="4">
        <v>575</v>
      </c>
      <c r="L436" s="4">
        <v>69</v>
      </c>
      <c r="M436">
        <f t="shared" si="6"/>
        <v>644</v>
      </c>
      <c r="V436" s="4"/>
    </row>
    <row r="437" spans="1:22" ht="15">
      <c r="A437" s="4" t="s">
        <v>337</v>
      </c>
      <c r="B437" s="4">
        <v>1357852</v>
      </c>
      <c r="C437" s="5" t="s">
        <v>13</v>
      </c>
      <c r="D437" s="5" t="s">
        <v>22</v>
      </c>
      <c r="E437" s="7">
        <v>1094</v>
      </c>
      <c r="F437" s="4">
        <v>101419</v>
      </c>
      <c r="G437" s="4">
        <v>842004</v>
      </c>
      <c r="H437" s="5" t="s">
        <v>15</v>
      </c>
      <c r="I437" s="5" t="s">
        <v>16</v>
      </c>
      <c r="J437" s="33">
        <v>1</v>
      </c>
      <c r="K437" s="4">
        <v>401.8</v>
      </c>
      <c r="L437" s="4">
        <v>48.2</v>
      </c>
      <c r="M437">
        <f t="shared" si="6"/>
        <v>450</v>
      </c>
      <c r="V437" s="4"/>
    </row>
    <row r="438" spans="1:22" ht="15">
      <c r="A438" s="4" t="s">
        <v>337</v>
      </c>
      <c r="B438" s="4">
        <v>1357852</v>
      </c>
      <c r="C438" s="5" t="s">
        <v>13</v>
      </c>
      <c r="D438" s="5" t="s">
        <v>22</v>
      </c>
      <c r="E438" s="7">
        <v>1094</v>
      </c>
      <c r="F438" s="4">
        <v>101419</v>
      </c>
      <c r="G438" s="4">
        <v>842004</v>
      </c>
      <c r="H438" s="5" t="s">
        <v>15</v>
      </c>
      <c r="I438" s="5" t="s">
        <v>27</v>
      </c>
      <c r="J438" s="33">
        <v>1</v>
      </c>
      <c r="K438" s="4">
        <v>0</v>
      </c>
      <c r="L438" s="4">
        <v>0</v>
      </c>
      <c r="M438">
        <f t="shared" si="6"/>
        <v>0</v>
      </c>
      <c r="V438" s="4"/>
    </row>
    <row r="439" spans="1:22" ht="15">
      <c r="A439" s="4" t="s">
        <v>338</v>
      </c>
      <c r="B439" s="4">
        <v>1357851</v>
      </c>
      <c r="C439" s="5" t="s">
        <v>18</v>
      </c>
      <c r="D439" s="5" t="s">
        <v>14</v>
      </c>
      <c r="E439" s="7">
        <v>1019.2</v>
      </c>
      <c r="F439" s="4">
        <v>106799</v>
      </c>
      <c r="G439" s="4">
        <v>324007</v>
      </c>
      <c r="H439" s="5" t="s">
        <v>26</v>
      </c>
      <c r="I439" s="5" t="s">
        <v>53</v>
      </c>
      <c r="J439" s="33">
        <v>1</v>
      </c>
      <c r="K439" s="4">
        <v>640</v>
      </c>
      <c r="L439" s="4">
        <v>76.8</v>
      </c>
      <c r="M439">
        <f t="shared" si="6"/>
        <v>716.8</v>
      </c>
      <c r="V439" s="4"/>
    </row>
    <row r="440" spans="1:22" ht="15">
      <c r="A440" s="4" t="s">
        <v>338</v>
      </c>
      <c r="B440" s="4">
        <v>1357851</v>
      </c>
      <c r="C440" s="5" t="s">
        <v>18</v>
      </c>
      <c r="D440" s="5" t="s">
        <v>14</v>
      </c>
      <c r="E440" s="7">
        <v>1019.2</v>
      </c>
      <c r="F440" s="4">
        <v>106799</v>
      </c>
      <c r="G440" s="4">
        <v>324007</v>
      </c>
      <c r="H440" s="5" t="s">
        <v>26</v>
      </c>
      <c r="I440" s="5" t="s">
        <v>100</v>
      </c>
      <c r="J440" s="33">
        <v>1</v>
      </c>
      <c r="K440" s="4">
        <v>270</v>
      </c>
      <c r="L440" s="4">
        <v>32.4</v>
      </c>
      <c r="M440">
        <f t="shared" si="6"/>
        <v>302.39999999999998</v>
      </c>
      <c r="V440" s="4"/>
    </row>
    <row r="441" spans="1:22" ht="15">
      <c r="A441" s="4" t="s">
        <v>339</v>
      </c>
      <c r="B441" s="4">
        <v>1357850</v>
      </c>
      <c r="C441" s="5" t="s">
        <v>18</v>
      </c>
      <c r="D441" s="5" t="s">
        <v>14</v>
      </c>
      <c r="E441" s="4">
        <v>896</v>
      </c>
      <c r="F441" s="4">
        <v>107218</v>
      </c>
      <c r="G441" s="4">
        <v>400076</v>
      </c>
      <c r="H441" s="5" t="s">
        <v>32</v>
      </c>
      <c r="I441" s="5" t="s">
        <v>53</v>
      </c>
      <c r="J441" s="33">
        <v>1</v>
      </c>
      <c r="K441" s="4">
        <v>800</v>
      </c>
      <c r="L441" s="4">
        <v>96</v>
      </c>
      <c r="M441">
        <f t="shared" si="6"/>
        <v>896</v>
      </c>
      <c r="V441" s="4"/>
    </row>
    <row r="442" spans="1:22" ht="15">
      <c r="A442" s="4" t="s">
        <v>340</v>
      </c>
      <c r="B442" s="4">
        <v>1357849</v>
      </c>
      <c r="C442" s="5" t="s">
        <v>18</v>
      </c>
      <c r="D442" s="5" t="s">
        <v>14</v>
      </c>
      <c r="E442" s="4">
        <v>848</v>
      </c>
      <c r="F442" s="4">
        <v>101740</v>
      </c>
      <c r="G442" s="4">
        <v>201013</v>
      </c>
      <c r="H442" s="5" t="s">
        <v>59</v>
      </c>
      <c r="I442" s="5" t="s">
        <v>31</v>
      </c>
      <c r="J442" s="33">
        <v>1</v>
      </c>
      <c r="K442" s="4">
        <v>757.1</v>
      </c>
      <c r="L442" s="4">
        <v>90.9</v>
      </c>
      <c r="M442">
        <f t="shared" si="6"/>
        <v>848</v>
      </c>
      <c r="V442" s="4"/>
    </row>
    <row r="443" spans="1:22" ht="15">
      <c r="A443" s="4" t="s">
        <v>341</v>
      </c>
      <c r="B443" s="4">
        <v>1357848</v>
      </c>
      <c r="C443" s="5" t="s">
        <v>18</v>
      </c>
      <c r="D443" s="5" t="s">
        <v>14</v>
      </c>
      <c r="E443" s="4">
        <v>503</v>
      </c>
      <c r="F443" s="4">
        <v>103723</v>
      </c>
      <c r="G443" s="4">
        <v>412207</v>
      </c>
      <c r="H443" s="5" t="s">
        <v>32</v>
      </c>
      <c r="I443" s="5" t="s">
        <v>51</v>
      </c>
      <c r="J443" s="33">
        <v>1</v>
      </c>
      <c r="K443" s="4">
        <v>253.4</v>
      </c>
      <c r="L443" s="4">
        <v>45.6</v>
      </c>
      <c r="M443">
        <f t="shared" si="6"/>
        <v>299</v>
      </c>
      <c r="V443" s="4"/>
    </row>
    <row r="444" spans="1:22" ht="15">
      <c r="A444" s="4" t="s">
        <v>341</v>
      </c>
      <c r="B444" s="4">
        <v>1357848</v>
      </c>
      <c r="C444" s="5" t="s">
        <v>18</v>
      </c>
      <c r="D444" s="5" t="s">
        <v>14</v>
      </c>
      <c r="E444" s="4">
        <v>503</v>
      </c>
      <c r="F444" s="4">
        <v>103723</v>
      </c>
      <c r="G444" s="4">
        <v>412207</v>
      </c>
      <c r="H444" s="5" t="s">
        <v>32</v>
      </c>
      <c r="I444" s="5" t="s">
        <v>105</v>
      </c>
      <c r="J444" s="33">
        <v>1</v>
      </c>
      <c r="K444" s="4">
        <v>194.3</v>
      </c>
      <c r="L444" s="4">
        <v>9.6999999999999993</v>
      </c>
      <c r="M444">
        <f t="shared" si="6"/>
        <v>204</v>
      </c>
      <c r="V444" s="4"/>
    </row>
    <row r="445" spans="1:22" ht="15">
      <c r="A445" s="4" t="s">
        <v>342</v>
      </c>
      <c r="B445" s="4">
        <v>1357847</v>
      </c>
      <c r="C445" s="5" t="s">
        <v>13</v>
      </c>
      <c r="D445" s="5" t="s">
        <v>22</v>
      </c>
      <c r="E445" s="4">
        <v>383</v>
      </c>
      <c r="F445" s="4">
        <v>108085</v>
      </c>
      <c r="G445" s="4">
        <v>781039</v>
      </c>
      <c r="H445" s="5" t="s">
        <v>227</v>
      </c>
      <c r="I445" s="5" t="s">
        <v>50</v>
      </c>
      <c r="J445" s="33">
        <v>1</v>
      </c>
      <c r="K445" s="4">
        <v>324.60000000000002</v>
      </c>
      <c r="L445" s="4">
        <v>58.4</v>
      </c>
      <c r="M445">
        <f t="shared" si="6"/>
        <v>383</v>
      </c>
      <c r="V445" s="4"/>
    </row>
    <row r="446" spans="1:22" ht="15">
      <c r="A446" s="4" t="s">
        <v>343</v>
      </c>
      <c r="B446" s="4">
        <v>1357846</v>
      </c>
      <c r="C446" s="5" t="s">
        <v>18</v>
      </c>
      <c r="D446" s="5" t="s">
        <v>14</v>
      </c>
      <c r="E446" s="7">
        <v>1413</v>
      </c>
      <c r="F446" s="4">
        <v>104470</v>
      </c>
      <c r="G446" s="4">
        <v>560016</v>
      </c>
      <c r="H446" s="5" t="s">
        <v>43</v>
      </c>
      <c r="I446" s="5" t="s">
        <v>66</v>
      </c>
      <c r="J446" s="33">
        <v>1</v>
      </c>
      <c r="K446" s="4">
        <v>714.3</v>
      </c>
      <c r="L446" s="4">
        <v>85.7</v>
      </c>
      <c r="M446">
        <f t="shared" si="6"/>
        <v>800</v>
      </c>
      <c r="V446" s="4"/>
    </row>
    <row r="447" spans="1:22" ht="15">
      <c r="A447" s="4" t="s">
        <v>343</v>
      </c>
      <c r="B447" s="4">
        <v>1357846</v>
      </c>
      <c r="C447" s="5" t="s">
        <v>18</v>
      </c>
      <c r="D447" s="5" t="s">
        <v>14</v>
      </c>
      <c r="E447" s="7">
        <v>1413</v>
      </c>
      <c r="F447" s="4">
        <v>104470</v>
      </c>
      <c r="G447" s="4">
        <v>560016</v>
      </c>
      <c r="H447" s="5" t="s">
        <v>43</v>
      </c>
      <c r="I447" s="5" t="s">
        <v>85</v>
      </c>
      <c r="J447" s="33">
        <v>1</v>
      </c>
      <c r="K447" s="4">
        <v>209.8</v>
      </c>
      <c r="L447" s="4">
        <v>25.2</v>
      </c>
      <c r="M447">
        <f t="shared" si="6"/>
        <v>235</v>
      </c>
      <c r="V447" s="4"/>
    </row>
    <row r="448" spans="1:22" ht="15">
      <c r="A448" s="4" t="s">
        <v>343</v>
      </c>
      <c r="B448" s="4">
        <v>1357846</v>
      </c>
      <c r="C448" s="5" t="s">
        <v>18</v>
      </c>
      <c r="D448" s="5" t="s">
        <v>14</v>
      </c>
      <c r="E448" s="7">
        <v>1413</v>
      </c>
      <c r="F448" s="4">
        <v>104470</v>
      </c>
      <c r="G448" s="4">
        <v>560016</v>
      </c>
      <c r="H448" s="5" t="s">
        <v>43</v>
      </c>
      <c r="I448" s="5" t="s">
        <v>27</v>
      </c>
      <c r="J448" s="33">
        <v>1</v>
      </c>
      <c r="K448" s="4">
        <v>0</v>
      </c>
      <c r="L448" s="4">
        <v>0</v>
      </c>
      <c r="M448">
        <f t="shared" si="6"/>
        <v>0</v>
      </c>
      <c r="V448" s="4"/>
    </row>
    <row r="449" spans="1:22" ht="15">
      <c r="A449" s="4" t="s">
        <v>343</v>
      </c>
      <c r="B449" s="4">
        <v>1357846</v>
      </c>
      <c r="C449" s="5" t="s">
        <v>18</v>
      </c>
      <c r="D449" s="5" t="s">
        <v>14</v>
      </c>
      <c r="E449" s="7">
        <v>1413</v>
      </c>
      <c r="F449" s="4">
        <v>104470</v>
      </c>
      <c r="G449" s="4">
        <v>560016</v>
      </c>
      <c r="H449" s="5" t="s">
        <v>43</v>
      </c>
      <c r="I449" s="5" t="s">
        <v>100</v>
      </c>
      <c r="J449" s="33">
        <v>1</v>
      </c>
      <c r="K449" s="4">
        <v>337.5</v>
      </c>
      <c r="L449" s="4">
        <v>40.5</v>
      </c>
      <c r="M449">
        <f t="shared" si="6"/>
        <v>378</v>
      </c>
      <c r="V449" s="4"/>
    </row>
    <row r="450" spans="1:22" ht="15">
      <c r="A450" s="4" t="s">
        <v>344</v>
      </c>
      <c r="B450" s="4">
        <v>1357845</v>
      </c>
      <c r="C450" s="5" t="s">
        <v>18</v>
      </c>
      <c r="D450" s="5" t="s">
        <v>14</v>
      </c>
      <c r="E450" s="7">
        <v>1890</v>
      </c>
      <c r="F450" s="4">
        <v>105625</v>
      </c>
      <c r="G450" s="4">
        <v>761020</v>
      </c>
      <c r="H450" s="5" t="s">
        <v>49</v>
      </c>
      <c r="I450" s="5" t="s">
        <v>345</v>
      </c>
      <c r="J450" s="33">
        <v>1</v>
      </c>
      <c r="K450" s="7">
        <v>1687.5</v>
      </c>
      <c r="L450" s="4">
        <v>202.5</v>
      </c>
      <c r="M450">
        <f t="shared" ref="M450:M513" si="7">SUM(K450:L450)</f>
        <v>1890</v>
      </c>
      <c r="V450" s="4"/>
    </row>
    <row r="451" spans="1:22" ht="15">
      <c r="A451" s="4" t="s">
        <v>344</v>
      </c>
      <c r="B451" s="4">
        <v>1357845</v>
      </c>
      <c r="C451" s="5" t="s">
        <v>18</v>
      </c>
      <c r="D451" s="5" t="s">
        <v>14</v>
      </c>
      <c r="E451" s="7">
        <v>1890</v>
      </c>
      <c r="F451" s="4">
        <v>105625</v>
      </c>
      <c r="G451" s="4">
        <v>761020</v>
      </c>
      <c r="H451" s="5" t="s">
        <v>49</v>
      </c>
      <c r="I451" s="5" t="s">
        <v>27</v>
      </c>
      <c r="J451" s="33">
        <v>1</v>
      </c>
      <c r="K451" s="4">
        <v>0</v>
      </c>
      <c r="L451" s="4">
        <v>0</v>
      </c>
      <c r="M451">
        <f t="shared" si="7"/>
        <v>0</v>
      </c>
      <c r="V451" s="4"/>
    </row>
    <row r="452" spans="1:22" ht="15">
      <c r="A452" s="4" t="s">
        <v>346</v>
      </c>
      <c r="B452" s="4">
        <v>1357844</v>
      </c>
      <c r="C452" s="5" t="s">
        <v>18</v>
      </c>
      <c r="D452" s="5" t="s">
        <v>14</v>
      </c>
      <c r="E452" s="7">
        <v>1969</v>
      </c>
      <c r="F452" s="4">
        <v>104243</v>
      </c>
      <c r="G452" s="4">
        <v>761020</v>
      </c>
      <c r="H452" s="5" t="s">
        <v>49</v>
      </c>
      <c r="I452" s="5" t="s">
        <v>347</v>
      </c>
      <c r="J452" s="33">
        <v>1</v>
      </c>
      <c r="K452" s="7">
        <v>1333.9</v>
      </c>
      <c r="L452" s="4">
        <v>160.1</v>
      </c>
      <c r="M452">
        <f t="shared" si="7"/>
        <v>1494</v>
      </c>
      <c r="V452" s="4"/>
    </row>
    <row r="453" spans="1:22" ht="15">
      <c r="A453" s="4" t="s">
        <v>346</v>
      </c>
      <c r="B453" s="4">
        <v>1357844</v>
      </c>
      <c r="C453" s="5" t="s">
        <v>18</v>
      </c>
      <c r="D453" s="5" t="s">
        <v>14</v>
      </c>
      <c r="E453" s="7">
        <v>1969</v>
      </c>
      <c r="F453" s="4">
        <v>104243</v>
      </c>
      <c r="G453" s="4">
        <v>761020</v>
      </c>
      <c r="H453" s="5" t="s">
        <v>49</v>
      </c>
      <c r="I453" s="5" t="s">
        <v>27</v>
      </c>
      <c r="J453" s="33">
        <v>1</v>
      </c>
      <c r="K453" s="4">
        <v>0</v>
      </c>
      <c r="L453" s="4">
        <v>0</v>
      </c>
      <c r="M453">
        <f t="shared" si="7"/>
        <v>0</v>
      </c>
      <c r="V453" s="4"/>
    </row>
    <row r="454" spans="1:22" ht="15">
      <c r="A454" s="4" t="s">
        <v>346</v>
      </c>
      <c r="B454" s="4">
        <v>1357844</v>
      </c>
      <c r="C454" s="5" t="s">
        <v>18</v>
      </c>
      <c r="D454" s="5" t="s">
        <v>14</v>
      </c>
      <c r="E454" s="7">
        <v>1969</v>
      </c>
      <c r="F454" s="4">
        <v>104243</v>
      </c>
      <c r="G454" s="4">
        <v>761020</v>
      </c>
      <c r="H454" s="5" t="s">
        <v>49</v>
      </c>
      <c r="I454" s="5" t="s">
        <v>158</v>
      </c>
      <c r="J454" s="33">
        <v>1</v>
      </c>
      <c r="K454" s="4">
        <v>424.1</v>
      </c>
      <c r="L454" s="4">
        <v>50.9</v>
      </c>
      <c r="M454">
        <f t="shared" si="7"/>
        <v>475</v>
      </c>
      <c r="V454" s="4"/>
    </row>
    <row r="455" spans="1:22" ht="15">
      <c r="A455" s="4" t="s">
        <v>348</v>
      </c>
      <c r="B455" s="4">
        <v>1357843</v>
      </c>
      <c r="C455" s="5" t="s">
        <v>18</v>
      </c>
      <c r="D455" s="5" t="s">
        <v>22</v>
      </c>
      <c r="E455" s="4">
        <v>705</v>
      </c>
      <c r="F455" s="4">
        <v>101430</v>
      </c>
      <c r="G455" s="4">
        <v>421204</v>
      </c>
      <c r="H455" s="5" t="s">
        <v>32</v>
      </c>
      <c r="I455" s="5" t="s">
        <v>85</v>
      </c>
      <c r="J455" s="33">
        <v>3</v>
      </c>
      <c r="K455" s="4">
        <v>629.5</v>
      </c>
      <c r="L455" s="4">
        <v>75.5</v>
      </c>
      <c r="M455">
        <f t="shared" si="7"/>
        <v>705</v>
      </c>
      <c r="V455" s="4"/>
    </row>
    <row r="456" spans="1:22" ht="15">
      <c r="A456" s="4" t="s">
        <v>349</v>
      </c>
      <c r="B456" s="4">
        <v>1357842</v>
      </c>
      <c r="C456" s="5" t="s">
        <v>13</v>
      </c>
      <c r="D456" s="5" t="s">
        <v>14</v>
      </c>
      <c r="E456" s="4">
        <v>763.2</v>
      </c>
      <c r="F456" s="4">
        <v>103067</v>
      </c>
      <c r="G456" s="4">
        <v>570029</v>
      </c>
      <c r="H456" s="5" t="s">
        <v>43</v>
      </c>
      <c r="I456" s="5" t="s">
        <v>31</v>
      </c>
      <c r="J456" s="33">
        <v>1</v>
      </c>
      <c r="K456" s="4">
        <v>681.4</v>
      </c>
      <c r="L456" s="4">
        <v>81.8</v>
      </c>
      <c r="M456">
        <f t="shared" si="7"/>
        <v>763.19999999999993</v>
      </c>
      <c r="V456" s="4"/>
    </row>
    <row r="457" spans="1:22" ht="15">
      <c r="A457" s="4" t="s">
        <v>349</v>
      </c>
      <c r="B457" s="4">
        <v>1357841</v>
      </c>
      <c r="C457" s="5" t="s">
        <v>18</v>
      </c>
      <c r="D457" s="5" t="s">
        <v>14</v>
      </c>
      <c r="E457" s="7">
        <v>1114</v>
      </c>
      <c r="F457" s="4">
        <v>101706</v>
      </c>
      <c r="G457" s="4">
        <v>110015</v>
      </c>
      <c r="H457" s="5" t="s">
        <v>23</v>
      </c>
      <c r="I457" s="5" t="s">
        <v>100</v>
      </c>
      <c r="J457" s="33">
        <v>1</v>
      </c>
      <c r="K457" s="4">
        <v>337.5</v>
      </c>
      <c r="L457" s="4">
        <v>40.5</v>
      </c>
      <c r="M457">
        <f t="shared" si="7"/>
        <v>378</v>
      </c>
      <c r="V457" s="4"/>
    </row>
    <row r="458" spans="1:22" ht="15">
      <c r="A458" s="4" t="s">
        <v>349</v>
      </c>
      <c r="B458" s="4">
        <v>1357841</v>
      </c>
      <c r="C458" s="5" t="s">
        <v>18</v>
      </c>
      <c r="D458" s="5" t="s">
        <v>14</v>
      </c>
      <c r="E458" s="7">
        <v>1114</v>
      </c>
      <c r="F458" s="4">
        <v>101706</v>
      </c>
      <c r="G458" s="4">
        <v>110015</v>
      </c>
      <c r="H458" s="5" t="s">
        <v>23</v>
      </c>
      <c r="I458" s="5" t="s">
        <v>38</v>
      </c>
      <c r="J458" s="33">
        <v>1</v>
      </c>
      <c r="K458" s="4">
        <v>444.6</v>
      </c>
      <c r="L458" s="4">
        <v>53.4</v>
      </c>
      <c r="M458">
        <f t="shared" si="7"/>
        <v>498</v>
      </c>
      <c r="V458" s="4"/>
    </row>
    <row r="459" spans="1:22" ht="15">
      <c r="A459" s="4" t="s">
        <v>349</v>
      </c>
      <c r="B459" s="4">
        <v>1357841</v>
      </c>
      <c r="C459" s="5" t="s">
        <v>18</v>
      </c>
      <c r="D459" s="5" t="s">
        <v>14</v>
      </c>
      <c r="E459" s="7">
        <v>1114</v>
      </c>
      <c r="F459" s="4">
        <v>101706</v>
      </c>
      <c r="G459" s="4">
        <v>110015</v>
      </c>
      <c r="H459" s="5" t="s">
        <v>23</v>
      </c>
      <c r="I459" s="5" t="s">
        <v>146</v>
      </c>
      <c r="J459" s="33">
        <v>1</v>
      </c>
      <c r="K459" s="4">
        <v>212.5</v>
      </c>
      <c r="L459" s="4">
        <v>25.5</v>
      </c>
      <c r="M459">
        <f t="shared" si="7"/>
        <v>238</v>
      </c>
      <c r="V459" s="4"/>
    </row>
    <row r="460" spans="1:22" ht="15">
      <c r="A460" s="4" t="s">
        <v>349</v>
      </c>
      <c r="B460" s="4">
        <v>1357841</v>
      </c>
      <c r="C460" s="5" t="s">
        <v>18</v>
      </c>
      <c r="D460" s="5" t="s">
        <v>14</v>
      </c>
      <c r="E460" s="7">
        <v>1114</v>
      </c>
      <c r="F460" s="4">
        <v>101706</v>
      </c>
      <c r="G460" s="4">
        <v>110015</v>
      </c>
      <c r="H460" s="5" t="s">
        <v>23</v>
      </c>
      <c r="I460" s="5" t="s">
        <v>27</v>
      </c>
      <c r="J460" s="33">
        <v>1</v>
      </c>
      <c r="K460" s="4">
        <v>0</v>
      </c>
      <c r="L460" s="4">
        <v>0</v>
      </c>
      <c r="M460">
        <f t="shared" si="7"/>
        <v>0</v>
      </c>
      <c r="V460" s="4"/>
    </row>
    <row r="461" spans="1:22" ht="15">
      <c r="A461" s="4" t="s">
        <v>350</v>
      </c>
      <c r="B461" s="4">
        <v>1357840</v>
      </c>
      <c r="C461" s="5" t="s">
        <v>13</v>
      </c>
      <c r="D461" s="5" t="s">
        <v>22</v>
      </c>
      <c r="E461" s="4">
        <v>980.1</v>
      </c>
      <c r="F461" s="4">
        <v>105310</v>
      </c>
      <c r="G461" s="4">
        <v>500044</v>
      </c>
      <c r="H461" s="5" t="s">
        <v>118</v>
      </c>
      <c r="I461" s="5" t="s">
        <v>24</v>
      </c>
      <c r="J461" s="33">
        <v>1</v>
      </c>
      <c r="K461" s="4">
        <v>427.1</v>
      </c>
      <c r="L461" s="4">
        <v>76.900000000000006</v>
      </c>
      <c r="M461">
        <f t="shared" si="7"/>
        <v>504</v>
      </c>
      <c r="V461" s="4"/>
    </row>
    <row r="462" spans="1:22" ht="15">
      <c r="A462" s="4" t="s">
        <v>350</v>
      </c>
      <c r="B462" s="4">
        <v>1357840</v>
      </c>
      <c r="C462" s="5" t="s">
        <v>13</v>
      </c>
      <c r="D462" s="5" t="s">
        <v>22</v>
      </c>
      <c r="E462" s="4">
        <v>980.1</v>
      </c>
      <c r="F462" s="4">
        <v>105310</v>
      </c>
      <c r="G462" s="4">
        <v>500044</v>
      </c>
      <c r="H462" s="5" t="s">
        <v>118</v>
      </c>
      <c r="I462" s="5" t="s">
        <v>151</v>
      </c>
      <c r="J462" s="33">
        <v>1</v>
      </c>
      <c r="K462" s="4">
        <v>225</v>
      </c>
      <c r="L462" s="4">
        <v>27</v>
      </c>
      <c r="M462">
        <f t="shared" si="7"/>
        <v>252</v>
      </c>
      <c r="V462" s="4"/>
    </row>
    <row r="463" spans="1:22" ht="15">
      <c r="A463" s="4" t="s">
        <v>350</v>
      </c>
      <c r="B463" s="4">
        <v>1357840</v>
      </c>
      <c r="C463" s="5" t="s">
        <v>13</v>
      </c>
      <c r="D463" s="5" t="s">
        <v>22</v>
      </c>
      <c r="E463" s="4">
        <v>980.1</v>
      </c>
      <c r="F463" s="4">
        <v>105310</v>
      </c>
      <c r="G463" s="4">
        <v>500044</v>
      </c>
      <c r="H463" s="5" t="s">
        <v>118</v>
      </c>
      <c r="I463" s="5" t="s">
        <v>351</v>
      </c>
      <c r="J463" s="33">
        <v>1</v>
      </c>
      <c r="K463" s="4">
        <v>213.4</v>
      </c>
      <c r="L463" s="4">
        <v>10.7</v>
      </c>
      <c r="M463">
        <f t="shared" si="7"/>
        <v>224.1</v>
      </c>
      <c r="V463" s="4"/>
    </row>
    <row r="464" spans="1:22" ht="15">
      <c r="A464" s="4" t="s">
        <v>352</v>
      </c>
      <c r="B464" s="4">
        <v>1357839</v>
      </c>
      <c r="C464" s="5" t="s">
        <v>13</v>
      </c>
      <c r="D464" s="5" t="s">
        <v>14</v>
      </c>
      <c r="E464" s="7">
        <v>1251</v>
      </c>
      <c r="F464" s="4">
        <v>103892</v>
      </c>
      <c r="G464" s="4">
        <v>700112</v>
      </c>
      <c r="H464" s="5" t="s">
        <v>56</v>
      </c>
      <c r="I464" s="5" t="s">
        <v>217</v>
      </c>
      <c r="J464" s="33">
        <v>3</v>
      </c>
      <c r="K464" s="7">
        <v>1117</v>
      </c>
      <c r="L464" s="4">
        <v>134</v>
      </c>
      <c r="M464">
        <f t="shared" si="7"/>
        <v>1251</v>
      </c>
      <c r="V464" s="4"/>
    </row>
    <row r="465" spans="1:22" ht="15">
      <c r="A465" s="4" t="s">
        <v>352</v>
      </c>
      <c r="B465" s="4">
        <v>1357839</v>
      </c>
      <c r="C465" s="5" t="s">
        <v>13</v>
      </c>
      <c r="D465" s="5" t="s">
        <v>14</v>
      </c>
      <c r="E465" s="7">
        <v>1251</v>
      </c>
      <c r="F465" s="4">
        <v>103892</v>
      </c>
      <c r="G465" s="4">
        <v>700112</v>
      </c>
      <c r="H465" s="5" t="s">
        <v>56</v>
      </c>
      <c r="I465" s="5" t="s">
        <v>27</v>
      </c>
      <c r="J465" s="33">
        <v>1</v>
      </c>
      <c r="K465" s="4">
        <v>0</v>
      </c>
      <c r="L465" s="4">
        <v>0</v>
      </c>
      <c r="M465">
        <f t="shared" si="7"/>
        <v>0</v>
      </c>
      <c r="V465" s="4"/>
    </row>
    <row r="466" spans="1:22" ht="15">
      <c r="A466" s="4" t="s">
        <v>353</v>
      </c>
      <c r="B466" s="4">
        <v>1357838</v>
      </c>
      <c r="C466" s="5" t="s">
        <v>13</v>
      </c>
      <c r="D466" s="5" t="s">
        <v>14</v>
      </c>
      <c r="E466" s="4">
        <v>874</v>
      </c>
      <c r="F466" s="4">
        <v>104484</v>
      </c>
      <c r="G466" s="4">
        <v>400077</v>
      </c>
      <c r="H466" s="5" t="s">
        <v>32</v>
      </c>
      <c r="I466" s="5" t="s">
        <v>47</v>
      </c>
      <c r="J466" s="33">
        <v>2</v>
      </c>
      <c r="K466" s="4">
        <v>780.4</v>
      </c>
      <c r="L466" s="4">
        <v>93.6</v>
      </c>
      <c r="M466">
        <f t="shared" si="7"/>
        <v>874</v>
      </c>
      <c r="V466" s="4"/>
    </row>
    <row r="467" spans="1:22" ht="15">
      <c r="A467" s="4" t="s">
        <v>354</v>
      </c>
      <c r="B467" s="4">
        <v>1357837</v>
      </c>
      <c r="C467" s="5" t="s">
        <v>13</v>
      </c>
      <c r="D467" s="5" t="s">
        <v>14</v>
      </c>
      <c r="E467" s="4">
        <v>999</v>
      </c>
      <c r="F467" s="4">
        <v>103637</v>
      </c>
      <c r="G467" s="4">
        <v>500092</v>
      </c>
      <c r="H467" s="5" t="s">
        <v>170</v>
      </c>
      <c r="I467" s="5" t="s">
        <v>195</v>
      </c>
      <c r="J467" s="33">
        <v>1</v>
      </c>
      <c r="K467" s="4">
        <v>892</v>
      </c>
      <c r="L467" s="4">
        <v>107</v>
      </c>
      <c r="M467">
        <f t="shared" si="7"/>
        <v>999</v>
      </c>
      <c r="V467" s="4"/>
    </row>
    <row r="468" spans="1:22" ht="15">
      <c r="A468" s="4" t="s">
        <v>354</v>
      </c>
      <c r="B468" s="4">
        <v>1357837</v>
      </c>
      <c r="C468" s="5" t="s">
        <v>13</v>
      </c>
      <c r="D468" s="5" t="s">
        <v>14</v>
      </c>
      <c r="E468" s="4">
        <v>999</v>
      </c>
      <c r="F468" s="4">
        <v>103637</v>
      </c>
      <c r="G468" s="4">
        <v>500092</v>
      </c>
      <c r="H468" s="5" t="s">
        <v>170</v>
      </c>
      <c r="I468" s="5" t="s">
        <v>27</v>
      </c>
      <c r="J468" s="33">
        <v>1</v>
      </c>
      <c r="K468" s="4">
        <v>0</v>
      </c>
      <c r="L468" s="4">
        <v>0</v>
      </c>
      <c r="M468">
        <f t="shared" si="7"/>
        <v>0</v>
      </c>
      <c r="V468" s="4"/>
    </row>
    <row r="469" spans="1:22" ht="15">
      <c r="A469" s="4" t="s">
        <v>355</v>
      </c>
      <c r="B469" s="4">
        <v>1357836</v>
      </c>
      <c r="C469" s="5" t="s">
        <v>13</v>
      </c>
      <c r="D469" s="5" t="s">
        <v>14</v>
      </c>
      <c r="E469" s="4">
        <v>476</v>
      </c>
      <c r="F469" s="4">
        <v>106225</v>
      </c>
      <c r="G469" s="4">
        <v>110045</v>
      </c>
      <c r="H469" s="5" t="s">
        <v>23</v>
      </c>
      <c r="I469" s="5" t="s">
        <v>146</v>
      </c>
      <c r="J469" s="33">
        <v>2</v>
      </c>
      <c r="K469" s="4">
        <v>425</v>
      </c>
      <c r="L469" s="4">
        <v>51</v>
      </c>
      <c r="M469">
        <f t="shared" si="7"/>
        <v>476</v>
      </c>
      <c r="V469" s="4"/>
    </row>
    <row r="470" spans="1:22" ht="15">
      <c r="A470" s="4" t="s">
        <v>356</v>
      </c>
      <c r="B470" s="4">
        <v>1357835</v>
      </c>
      <c r="C470" s="5" t="s">
        <v>18</v>
      </c>
      <c r="D470" s="5" t="s">
        <v>14</v>
      </c>
      <c r="E470" s="4">
        <v>450</v>
      </c>
      <c r="F470" s="4">
        <v>102757</v>
      </c>
      <c r="G470" s="4">
        <v>700136</v>
      </c>
      <c r="H470" s="5" t="s">
        <v>56</v>
      </c>
      <c r="I470" s="5" t="s">
        <v>103</v>
      </c>
      <c r="J470" s="33">
        <v>1</v>
      </c>
      <c r="K470" s="4">
        <v>401.8</v>
      </c>
      <c r="L470" s="4">
        <v>48.2</v>
      </c>
      <c r="M470">
        <f t="shared" si="7"/>
        <v>450</v>
      </c>
      <c r="V470" s="4"/>
    </row>
    <row r="471" spans="1:22" ht="15">
      <c r="A471" s="4" t="s">
        <v>356</v>
      </c>
      <c r="B471" s="4">
        <v>1357834</v>
      </c>
      <c r="C471" s="5" t="s">
        <v>18</v>
      </c>
      <c r="D471" s="5" t="s">
        <v>14</v>
      </c>
      <c r="E471" s="4">
        <v>650.4</v>
      </c>
      <c r="F471" s="4">
        <v>104466</v>
      </c>
      <c r="G471" s="4">
        <v>600130</v>
      </c>
      <c r="H471" s="5" t="s">
        <v>90</v>
      </c>
      <c r="I471" s="5" t="s">
        <v>182</v>
      </c>
      <c r="J471" s="33">
        <v>2</v>
      </c>
      <c r="K471" s="4">
        <v>580.70000000000005</v>
      </c>
      <c r="L471" s="4">
        <v>69.7</v>
      </c>
      <c r="M471">
        <f t="shared" si="7"/>
        <v>650.40000000000009</v>
      </c>
      <c r="V471" s="4"/>
    </row>
    <row r="472" spans="1:22" ht="15">
      <c r="A472" s="4" t="s">
        <v>357</v>
      </c>
      <c r="B472" s="4">
        <v>1357833</v>
      </c>
      <c r="C472" s="5" t="s">
        <v>18</v>
      </c>
      <c r="D472" s="5" t="s">
        <v>14</v>
      </c>
      <c r="E472" s="7">
        <v>1684</v>
      </c>
      <c r="F472" s="4">
        <v>101893</v>
      </c>
      <c r="G472" s="4">
        <v>600130</v>
      </c>
      <c r="H472" s="5" t="s">
        <v>90</v>
      </c>
      <c r="I472" s="5" t="s">
        <v>358</v>
      </c>
      <c r="J472" s="33">
        <v>1</v>
      </c>
      <c r="K472" s="7">
        <v>1012.5</v>
      </c>
      <c r="L472" s="4">
        <v>121.5</v>
      </c>
      <c r="M472">
        <f t="shared" si="7"/>
        <v>1134</v>
      </c>
      <c r="V472" s="4"/>
    </row>
    <row r="473" spans="1:22" ht="15">
      <c r="A473" s="4" t="s">
        <v>357</v>
      </c>
      <c r="B473" s="4">
        <v>1357833</v>
      </c>
      <c r="C473" s="5" t="s">
        <v>18</v>
      </c>
      <c r="D473" s="5" t="s">
        <v>14</v>
      </c>
      <c r="E473" s="7">
        <v>1684</v>
      </c>
      <c r="F473" s="4">
        <v>101893</v>
      </c>
      <c r="G473" s="4">
        <v>600130</v>
      </c>
      <c r="H473" s="5" t="s">
        <v>90</v>
      </c>
      <c r="I473" s="5" t="s">
        <v>27</v>
      </c>
      <c r="J473" s="33">
        <v>1</v>
      </c>
      <c r="K473" s="4">
        <v>0</v>
      </c>
      <c r="L473" s="4">
        <v>0</v>
      </c>
      <c r="M473">
        <f t="shared" si="7"/>
        <v>0</v>
      </c>
      <c r="V473" s="4"/>
    </row>
    <row r="474" spans="1:22" ht="15">
      <c r="A474" s="4" t="s">
        <v>357</v>
      </c>
      <c r="B474" s="4">
        <v>1357833</v>
      </c>
      <c r="C474" s="5" t="s">
        <v>18</v>
      </c>
      <c r="D474" s="5" t="s">
        <v>14</v>
      </c>
      <c r="E474" s="7">
        <v>1684</v>
      </c>
      <c r="F474" s="4">
        <v>101893</v>
      </c>
      <c r="G474" s="4">
        <v>600130</v>
      </c>
      <c r="H474" s="5" t="s">
        <v>90</v>
      </c>
      <c r="I474" s="5" t="s">
        <v>93</v>
      </c>
      <c r="J474" s="33">
        <v>1</v>
      </c>
      <c r="K474" s="4">
        <v>491.1</v>
      </c>
      <c r="L474" s="4">
        <v>58.9</v>
      </c>
      <c r="M474">
        <f t="shared" si="7"/>
        <v>550</v>
      </c>
      <c r="V474" s="4"/>
    </row>
    <row r="475" spans="1:22" ht="15">
      <c r="A475" s="4" t="s">
        <v>359</v>
      </c>
      <c r="B475" s="4">
        <v>1357832</v>
      </c>
      <c r="C475" s="5" t="s">
        <v>13</v>
      </c>
      <c r="D475" s="5" t="s">
        <v>22</v>
      </c>
      <c r="E475" s="4">
        <v>450</v>
      </c>
      <c r="F475" s="4">
        <v>101435</v>
      </c>
      <c r="G475" s="4">
        <v>600020</v>
      </c>
      <c r="H475" s="5" t="s">
        <v>90</v>
      </c>
      <c r="I475" s="5" t="s">
        <v>103</v>
      </c>
      <c r="J475" s="33">
        <v>1</v>
      </c>
      <c r="K475" s="4">
        <v>401.8</v>
      </c>
      <c r="L475" s="4">
        <v>48.2</v>
      </c>
      <c r="M475">
        <f t="shared" si="7"/>
        <v>450</v>
      </c>
      <c r="V475" s="4"/>
    </row>
    <row r="476" spans="1:22" ht="15">
      <c r="A476" s="4" t="s">
        <v>360</v>
      </c>
      <c r="B476" s="4">
        <v>1357831</v>
      </c>
      <c r="C476" s="5" t="s">
        <v>13</v>
      </c>
      <c r="D476" s="5" t="s">
        <v>14</v>
      </c>
      <c r="E476" s="4">
        <v>600</v>
      </c>
      <c r="F476" s="4">
        <v>104142</v>
      </c>
      <c r="G476" s="4">
        <v>110033</v>
      </c>
      <c r="H476" s="5" t="s">
        <v>23</v>
      </c>
      <c r="I476" s="5" t="s">
        <v>57</v>
      </c>
      <c r="J476" s="33">
        <v>2</v>
      </c>
      <c r="K476" s="4">
        <v>535.70000000000005</v>
      </c>
      <c r="L476" s="4">
        <v>64.3</v>
      </c>
      <c r="M476">
        <f t="shared" si="7"/>
        <v>600</v>
      </c>
      <c r="V476" s="4"/>
    </row>
    <row r="477" spans="1:22" ht="15">
      <c r="A477" s="4" t="s">
        <v>361</v>
      </c>
      <c r="B477" s="4">
        <v>1357830</v>
      </c>
      <c r="C477" s="5" t="s">
        <v>18</v>
      </c>
      <c r="D477" s="5" t="s">
        <v>22</v>
      </c>
      <c r="E477" s="4">
        <v>612</v>
      </c>
      <c r="F477" s="4">
        <v>102327</v>
      </c>
      <c r="G477" s="4">
        <v>400019</v>
      </c>
      <c r="H477" s="5" t="s">
        <v>32</v>
      </c>
      <c r="I477" s="5" t="s">
        <v>68</v>
      </c>
      <c r="J477" s="33">
        <v>2</v>
      </c>
      <c r="K477" s="4">
        <v>546.4</v>
      </c>
      <c r="L477" s="4">
        <v>65.599999999999994</v>
      </c>
      <c r="M477">
        <f t="shared" si="7"/>
        <v>612</v>
      </c>
      <c r="V477" s="4"/>
    </row>
    <row r="478" spans="1:22" ht="15">
      <c r="A478" s="4" t="s">
        <v>362</v>
      </c>
      <c r="B478" s="4">
        <v>1357829</v>
      </c>
      <c r="C478" s="5" t="s">
        <v>18</v>
      </c>
      <c r="D478" s="5" t="s">
        <v>22</v>
      </c>
      <c r="E478" s="4">
        <v>740</v>
      </c>
      <c r="F478" s="4">
        <v>106919</v>
      </c>
      <c r="G478" s="4">
        <v>457001</v>
      </c>
      <c r="H478" s="5" t="s">
        <v>181</v>
      </c>
      <c r="I478" s="5" t="s">
        <v>363</v>
      </c>
      <c r="J478" s="33">
        <v>1</v>
      </c>
      <c r="K478" s="4">
        <v>660.7</v>
      </c>
      <c r="L478" s="4">
        <v>79.3</v>
      </c>
      <c r="M478">
        <f t="shared" si="7"/>
        <v>740</v>
      </c>
      <c r="V478" s="4"/>
    </row>
    <row r="479" spans="1:22" ht="15">
      <c r="A479" s="4" t="s">
        <v>362</v>
      </c>
      <c r="B479" s="4">
        <v>1357828</v>
      </c>
      <c r="C479" s="5" t="s">
        <v>13</v>
      </c>
      <c r="D479" s="5" t="s">
        <v>22</v>
      </c>
      <c r="E479" s="7">
        <v>1458</v>
      </c>
      <c r="F479" s="4">
        <v>107405</v>
      </c>
      <c r="G479" s="4">
        <v>400053</v>
      </c>
      <c r="H479" s="5" t="s">
        <v>32</v>
      </c>
      <c r="I479" s="5" t="s">
        <v>107</v>
      </c>
      <c r="J479" s="33">
        <v>1</v>
      </c>
      <c r="K479" s="4">
        <v>433.9</v>
      </c>
      <c r="L479" s="4">
        <v>52.1</v>
      </c>
      <c r="M479">
        <f t="shared" si="7"/>
        <v>486</v>
      </c>
      <c r="V479" s="4"/>
    </row>
    <row r="480" spans="1:22" ht="15">
      <c r="A480" s="4" t="s">
        <v>362</v>
      </c>
      <c r="B480" s="4">
        <v>1357828</v>
      </c>
      <c r="C480" s="5" t="s">
        <v>13</v>
      </c>
      <c r="D480" s="5" t="s">
        <v>22</v>
      </c>
      <c r="E480" s="7">
        <v>1458</v>
      </c>
      <c r="F480" s="4">
        <v>107405</v>
      </c>
      <c r="G480" s="4">
        <v>400053</v>
      </c>
      <c r="H480" s="5" t="s">
        <v>32</v>
      </c>
      <c r="I480" s="5" t="s">
        <v>287</v>
      </c>
      <c r="J480" s="33">
        <v>1</v>
      </c>
      <c r="K480" s="4">
        <v>823.7</v>
      </c>
      <c r="L480" s="4">
        <v>148.30000000000001</v>
      </c>
      <c r="M480">
        <f t="shared" si="7"/>
        <v>972</v>
      </c>
      <c r="V480" s="4"/>
    </row>
    <row r="481" spans="1:22" ht="15">
      <c r="A481" s="4" t="s">
        <v>362</v>
      </c>
      <c r="B481" s="4">
        <v>1357828</v>
      </c>
      <c r="C481" s="5" t="s">
        <v>13</v>
      </c>
      <c r="D481" s="5" t="s">
        <v>22</v>
      </c>
      <c r="E481" s="7">
        <v>1458</v>
      </c>
      <c r="F481" s="4">
        <v>107405</v>
      </c>
      <c r="G481" s="4">
        <v>400053</v>
      </c>
      <c r="H481" s="5" t="s">
        <v>32</v>
      </c>
      <c r="I481" s="5" t="s">
        <v>27</v>
      </c>
      <c r="J481" s="33">
        <v>1</v>
      </c>
      <c r="K481" s="4">
        <v>0</v>
      </c>
      <c r="L481" s="4">
        <v>0</v>
      </c>
      <c r="M481">
        <f t="shared" si="7"/>
        <v>0</v>
      </c>
      <c r="V481" s="4"/>
    </row>
    <row r="482" spans="1:22" ht="15">
      <c r="A482" s="4" t="s">
        <v>364</v>
      </c>
      <c r="B482" s="4">
        <v>1357827</v>
      </c>
      <c r="C482" s="5" t="s">
        <v>18</v>
      </c>
      <c r="D482" s="5" t="s">
        <v>14</v>
      </c>
      <c r="E482" s="4">
        <v>542</v>
      </c>
      <c r="F482" s="4">
        <v>107974</v>
      </c>
      <c r="G482" s="4">
        <v>560073</v>
      </c>
      <c r="H482" s="5" t="s">
        <v>43</v>
      </c>
      <c r="I482" s="5" t="s">
        <v>182</v>
      </c>
      <c r="J482" s="33">
        <v>1</v>
      </c>
      <c r="K482" s="4">
        <v>483.9</v>
      </c>
      <c r="L482" s="4">
        <v>58.1</v>
      </c>
      <c r="M482">
        <f t="shared" si="7"/>
        <v>542</v>
      </c>
      <c r="V482" s="4"/>
    </row>
    <row r="483" spans="1:22" ht="15">
      <c r="A483" s="4" t="s">
        <v>365</v>
      </c>
      <c r="B483" s="4">
        <v>1357826</v>
      </c>
      <c r="C483" s="5" t="s">
        <v>18</v>
      </c>
      <c r="D483" s="5" t="s">
        <v>14</v>
      </c>
      <c r="E483" s="7">
        <v>1249</v>
      </c>
      <c r="F483" s="4">
        <v>101313</v>
      </c>
      <c r="G483" s="4">
        <v>497778</v>
      </c>
      <c r="H483" s="5" t="s">
        <v>177</v>
      </c>
      <c r="I483" s="5" t="s">
        <v>351</v>
      </c>
      <c r="J483" s="33">
        <v>1</v>
      </c>
      <c r="K483" s="4">
        <v>237.1</v>
      </c>
      <c r="L483" s="4">
        <v>11.9</v>
      </c>
      <c r="M483">
        <f t="shared" si="7"/>
        <v>249</v>
      </c>
      <c r="V483" s="4"/>
    </row>
    <row r="484" spans="1:22" ht="15">
      <c r="A484" s="4" t="s">
        <v>365</v>
      </c>
      <c r="B484" s="4">
        <v>1357826</v>
      </c>
      <c r="C484" s="5" t="s">
        <v>18</v>
      </c>
      <c r="D484" s="5" t="s">
        <v>14</v>
      </c>
      <c r="E484" s="7">
        <v>1249</v>
      </c>
      <c r="F484" s="4">
        <v>101313</v>
      </c>
      <c r="G484" s="4">
        <v>497778</v>
      </c>
      <c r="H484" s="5" t="s">
        <v>177</v>
      </c>
      <c r="I484" s="5" t="s">
        <v>60</v>
      </c>
      <c r="J484" s="33">
        <v>1</v>
      </c>
      <c r="K484" s="4">
        <v>571.4</v>
      </c>
      <c r="L484" s="4">
        <v>68.599999999999994</v>
      </c>
      <c r="M484">
        <f t="shared" si="7"/>
        <v>640</v>
      </c>
      <c r="V484" s="4"/>
    </row>
    <row r="485" spans="1:22" ht="15">
      <c r="A485" s="4" t="s">
        <v>365</v>
      </c>
      <c r="B485" s="4">
        <v>1357826</v>
      </c>
      <c r="C485" s="5" t="s">
        <v>18</v>
      </c>
      <c r="D485" s="5" t="s">
        <v>14</v>
      </c>
      <c r="E485" s="7">
        <v>1249</v>
      </c>
      <c r="F485" s="4">
        <v>101313</v>
      </c>
      <c r="G485" s="4">
        <v>497778</v>
      </c>
      <c r="H485" s="5" t="s">
        <v>177</v>
      </c>
      <c r="I485" s="5" t="s">
        <v>87</v>
      </c>
      <c r="J485" s="33">
        <v>1</v>
      </c>
      <c r="K485" s="4">
        <v>321.39999999999998</v>
      </c>
      <c r="L485" s="4">
        <v>38.6</v>
      </c>
      <c r="M485">
        <f t="shared" si="7"/>
        <v>360</v>
      </c>
      <c r="V485" s="4"/>
    </row>
    <row r="486" spans="1:22" ht="15">
      <c r="A486" s="4" t="s">
        <v>365</v>
      </c>
      <c r="B486" s="4">
        <v>1357826</v>
      </c>
      <c r="C486" s="5" t="s">
        <v>18</v>
      </c>
      <c r="D486" s="5" t="s">
        <v>14</v>
      </c>
      <c r="E486" s="7">
        <v>1249</v>
      </c>
      <c r="F486" s="4">
        <v>101313</v>
      </c>
      <c r="G486" s="4">
        <v>497778</v>
      </c>
      <c r="H486" s="5" t="s">
        <v>177</v>
      </c>
      <c r="I486" s="5" t="s">
        <v>27</v>
      </c>
      <c r="J486" s="33">
        <v>1</v>
      </c>
      <c r="K486" s="4">
        <v>0</v>
      </c>
      <c r="L486" s="4">
        <v>0</v>
      </c>
      <c r="M486">
        <f t="shared" si="7"/>
        <v>0</v>
      </c>
      <c r="V486" s="4"/>
    </row>
    <row r="487" spans="1:22" ht="15">
      <c r="A487" s="4" t="s">
        <v>365</v>
      </c>
      <c r="B487" s="4">
        <v>1357825</v>
      </c>
      <c r="C487" s="5" t="s">
        <v>18</v>
      </c>
      <c r="D487" s="5" t="s">
        <v>14</v>
      </c>
      <c r="E487" s="4">
        <v>270</v>
      </c>
      <c r="F487" s="4">
        <v>103039</v>
      </c>
      <c r="G487" s="4">
        <v>560084</v>
      </c>
      <c r="H487" s="5" t="s">
        <v>43</v>
      </c>
      <c r="I487" s="5" t="s">
        <v>57</v>
      </c>
      <c r="J487" s="33">
        <v>1</v>
      </c>
      <c r="K487" s="4">
        <v>241.1</v>
      </c>
      <c r="L487" s="4">
        <v>28.9</v>
      </c>
      <c r="M487">
        <f t="shared" si="7"/>
        <v>270</v>
      </c>
      <c r="V487" s="4"/>
    </row>
    <row r="488" spans="1:22" ht="15">
      <c r="A488" s="4" t="s">
        <v>366</v>
      </c>
      <c r="B488" s="4">
        <v>1357824</v>
      </c>
      <c r="C488" s="5" t="s">
        <v>18</v>
      </c>
      <c r="D488" s="5" t="s">
        <v>22</v>
      </c>
      <c r="E488" s="4">
        <v>556</v>
      </c>
      <c r="F488" s="4">
        <v>107345</v>
      </c>
      <c r="G488" s="4">
        <v>226012</v>
      </c>
      <c r="H488" s="5" t="s">
        <v>59</v>
      </c>
      <c r="I488" s="5" t="s">
        <v>57</v>
      </c>
      <c r="J488" s="33">
        <v>1</v>
      </c>
      <c r="K488" s="4">
        <v>267.89999999999998</v>
      </c>
      <c r="L488" s="4">
        <v>32.1</v>
      </c>
      <c r="M488">
        <f t="shared" si="7"/>
        <v>300</v>
      </c>
      <c r="V488" s="4"/>
    </row>
    <row r="489" spans="1:22" ht="15">
      <c r="A489" s="4" t="s">
        <v>366</v>
      </c>
      <c r="B489" s="4">
        <v>1357824</v>
      </c>
      <c r="C489" s="5" t="s">
        <v>18</v>
      </c>
      <c r="D489" s="5" t="s">
        <v>22</v>
      </c>
      <c r="E489" s="4">
        <v>556</v>
      </c>
      <c r="F489" s="4">
        <v>107345</v>
      </c>
      <c r="G489" s="4">
        <v>226012</v>
      </c>
      <c r="H489" s="5" t="s">
        <v>59</v>
      </c>
      <c r="I489" s="5" t="s">
        <v>99</v>
      </c>
      <c r="J489" s="33">
        <v>1</v>
      </c>
      <c r="K489" s="4">
        <v>228.6</v>
      </c>
      <c r="L489" s="4">
        <v>27.4</v>
      </c>
      <c r="M489">
        <f t="shared" si="7"/>
        <v>256</v>
      </c>
      <c r="V489" s="4"/>
    </row>
    <row r="490" spans="1:22" ht="15">
      <c r="A490" s="4" t="s">
        <v>367</v>
      </c>
      <c r="B490" s="4">
        <v>1357823</v>
      </c>
      <c r="C490" s="5" t="s">
        <v>18</v>
      </c>
      <c r="D490" s="5" t="s">
        <v>14</v>
      </c>
      <c r="E490" s="4">
        <v>848</v>
      </c>
      <c r="F490" s="4">
        <v>101964</v>
      </c>
      <c r="G490" s="4">
        <v>560064</v>
      </c>
      <c r="H490" s="5" t="s">
        <v>43</v>
      </c>
      <c r="I490" s="5" t="s">
        <v>31</v>
      </c>
      <c r="J490" s="33">
        <v>1</v>
      </c>
      <c r="K490" s="4">
        <v>757.1</v>
      </c>
      <c r="L490" s="4">
        <v>90.9</v>
      </c>
      <c r="M490">
        <f t="shared" si="7"/>
        <v>848</v>
      </c>
      <c r="V490" s="4"/>
    </row>
    <row r="491" spans="1:22" ht="15">
      <c r="A491" s="4" t="s">
        <v>368</v>
      </c>
      <c r="B491" s="4">
        <v>1357822</v>
      </c>
      <c r="C491" s="5" t="s">
        <v>18</v>
      </c>
      <c r="D491" s="5" t="s">
        <v>14</v>
      </c>
      <c r="E491" s="7">
        <v>1000</v>
      </c>
      <c r="F491" s="4">
        <v>108815</v>
      </c>
      <c r="G491" s="4">
        <v>560079</v>
      </c>
      <c r="H491" s="5" t="s">
        <v>43</v>
      </c>
      <c r="I491" s="5" t="s">
        <v>369</v>
      </c>
      <c r="J491" s="33">
        <v>1</v>
      </c>
      <c r="K491" s="4">
        <v>280.7</v>
      </c>
      <c r="L491" s="4">
        <v>50.5</v>
      </c>
      <c r="M491">
        <f t="shared" si="7"/>
        <v>331.2</v>
      </c>
      <c r="V491" s="4"/>
    </row>
    <row r="492" spans="1:22" ht="15">
      <c r="A492" s="4" t="s">
        <v>368</v>
      </c>
      <c r="B492" s="4">
        <v>1357822</v>
      </c>
      <c r="C492" s="5" t="s">
        <v>18</v>
      </c>
      <c r="D492" s="5" t="s">
        <v>14</v>
      </c>
      <c r="E492" s="7">
        <v>1000</v>
      </c>
      <c r="F492" s="4">
        <v>108815</v>
      </c>
      <c r="G492" s="4">
        <v>560079</v>
      </c>
      <c r="H492" s="5" t="s">
        <v>43</v>
      </c>
      <c r="I492" s="5" t="s">
        <v>146</v>
      </c>
      <c r="J492" s="33">
        <v>1</v>
      </c>
      <c r="K492" s="4">
        <v>170</v>
      </c>
      <c r="L492" s="4">
        <v>20.399999999999999</v>
      </c>
      <c r="M492">
        <f t="shared" si="7"/>
        <v>190.4</v>
      </c>
      <c r="V492" s="4"/>
    </row>
    <row r="493" spans="1:22" ht="15">
      <c r="A493" s="4" t="s">
        <v>368</v>
      </c>
      <c r="B493" s="4">
        <v>1357822</v>
      </c>
      <c r="C493" s="5" t="s">
        <v>18</v>
      </c>
      <c r="D493" s="5" t="s">
        <v>14</v>
      </c>
      <c r="E493" s="7">
        <v>1000</v>
      </c>
      <c r="F493" s="4">
        <v>108815</v>
      </c>
      <c r="G493" s="4">
        <v>560079</v>
      </c>
      <c r="H493" s="5" t="s">
        <v>43</v>
      </c>
      <c r="I493" s="5" t="s">
        <v>51</v>
      </c>
      <c r="J493" s="33">
        <v>2</v>
      </c>
      <c r="K493" s="4">
        <v>405.4</v>
      </c>
      <c r="L493" s="4">
        <v>73</v>
      </c>
      <c r="M493">
        <f t="shared" si="7"/>
        <v>478.4</v>
      </c>
      <c r="V493" s="4"/>
    </row>
    <row r="494" spans="1:22" ht="15">
      <c r="A494" s="4" t="s">
        <v>368</v>
      </c>
      <c r="B494" s="4">
        <v>1357822</v>
      </c>
      <c r="C494" s="5" t="s">
        <v>18</v>
      </c>
      <c r="D494" s="5" t="s">
        <v>14</v>
      </c>
      <c r="E494" s="7">
        <v>1000</v>
      </c>
      <c r="F494" s="4">
        <v>108815</v>
      </c>
      <c r="G494" s="4">
        <v>560079</v>
      </c>
      <c r="H494" s="5" t="s">
        <v>43</v>
      </c>
      <c r="I494" s="5" t="s">
        <v>27</v>
      </c>
      <c r="J494" s="33">
        <v>1</v>
      </c>
      <c r="K494" s="4">
        <v>0</v>
      </c>
      <c r="L494" s="4">
        <v>0</v>
      </c>
      <c r="M494">
        <f t="shared" si="7"/>
        <v>0</v>
      </c>
      <c r="V494" s="4"/>
    </row>
    <row r="495" spans="1:22" ht="15">
      <c r="A495" s="4" t="s">
        <v>370</v>
      </c>
      <c r="B495" s="4">
        <v>1357821</v>
      </c>
      <c r="C495" s="5" t="s">
        <v>13</v>
      </c>
      <c r="D495" s="5" t="s">
        <v>22</v>
      </c>
      <c r="E495" s="7">
        <v>1251</v>
      </c>
      <c r="F495" s="4">
        <v>100076</v>
      </c>
      <c r="G495" s="4">
        <v>700112</v>
      </c>
      <c r="H495" s="5" t="s">
        <v>56</v>
      </c>
      <c r="I495" s="5" t="s">
        <v>217</v>
      </c>
      <c r="J495" s="33">
        <v>3</v>
      </c>
      <c r="K495" s="7">
        <v>1117</v>
      </c>
      <c r="L495" s="4">
        <v>134</v>
      </c>
      <c r="M495">
        <f t="shared" si="7"/>
        <v>1251</v>
      </c>
      <c r="V495" s="4"/>
    </row>
    <row r="496" spans="1:22" ht="15">
      <c r="A496" s="4" t="s">
        <v>370</v>
      </c>
      <c r="B496" s="4">
        <v>1357821</v>
      </c>
      <c r="C496" s="5" t="s">
        <v>13</v>
      </c>
      <c r="D496" s="5" t="s">
        <v>22</v>
      </c>
      <c r="E496" s="7">
        <v>1251</v>
      </c>
      <c r="F496" s="4">
        <v>100076</v>
      </c>
      <c r="G496" s="4">
        <v>700112</v>
      </c>
      <c r="H496" s="5" t="s">
        <v>56</v>
      </c>
      <c r="I496" s="5" t="s">
        <v>27</v>
      </c>
      <c r="J496" s="33">
        <v>1</v>
      </c>
      <c r="K496" s="4">
        <v>0</v>
      </c>
      <c r="L496" s="4">
        <v>0</v>
      </c>
      <c r="M496">
        <f t="shared" si="7"/>
        <v>0</v>
      </c>
      <c r="V496" s="4"/>
    </row>
    <row r="497" spans="1:22" ht="15">
      <c r="A497" s="4" t="s">
        <v>371</v>
      </c>
      <c r="B497" s="4">
        <v>1357820</v>
      </c>
      <c r="C497" s="5" t="s">
        <v>18</v>
      </c>
      <c r="D497" s="5" t="s">
        <v>14</v>
      </c>
      <c r="E497" s="7">
        <v>1304</v>
      </c>
      <c r="F497" s="4">
        <v>103050</v>
      </c>
      <c r="G497" s="4">
        <v>497778</v>
      </c>
      <c r="H497" s="5" t="s">
        <v>177</v>
      </c>
      <c r="I497" s="5" t="s">
        <v>29</v>
      </c>
      <c r="J497" s="33">
        <v>1</v>
      </c>
      <c r="K497" s="4">
        <v>200</v>
      </c>
      <c r="L497" s="4">
        <v>24</v>
      </c>
      <c r="M497">
        <f t="shared" si="7"/>
        <v>224</v>
      </c>
      <c r="V497" s="4"/>
    </row>
    <row r="498" spans="1:22" ht="15">
      <c r="A498" s="4" t="s">
        <v>371</v>
      </c>
      <c r="B498" s="4">
        <v>1357820</v>
      </c>
      <c r="C498" s="5" t="s">
        <v>18</v>
      </c>
      <c r="D498" s="5" t="s">
        <v>14</v>
      </c>
      <c r="E498" s="7">
        <v>1304</v>
      </c>
      <c r="F498" s="4">
        <v>103050</v>
      </c>
      <c r="G498" s="4">
        <v>497778</v>
      </c>
      <c r="H498" s="5" t="s">
        <v>177</v>
      </c>
      <c r="I498" s="5" t="s">
        <v>87</v>
      </c>
      <c r="J498" s="33">
        <v>3</v>
      </c>
      <c r="K498" s="4">
        <v>964.3</v>
      </c>
      <c r="L498" s="4">
        <v>115.7</v>
      </c>
      <c r="M498">
        <f t="shared" si="7"/>
        <v>1080</v>
      </c>
      <c r="V498" s="4"/>
    </row>
    <row r="499" spans="1:22" ht="15">
      <c r="A499" s="4" t="s">
        <v>371</v>
      </c>
      <c r="B499" s="4">
        <v>1357820</v>
      </c>
      <c r="C499" s="5" t="s">
        <v>18</v>
      </c>
      <c r="D499" s="5" t="s">
        <v>14</v>
      </c>
      <c r="E499" s="7">
        <v>1304</v>
      </c>
      <c r="F499" s="4">
        <v>103050</v>
      </c>
      <c r="G499" s="4">
        <v>497778</v>
      </c>
      <c r="H499" s="5" t="s">
        <v>177</v>
      </c>
      <c r="I499" s="5" t="s">
        <v>27</v>
      </c>
      <c r="J499" s="33">
        <v>1</v>
      </c>
      <c r="K499" s="4">
        <v>0</v>
      </c>
      <c r="L499" s="4">
        <v>0</v>
      </c>
      <c r="M499">
        <f t="shared" si="7"/>
        <v>0</v>
      </c>
      <c r="V499" s="4"/>
    </row>
    <row r="500" spans="1:22" ht="15">
      <c r="A500" s="4" t="s">
        <v>372</v>
      </c>
      <c r="B500" s="4">
        <v>1357819</v>
      </c>
      <c r="C500" s="5" t="s">
        <v>18</v>
      </c>
      <c r="D500" s="5" t="s">
        <v>14</v>
      </c>
      <c r="E500" s="4">
        <v>740</v>
      </c>
      <c r="F500" s="4">
        <v>101985</v>
      </c>
      <c r="G500" s="4">
        <v>400086</v>
      </c>
      <c r="H500" s="5" t="s">
        <v>32</v>
      </c>
      <c r="I500" s="5" t="s">
        <v>363</v>
      </c>
      <c r="J500" s="33">
        <v>1</v>
      </c>
      <c r="K500" s="4">
        <v>660.7</v>
      </c>
      <c r="L500" s="4">
        <v>79.3</v>
      </c>
      <c r="M500">
        <f t="shared" si="7"/>
        <v>740</v>
      </c>
      <c r="V500" s="4"/>
    </row>
    <row r="501" spans="1:22" ht="15">
      <c r="A501" s="4" t="s">
        <v>373</v>
      </c>
      <c r="B501" s="4">
        <v>1357818</v>
      </c>
      <c r="C501" s="5" t="s">
        <v>18</v>
      </c>
      <c r="D501" s="5" t="s">
        <v>14</v>
      </c>
      <c r="E501" s="4">
        <v>576</v>
      </c>
      <c r="F501" s="4">
        <v>105087</v>
      </c>
      <c r="G501" s="4">
        <v>380015</v>
      </c>
      <c r="H501" s="5" t="s">
        <v>110</v>
      </c>
      <c r="I501" s="5" t="s">
        <v>132</v>
      </c>
      <c r="J501" s="33">
        <v>1</v>
      </c>
      <c r="K501" s="4">
        <v>488.1</v>
      </c>
      <c r="L501" s="4">
        <v>87.9</v>
      </c>
      <c r="M501">
        <f t="shared" si="7"/>
        <v>576</v>
      </c>
      <c r="V501" s="4"/>
    </row>
    <row r="502" spans="1:22" ht="15">
      <c r="A502" s="4" t="s">
        <v>374</v>
      </c>
      <c r="B502" s="4">
        <v>1357817</v>
      </c>
      <c r="C502" s="5" t="s">
        <v>13</v>
      </c>
      <c r="D502" s="5" t="s">
        <v>14</v>
      </c>
      <c r="E502" s="7">
        <v>1251</v>
      </c>
      <c r="F502" s="4">
        <v>102133</v>
      </c>
      <c r="G502" s="4">
        <v>700112</v>
      </c>
      <c r="H502" s="5" t="s">
        <v>56</v>
      </c>
      <c r="I502" s="5" t="s">
        <v>217</v>
      </c>
      <c r="J502" s="33">
        <v>3</v>
      </c>
      <c r="K502" s="7">
        <v>1117</v>
      </c>
      <c r="L502" s="4">
        <v>134</v>
      </c>
      <c r="M502">
        <f t="shared" si="7"/>
        <v>1251</v>
      </c>
      <c r="V502" s="4"/>
    </row>
    <row r="503" spans="1:22" ht="15">
      <c r="A503" s="4" t="s">
        <v>374</v>
      </c>
      <c r="B503" s="4">
        <v>1357817</v>
      </c>
      <c r="C503" s="5" t="s">
        <v>13</v>
      </c>
      <c r="D503" s="5" t="s">
        <v>14</v>
      </c>
      <c r="E503" s="7">
        <v>1251</v>
      </c>
      <c r="F503" s="4">
        <v>102133</v>
      </c>
      <c r="G503" s="4">
        <v>700112</v>
      </c>
      <c r="H503" s="5" t="s">
        <v>56</v>
      </c>
      <c r="I503" s="5" t="s">
        <v>27</v>
      </c>
      <c r="J503" s="33">
        <v>1</v>
      </c>
      <c r="K503" s="4">
        <v>0</v>
      </c>
      <c r="L503" s="4">
        <v>0</v>
      </c>
      <c r="M503">
        <f t="shared" si="7"/>
        <v>0</v>
      </c>
      <c r="V503" s="4"/>
    </row>
    <row r="504" spans="1:22" ht="15">
      <c r="A504" s="4" t="s">
        <v>375</v>
      </c>
      <c r="B504" s="4">
        <v>1357816</v>
      </c>
      <c r="C504" s="5" t="s">
        <v>13</v>
      </c>
      <c r="D504" s="5" t="s">
        <v>14</v>
      </c>
      <c r="E504" s="7">
        <v>1134</v>
      </c>
      <c r="F504" s="4">
        <v>105997</v>
      </c>
      <c r="G504" s="4">
        <v>122001</v>
      </c>
      <c r="H504" s="5" t="s">
        <v>19</v>
      </c>
      <c r="I504" s="5" t="s">
        <v>376</v>
      </c>
      <c r="J504" s="33">
        <v>1</v>
      </c>
      <c r="K504" s="7">
        <v>1012.5</v>
      </c>
      <c r="L504" s="4">
        <v>121.5</v>
      </c>
      <c r="M504">
        <f t="shared" si="7"/>
        <v>1134</v>
      </c>
      <c r="V504" s="4"/>
    </row>
    <row r="505" spans="1:22" ht="15">
      <c r="A505" s="4" t="s">
        <v>375</v>
      </c>
      <c r="B505" s="4">
        <v>1357816</v>
      </c>
      <c r="C505" s="5" t="s">
        <v>13</v>
      </c>
      <c r="D505" s="5" t="s">
        <v>14</v>
      </c>
      <c r="E505" s="7">
        <v>1134</v>
      </c>
      <c r="F505" s="4">
        <v>105997</v>
      </c>
      <c r="G505" s="4">
        <v>122001</v>
      </c>
      <c r="H505" s="5" t="s">
        <v>19</v>
      </c>
      <c r="I505" s="5" t="s">
        <v>27</v>
      </c>
      <c r="J505" s="33">
        <v>1</v>
      </c>
      <c r="K505" s="4">
        <v>0</v>
      </c>
      <c r="L505" s="4">
        <v>0</v>
      </c>
      <c r="M505">
        <f t="shared" si="7"/>
        <v>0</v>
      </c>
      <c r="V505" s="4"/>
    </row>
    <row r="506" spans="1:22" ht="15">
      <c r="A506" s="4" t="s">
        <v>377</v>
      </c>
      <c r="B506" s="4">
        <v>1357815</v>
      </c>
      <c r="C506" s="5" t="s">
        <v>13</v>
      </c>
      <c r="D506" s="5" t="s">
        <v>22</v>
      </c>
      <c r="E506" s="4">
        <v>378</v>
      </c>
      <c r="F506" s="4">
        <v>100585</v>
      </c>
      <c r="G506" s="4">
        <v>250406</v>
      </c>
      <c r="H506" s="5" t="s">
        <v>59</v>
      </c>
      <c r="I506" s="5" t="s">
        <v>100</v>
      </c>
      <c r="J506" s="33">
        <v>1</v>
      </c>
      <c r="K506" s="4">
        <v>337.5</v>
      </c>
      <c r="L506" s="4">
        <v>40.5</v>
      </c>
      <c r="M506">
        <f t="shared" si="7"/>
        <v>378</v>
      </c>
      <c r="V506" s="4"/>
    </row>
    <row r="507" spans="1:22" ht="15">
      <c r="A507" s="4" t="s">
        <v>378</v>
      </c>
      <c r="B507" s="4">
        <v>1357814</v>
      </c>
      <c r="C507" s="5" t="s">
        <v>18</v>
      </c>
      <c r="D507" s="5" t="s">
        <v>14</v>
      </c>
      <c r="E507" s="4">
        <v>607.5</v>
      </c>
      <c r="F507" s="4">
        <v>106434</v>
      </c>
      <c r="G507" s="4">
        <v>123501</v>
      </c>
      <c r="H507" s="5" t="s">
        <v>19</v>
      </c>
      <c r="I507" s="5" t="s">
        <v>379</v>
      </c>
      <c r="J507" s="33">
        <v>1</v>
      </c>
      <c r="K507" s="4">
        <v>353.6</v>
      </c>
      <c r="L507" s="4">
        <v>42.4</v>
      </c>
      <c r="M507">
        <f t="shared" si="7"/>
        <v>396</v>
      </c>
      <c r="V507" s="4"/>
    </row>
    <row r="508" spans="1:22" ht="15">
      <c r="A508" s="4" t="s">
        <v>378</v>
      </c>
      <c r="B508" s="4">
        <v>1357814</v>
      </c>
      <c r="C508" s="5" t="s">
        <v>18</v>
      </c>
      <c r="D508" s="5" t="s">
        <v>14</v>
      </c>
      <c r="E508" s="4">
        <v>607.5</v>
      </c>
      <c r="F508" s="4">
        <v>106434</v>
      </c>
      <c r="G508" s="4">
        <v>123501</v>
      </c>
      <c r="H508" s="5" t="s">
        <v>19</v>
      </c>
      <c r="I508" s="5" t="s">
        <v>85</v>
      </c>
      <c r="J508" s="33">
        <v>1</v>
      </c>
      <c r="K508" s="4">
        <v>188.8</v>
      </c>
      <c r="L508" s="4">
        <v>22.7</v>
      </c>
      <c r="M508">
        <f t="shared" si="7"/>
        <v>211.5</v>
      </c>
      <c r="V508" s="4"/>
    </row>
    <row r="509" spans="1:22" ht="15">
      <c r="A509" s="4" t="s">
        <v>380</v>
      </c>
      <c r="B509" s="4">
        <v>1357813</v>
      </c>
      <c r="C509" s="5" t="s">
        <v>13</v>
      </c>
      <c r="D509" s="5" t="s">
        <v>14</v>
      </c>
      <c r="E509" s="7">
        <v>1251</v>
      </c>
      <c r="F509" s="4">
        <v>103161</v>
      </c>
      <c r="G509" s="4">
        <v>700112</v>
      </c>
      <c r="H509" s="5" t="s">
        <v>56</v>
      </c>
      <c r="I509" s="5" t="s">
        <v>217</v>
      </c>
      <c r="J509" s="33">
        <v>3</v>
      </c>
      <c r="K509" s="7">
        <v>1117</v>
      </c>
      <c r="L509" s="4">
        <v>134</v>
      </c>
      <c r="M509">
        <f t="shared" si="7"/>
        <v>1251</v>
      </c>
      <c r="V509" s="4"/>
    </row>
    <row r="510" spans="1:22" ht="15">
      <c r="A510" s="4" t="s">
        <v>380</v>
      </c>
      <c r="B510" s="4">
        <v>1357813</v>
      </c>
      <c r="C510" s="5" t="s">
        <v>13</v>
      </c>
      <c r="D510" s="5" t="s">
        <v>14</v>
      </c>
      <c r="E510" s="7">
        <v>1251</v>
      </c>
      <c r="F510" s="4">
        <v>103161</v>
      </c>
      <c r="G510" s="4">
        <v>700112</v>
      </c>
      <c r="H510" s="5" t="s">
        <v>56</v>
      </c>
      <c r="I510" s="5" t="s">
        <v>27</v>
      </c>
      <c r="J510" s="33">
        <v>1</v>
      </c>
      <c r="K510" s="4">
        <v>0</v>
      </c>
      <c r="L510" s="4">
        <v>0</v>
      </c>
      <c r="M510">
        <f t="shared" si="7"/>
        <v>0</v>
      </c>
      <c r="V510" s="4"/>
    </row>
    <row r="511" spans="1:22" ht="15">
      <c r="A511" s="4" t="s">
        <v>381</v>
      </c>
      <c r="B511" s="4">
        <v>1357812</v>
      </c>
      <c r="C511" s="5" t="s">
        <v>13</v>
      </c>
      <c r="D511" s="5" t="s">
        <v>14</v>
      </c>
      <c r="E511" s="4">
        <v>560</v>
      </c>
      <c r="F511" s="4">
        <v>102720</v>
      </c>
      <c r="G511" s="4">
        <v>560078</v>
      </c>
      <c r="H511" s="5" t="s">
        <v>43</v>
      </c>
      <c r="I511" s="5" t="s">
        <v>24</v>
      </c>
      <c r="J511" s="33">
        <v>1</v>
      </c>
      <c r="K511" s="4">
        <v>474.6</v>
      </c>
      <c r="L511" s="4">
        <v>85.4</v>
      </c>
      <c r="M511">
        <f t="shared" si="7"/>
        <v>560</v>
      </c>
      <c r="V511" s="4"/>
    </row>
    <row r="512" spans="1:22" ht="15">
      <c r="A512" s="4" t="s">
        <v>382</v>
      </c>
      <c r="B512" s="4">
        <v>1357811</v>
      </c>
      <c r="C512" s="5" t="s">
        <v>18</v>
      </c>
      <c r="D512" s="5" t="s">
        <v>14</v>
      </c>
      <c r="E512" s="4">
        <v>977.6</v>
      </c>
      <c r="F512" s="4">
        <v>105827</v>
      </c>
      <c r="G512" s="4">
        <v>851218</v>
      </c>
      <c r="H512" s="5" t="s">
        <v>15</v>
      </c>
      <c r="I512" s="5" t="s">
        <v>29</v>
      </c>
      <c r="J512" s="33">
        <v>1</v>
      </c>
      <c r="K512" s="4">
        <v>180</v>
      </c>
      <c r="L512" s="4">
        <v>21.6</v>
      </c>
      <c r="M512">
        <f t="shared" si="7"/>
        <v>201.6</v>
      </c>
      <c r="V512" s="4"/>
    </row>
    <row r="513" spans="1:22" ht="15">
      <c r="A513" s="4" t="s">
        <v>382</v>
      </c>
      <c r="B513" s="4">
        <v>1357811</v>
      </c>
      <c r="C513" s="5" t="s">
        <v>18</v>
      </c>
      <c r="D513" s="5" t="s">
        <v>14</v>
      </c>
      <c r="E513" s="4">
        <v>977.6</v>
      </c>
      <c r="F513" s="4">
        <v>105827</v>
      </c>
      <c r="G513" s="4">
        <v>851218</v>
      </c>
      <c r="H513" s="5" t="s">
        <v>15</v>
      </c>
      <c r="I513" s="5" t="s">
        <v>167</v>
      </c>
      <c r="J513" s="33">
        <v>1</v>
      </c>
      <c r="K513" s="4">
        <v>692.9</v>
      </c>
      <c r="L513" s="4">
        <v>83.1</v>
      </c>
      <c r="M513">
        <f t="shared" si="7"/>
        <v>776</v>
      </c>
      <c r="V513" s="4"/>
    </row>
    <row r="514" spans="1:22" ht="15">
      <c r="A514" s="4" t="s">
        <v>383</v>
      </c>
      <c r="B514" s="4">
        <v>1357810</v>
      </c>
      <c r="C514" s="5" t="s">
        <v>13</v>
      </c>
      <c r="D514" s="5" t="s">
        <v>14</v>
      </c>
      <c r="E514" s="4">
        <v>680</v>
      </c>
      <c r="F514" s="4">
        <v>100416</v>
      </c>
      <c r="G514" s="4">
        <v>400076</v>
      </c>
      <c r="H514" s="5" t="s">
        <v>32</v>
      </c>
      <c r="I514" s="5" t="s">
        <v>68</v>
      </c>
      <c r="J514" s="33">
        <v>2</v>
      </c>
      <c r="K514" s="4">
        <v>607.1</v>
      </c>
      <c r="L514" s="4">
        <v>72.900000000000006</v>
      </c>
      <c r="M514">
        <f t="shared" ref="M514:M577" si="8">SUM(K514:L514)</f>
        <v>680</v>
      </c>
      <c r="V514" s="4"/>
    </row>
    <row r="515" spans="1:22" ht="15">
      <c r="A515" s="4" t="s">
        <v>384</v>
      </c>
      <c r="B515" s="4">
        <v>1357809</v>
      </c>
      <c r="C515" s="5" t="s">
        <v>13</v>
      </c>
      <c r="D515" s="5" t="s">
        <v>14</v>
      </c>
      <c r="E515" s="4">
        <v>630</v>
      </c>
      <c r="F515" s="4">
        <v>108368</v>
      </c>
      <c r="G515" s="4">
        <v>425001</v>
      </c>
      <c r="H515" s="5" t="s">
        <v>32</v>
      </c>
      <c r="I515" s="5" t="s">
        <v>120</v>
      </c>
      <c r="J515" s="33">
        <v>1</v>
      </c>
      <c r="K515" s="4">
        <v>562.5</v>
      </c>
      <c r="L515" s="4">
        <v>67.5</v>
      </c>
      <c r="M515">
        <f t="shared" si="8"/>
        <v>630</v>
      </c>
      <c r="V515" s="4"/>
    </row>
    <row r="516" spans="1:22" ht="15">
      <c r="A516" s="4" t="s">
        <v>385</v>
      </c>
      <c r="B516" s="4">
        <v>1357808</v>
      </c>
      <c r="C516" s="5" t="s">
        <v>18</v>
      </c>
      <c r="D516" s="5" t="s">
        <v>14</v>
      </c>
      <c r="E516" s="7">
        <v>1421.1</v>
      </c>
      <c r="F516" s="4">
        <v>106407</v>
      </c>
      <c r="G516" s="4">
        <v>462003</v>
      </c>
      <c r="H516" s="5" t="s">
        <v>181</v>
      </c>
      <c r="I516" s="5" t="s">
        <v>57</v>
      </c>
      <c r="J516" s="33">
        <v>1</v>
      </c>
      <c r="K516" s="4">
        <v>241.1</v>
      </c>
      <c r="L516" s="4">
        <v>28.9</v>
      </c>
      <c r="M516">
        <f t="shared" si="8"/>
        <v>270</v>
      </c>
      <c r="V516" s="4"/>
    </row>
    <row r="517" spans="1:22" ht="15">
      <c r="A517" s="4" t="s">
        <v>385</v>
      </c>
      <c r="B517" s="4">
        <v>1357808</v>
      </c>
      <c r="C517" s="5" t="s">
        <v>18</v>
      </c>
      <c r="D517" s="5" t="s">
        <v>14</v>
      </c>
      <c r="E517" s="7">
        <v>1421.1</v>
      </c>
      <c r="F517" s="4">
        <v>106407</v>
      </c>
      <c r="G517" s="4">
        <v>462003</v>
      </c>
      <c r="H517" s="5" t="s">
        <v>181</v>
      </c>
      <c r="I517" s="5" t="s">
        <v>34</v>
      </c>
      <c r="J517" s="33">
        <v>1</v>
      </c>
      <c r="K517" s="4">
        <v>176.8</v>
      </c>
      <c r="L517" s="4">
        <v>21.2</v>
      </c>
      <c r="M517">
        <f t="shared" si="8"/>
        <v>198</v>
      </c>
      <c r="V517" s="4"/>
    </row>
    <row r="518" spans="1:22" ht="15">
      <c r="A518" s="4" t="s">
        <v>385</v>
      </c>
      <c r="B518" s="4">
        <v>1357808</v>
      </c>
      <c r="C518" s="5" t="s">
        <v>18</v>
      </c>
      <c r="D518" s="5" t="s">
        <v>14</v>
      </c>
      <c r="E518" s="7">
        <v>1421.1</v>
      </c>
      <c r="F518" s="4">
        <v>106407</v>
      </c>
      <c r="G518" s="4">
        <v>462003</v>
      </c>
      <c r="H518" s="5" t="s">
        <v>181</v>
      </c>
      <c r="I518" s="5" t="s">
        <v>40</v>
      </c>
      <c r="J518" s="33">
        <v>1</v>
      </c>
      <c r="K518" s="4">
        <v>645.29999999999995</v>
      </c>
      <c r="L518" s="4">
        <v>77.400000000000006</v>
      </c>
      <c r="M518">
        <f t="shared" si="8"/>
        <v>722.69999999999993</v>
      </c>
      <c r="V518" s="4"/>
    </row>
    <row r="519" spans="1:22" ht="15">
      <c r="A519" s="4" t="s">
        <v>385</v>
      </c>
      <c r="B519" s="4">
        <v>1357808</v>
      </c>
      <c r="C519" s="5" t="s">
        <v>18</v>
      </c>
      <c r="D519" s="5" t="s">
        <v>14</v>
      </c>
      <c r="E519" s="7">
        <v>1421.1</v>
      </c>
      <c r="F519" s="4">
        <v>106407</v>
      </c>
      <c r="G519" s="4">
        <v>462003</v>
      </c>
      <c r="H519" s="5" t="s">
        <v>181</v>
      </c>
      <c r="I519" s="5" t="s">
        <v>27</v>
      </c>
      <c r="J519" s="33">
        <v>1</v>
      </c>
      <c r="K519" s="4">
        <v>0</v>
      </c>
      <c r="L519" s="4">
        <v>0</v>
      </c>
      <c r="M519">
        <f t="shared" si="8"/>
        <v>0</v>
      </c>
      <c r="V519" s="4"/>
    </row>
    <row r="520" spans="1:22" ht="15">
      <c r="A520" s="4" t="s">
        <v>385</v>
      </c>
      <c r="B520" s="4">
        <v>1357808</v>
      </c>
      <c r="C520" s="5" t="s">
        <v>18</v>
      </c>
      <c r="D520" s="5" t="s">
        <v>14</v>
      </c>
      <c r="E520" s="7">
        <v>1421.1</v>
      </c>
      <c r="F520" s="4">
        <v>106407</v>
      </c>
      <c r="G520" s="4">
        <v>462003</v>
      </c>
      <c r="H520" s="5" t="s">
        <v>181</v>
      </c>
      <c r="I520" s="5" t="s">
        <v>99</v>
      </c>
      <c r="J520" s="33">
        <v>1</v>
      </c>
      <c r="K520" s="4">
        <v>205.7</v>
      </c>
      <c r="L520" s="4">
        <v>24.7</v>
      </c>
      <c r="M520">
        <f t="shared" si="8"/>
        <v>230.39999999999998</v>
      </c>
      <c r="V520" s="4"/>
    </row>
    <row r="521" spans="1:22" ht="15">
      <c r="A521" s="4" t="s">
        <v>385</v>
      </c>
      <c r="B521" s="4">
        <v>1357807</v>
      </c>
      <c r="C521" s="5" t="s">
        <v>18</v>
      </c>
      <c r="D521" s="5" t="s">
        <v>22</v>
      </c>
      <c r="E521" s="7">
        <v>1699.2</v>
      </c>
      <c r="F521" s="4">
        <v>108381</v>
      </c>
      <c r="G521" s="4">
        <v>577004</v>
      </c>
      <c r="H521" s="5" t="s">
        <v>43</v>
      </c>
      <c r="I521" s="5" t="s">
        <v>55</v>
      </c>
      <c r="J521" s="33">
        <v>1</v>
      </c>
      <c r="K521" s="7">
        <v>1440</v>
      </c>
      <c r="L521" s="4">
        <v>259.2</v>
      </c>
      <c r="M521">
        <f t="shared" si="8"/>
        <v>1699.2</v>
      </c>
      <c r="V521" s="4"/>
    </row>
    <row r="522" spans="1:22" ht="15">
      <c r="A522" s="4" t="s">
        <v>385</v>
      </c>
      <c r="B522" s="4">
        <v>1357807</v>
      </c>
      <c r="C522" s="5" t="s">
        <v>18</v>
      </c>
      <c r="D522" s="5" t="s">
        <v>22</v>
      </c>
      <c r="E522" s="7">
        <v>1699.2</v>
      </c>
      <c r="F522" s="4">
        <v>108381</v>
      </c>
      <c r="G522" s="4">
        <v>577004</v>
      </c>
      <c r="H522" s="5" t="s">
        <v>43</v>
      </c>
      <c r="I522" s="5" t="s">
        <v>27</v>
      </c>
      <c r="J522" s="33">
        <v>1</v>
      </c>
      <c r="K522" s="4">
        <v>0</v>
      </c>
      <c r="L522" s="4">
        <v>0</v>
      </c>
      <c r="M522">
        <f t="shared" si="8"/>
        <v>0</v>
      </c>
      <c r="V522" s="4"/>
    </row>
    <row r="523" spans="1:22" ht="15">
      <c r="A523" s="4" t="s">
        <v>386</v>
      </c>
      <c r="B523" s="4">
        <v>1357806</v>
      </c>
      <c r="C523" s="5" t="s">
        <v>18</v>
      </c>
      <c r="D523" s="5" t="s">
        <v>14</v>
      </c>
      <c r="E523" s="4">
        <v>699.2</v>
      </c>
      <c r="F523" s="4">
        <v>106353</v>
      </c>
      <c r="G523" s="4">
        <v>700063</v>
      </c>
      <c r="H523" s="5" t="s">
        <v>56</v>
      </c>
      <c r="I523" s="5" t="s">
        <v>47</v>
      </c>
      <c r="J523" s="33">
        <v>2</v>
      </c>
      <c r="K523" s="4">
        <v>624.29999999999995</v>
      </c>
      <c r="L523" s="4">
        <v>74.900000000000006</v>
      </c>
      <c r="M523">
        <f t="shared" si="8"/>
        <v>699.19999999999993</v>
      </c>
      <c r="V523" s="4"/>
    </row>
    <row r="524" spans="1:22" ht="15">
      <c r="A524" s="4" t="s">
        <v>386</v>
      </c>
      <c r="B524" s="4">
        <v>1357805</v>
      </c>
      <c r="C524" s="5" t="s">
        <v>18</v>
      </c>
      <c r="D524" s="5" t="s">
        <v>22</v>
      </c>
      <c r="E524" s="7">
        <v>1022.4</v>
      </c>
      <c r="F524" s="4">
        <v>104175</v>
      </c>
      <c r="G524" s="4">
        <v>140603</v>
      </c>
      <c r="H524" s="5" t="s">
        <v>46</v>
      </c>
      <c r="I524" s="5" t="s">
        <v>57</v>
      </c>
      <c r="J524" s="33">
        <v>1</v>
      </c>
      <c r="K524" s="4">
        <v>241.1</v>
      </c>
      <c r="L524" s="4">
        <v>28.9</v>
      </c>
      <c r="M524">
        <f t="shared" si="8"/>
        <v>270</v>
      </c>
      <c r="V524" s="4"/>
    </row>
    <row r="525" spans="1:22" ht="15">
      <c r="A525" s="4" t="s">
        <v>386</v>
      </c>
      <c r="B525" s="4">
        <v>1357805</v>
      </c>
      <c r="C525" s="5" t="s">
        <v>18</v>
      </c>
      <c r="D525" s="5" t="s">
        <v>22</v>
      </c>
      <c r="E525" s="7">
        <v>1022.4</v>
      </c>
      <c r="F525" s="4">
        <v>104175</v>
      </c>
      <c r="G525" s="4">
        <v>140603</v>
      </c>
      <c r="H525" s="5" t="s">
        <v>46</v>
      </c>
      <c r="I525" s="5" t="s">
        <v>87</v>
      </c>
      <c r="J525" s="33">
        <v>1</v>
      </c>
      <c r="K525" s="4">
        <v>289.3</v>
      </c>
      <c r="L525" s="4">
        <v>34.700000000000003</v>
      </c>
      <c r="M525">
        <f t="shared" si="8"/>
        <v>324</v>
      </c>
      <c r="V525" s="4"/>
    </row>
    <row r="526" spans="1:22" ht="15">
      <c r="A526" s="4" t="s">
        <v>386</v>
      </c>
      <c r="B526" s="4">
        <v>1357805</v>
      </c>
      <c r="C526" s="5" t="s">
        <v>18</v>
      </c>
      <c r="D526" s="5" t="s">
        <v>22</v>
      </c>
      <c r="E526" s="7">
        <v>1022.4</v>
      </c>
      <c r="F526" s="4">
        <v>104175</v>
      </c>
      <c r="G526" s="4">
        <v>140603</v>
      </c>
      <c r="H526" s="5" t="s">
        <v>46</v>
      </c>
      <c r="I526" s="5" t="s">
        <v>73</v>
      </c>
      <c r="J526" s="33">
        <v>1</v>
      </c>
      <c r="K526" s="4">
        <v>202.5</v>
      </c>
      <c r="L526" s="4">
        <v>24.3</v>
      </c>
      <c r="M526">
        <f t="shared" si="8"/>
        <v>226.8</v>
      </c>
      <c r="V526" s="4"/>
    </row>
    <row r="527" spans="1:22" ht="15">
      <c r="A527" s="4" t="s">
        <v>386</v>
      </c>
      <c r="B527" s="4">
        <v>1357805</v>
      </c>
      <c r="C527" s="5" t="s">
        <v>18</v>
      </c>
      <c r="D527" s="5" t="s">
        <v>22</v>
      </c>
      <c r="E527" s="7">
        <v>1022.4</v>
      </c>
      <c r="F527" s="4">
        <v>104175</v>
      </c>
      <c r="G527" s="4">
        <v>140603</v>
      </c>
      <c r="H527" s="5" t="s">
        <v>46</v>
      </c>
      <c r="I527" s="5" t="s">
        <v>29</v>
      </c>
      <c r="J527" s="33">
        <v>1</v>
      </c>
      <c r="K527" s="4">
        <v>180</v>
      </c>
      <c r="L527" s="4">
        <v>21.6</v>
      </c>
      <c r="M527">
        <f t="shared" si="8"/>
        <v>201.6</v>
      </c>
      <c r="V527" s="4"/>
    </row>
    <row r="528" spans="1:22" ht="15">
      <c r="A528" s="4" t="s">
        <v>386</v>
      </c>
      <c r="B528" s="4">
        <v>1357805</v>
      </c>
      <c r="C528" s="5" t="s">
        <v>18</v>
      </c>
      <c r="D528" s="5" t="s">
        <v>22</v>
      </c>
      <c r="E528" s="7">
        <v>1022.4</v>
      </c>
      <c r="F528" s="4">
        <v>104175</v>
      </c>
      <c r="G528" s="4">
        <v>140603</v>
      </c>
      <c r="H528" s="5" t="s">
        <v>46</v>
      </c>
      <c r="I528" s="5" t="s">
        <v>27</v>
      </c>
      <c r="J528" s="33">
        <v>1</v>
      </c>
      <c r="K528" s="4">
        <v>0</v>
      </c>
      <c r="L528" s="4">
        <v>0</v>
      </c>
      <c r="M528">
        <f t="shared" si="8"/>
        <v>0</v>
      </c>
      <c r="V528" s="4"/>
    </row>
    <row r="529" spans="1:22" ht="15">
      <c r="A529" s="4" t="s">
        <v>387</v>
      </c>
      <c r="B529" s="4">
        <v>1357804</v>
      </c>
      <c r="C529" s="5" t="s">
        <v>13</v>
      </c>
      <c r="D529" s="5" t="s">
        <v>14</v>
      </c>
      <c r="E529" s="7">
        <v>1499</v>
      </c>
      <c r="F529" s="4">
        <v>104738</v>
      </c>
      <c r="G529" s="4">
        <v>400068</v>
      </c>
      <c r="H529" s="5" t="s">
        <v>32</v>
      </c>
      <c r="I529" s="5" t="s">
        <v>160</v>
      </c>
      <c r="J529" s="33">
        <v>1</v>
      </c>
      <c r="K529" s="7">
        <v>1338.4</v>
      </c>
      <c r="L529" s="4">
        <v>160.6</v>
      </c>
      <c r="M529">
        <f t="shared" si="8"/>
        <v>1499</v>
      </c>
      <c r="V529" s="4"/>
    </row>
    <row r="530" spans="1:22" ht="15">
      <c r="A530" s="4" t="s">
        <v>387</v>
      </c>
      <c r="B530" s="4">
        <v>1357804</v>
      </c>
      <c r="C530" s="5" t="s">
        <v>13</v>
      </c>
      <c r="D530" s="5" t="s">
        <v>14</v>
      </c>
      <c r="E530" s="7">
        <v>1499</v>
      </c>
      <c r="F530" s="4">
        <v>104738</v>
      </c>
      <c r="G530" s="4">
        <v>400068</v>
      </c>
      <c r="H530" s="5" t="s">
        <v>32</v>
      </c>
      <c r="I530" s="5" t="s">
        <v>27</v>
      </c>
      <c r="J530" s="33">
        <v>1</v>
      </c>
      <c r="K530" s="4">
        <v>0</v>
      </c>
      <c r="L530" s="4">
        <v>0</v>
      </c>
      <c r="M530">
        <f t="shared" si="8"/>
        <v>0</v>
      </c>
      <c r="V530" s="4"/>
    </row>
    <row r="531" spans="1:22" ht="15">
      <c r="A531" s="4" t="s">
        <v>388</v>
      </c>
      <c r="B531" s="4">
        <v>1357803</v>
      </c>
      <c r="C531" s="5" t="s">
        <v>13</v>
      </c>
      <c r="D531" s="5" t="s">
        <v>14</v>
      </c>
      <c r="E531" s="7">
        <v>1350</v>
      </c>
      <c r="F531" s="4">
        <v>106021</v>
      </c>
      <c r="G531" s="4">
        <v>831017</v>
      </c>
      <c r="H531" s="5" t="s">
        <v>150</v>
      </c>
      <c r="I531" s="5" t="s">
        <v>111</v>
      </c>
      <c r="J531" s="33">
        <v>1</v>
      </c>
      <c r="K531" s="7">
        <v>1205.4000000000001</v>
      </c>
      <c r="L531" s="4">
        <v>144.6</v>
      </c>
      <c r="M531">
        <f t="shared" si="8"/>
        <v>1350</v>
      </c>
      <c r="V531" s="4"/>
    </row>
    <row r="532" spans="1:22" ht="15">
      <c r="A532" s="4" t="s">
        <v>388</v>
      </c>
      <c r="B532" s="4">
        <v>1357803</v>
      </c>
      <c r="C532" s="5" t="s">
        <v>13</v>
      </c>
      <c r="D532" s="5" t="s">
        <v>14</v>
      </c>
      <c r="E532" s="7">
        <v>1350</v>
      </c>
      <c r="F532" s="4">
        <v>106021</v>
      </c>
      <c r="G532" s="4">
        <v>831017</v>
      </c>
      <c r="H532" s="5" t="s">
        <v>150</v>
      </c>
      <c r="I532" s="5" t="s">
        <v>27</v>
      </c>
      <c r="J532" s="33">
        <v>1</v>
      </c>
      <c r="K532" s="4">
        <v>0</v>
      </c>
      <c r="L532" s="4">
        <v>0</v>
      </c>
      <c r="M532">
        <f t="shared" si="8"/>
        <v>0</v>
      </c>
      <c r="V532" s="4"/>
    </row>
    <row r="533" spans="1:22" ht="15">
      <c r="A533" s="4" t="s">
        <v>389</v>
      </c>
      <c r="B533" s="4">
        <v>1357802</v>
      </c>
      <c r="C533" s="5" t="s">
        <v>13</v>
      </c>
      <c r="D533" s="5" t="s">
        <v>14</v>
      </c>
      <c r="E533" s="7">
        <v>1421.1</v>
      </c>
      <c r="F533" s="4">
        <v>100159</v>
      </c>
      <c r="G533" s="4">
        <v>462003</v>
      </c>
      <c r="H533" s="5" t="s">
        <v>181</v>
      </c>
      <c r="I533" s="5" t="s">
        <v>40</v>
      </c>
      <c r="J533" s="33">
        <v>1</v>
      </c>
      <c r="K533" s="4">
        <v>645.29999999999995</v>
      </c>
      <c r="L533" s="4">
        <v>77.400000000000006</v>
      </c>
      <c r="M533">
        <f t="shared" si="8"/>
        <v>722.69999999999993</v>
      </c>
      <c r="V533" s="4"/>
    </row>
    <row r="534" spans="1:22" ht="15">
      <c r="A534" s="4" t="s">
        <v>389</v>
      </c>
      <c r="B534" s="4">
        <v>1357802</v>
      </c>
      <c r="C534" s="5" t="s">
        <v>13</v>
      </c>
      <c r="D534" s="5" t="s">
        <v>14</v>
      </c>
      <c r="E534" s="7">
        <v>1421.1</v>
      </c>
      <c r="F534" s="4">
        <v>100159</v>
      </c>
      <c r="G534" s="4">
        <v>462003</v>
      </c>
      <c r="H534" s="5" t="s">
        <v>181</v>
      </c>
      <c r="I534" s="5" t="s">
        <v>34</v>
      </c>
      <c r="J534" s="33">
        <v>1</v>
      </c>
      <c r="K534" s="4">
        <v>176.8</v>
      </c>
      <c r="L534" s="4">
        <v>21.2</v>
      </c>
      <c r="M534">
        <f t="shared" si="8"/>
        <v>198</v>
      </c>
      <c r="V534" s="4"/>
    </row>
    <row r="535" spans="1:22" ht="15">
      <c r="A535" s="4" t="s">
        <v>389</v>
      </c>
      <c r="B535" s="4">
        <v>1357802</v>
      </c>
      <c r="C535" s="5" t="s">
        <v>13</v>
      </c>
      <c r="D535" s="5" t="s">
        <v>14</v>
      </c>
      <c r="E535" s="7">
        <v>1421.1</v>
      </c>
      <c r="F535" s="4">
        <v>100159</v>
      </c>
      <c r="G535" s="4">
        <v>462003</v>
      </c>
      <c r="H535" s="5" t="s">
        <v>181</v>
      </c>
      <c r="I535" s="5" t="s">
        <v>27</v>
      </c>
      <c r="J535" s="33">
        <v>1</v>
      </c>
      <c r="K535" s="4">
        <v>0</v>
      </c>
      <c r="L535" s="4">
        <v>0</v>
      </c>
      <c r="M535">
        <f t="shared" si="8"/>
        <v>0</v>
      </c>
      <c r="V535" s="4"/>
    </row>
    <row r="536" spans="1:22" ht="15">
      <c r="A536" s="4" t="s">
        <v>389</v>
      </c>
      <c r="B536" s="4">
        <v>1357802</v>
      </c>
      <c r="C536" s="5" t="s">
        <v>13</v>
      </c>
      <c r="D536" s="5" t="s">
        <v>14</v>
      </c>
      <c r="E536" s="7">
        <v>1421.1</v>
      </c>
      <c r="F536" s="4">
        <v>100159</v>
      </c>
      <c r="G536" s="4">
        <v>462003</v>
      </c>
      <c r="H536" s="5" t="s">
        <v>181</v>
      </c>
      <c r="I536" s="5" t="s">
        <v>57</v>
      </c>
      <c r="J536" s="33">
        <v>1</v>
      </c>
      <c r="K536" s="4">
        <v>241.1</v>
      </c>
      <c r="L536" s="4">
        <v>28.9</v>
      </c>
      <c r="M536">
        <f t="shared" si="8"/>
        <v>270</v>
      </c>
      <c r="V536" s="4"/>
    </row>
    <row r="537" spans="1:22" ht="15">
      <c r="A537" s="4" t="s">
        <v>389</v>
      </c>
      <c r="B537" s="4">
        <v>1357802</v>
      </c>
      <c r="C537" s="5" t="s">
        <v>13</v>
      </c>
      <c r="D537" s="5" t="s">
        <v>14</v>
      </c>
      <c r="E537" s="7">
        <v>1421.1</v>
      </c>
      <c r="F537" s="4">
        <v>100159</v>
      </c>
      <c r="G537" s="4">
        <v>462003</v>
      </c>
      <c r="H537" s="5" t="s">
        <v>181</v>
      </c>
      <c r="I537" s="5" t="s">
        <v>99</v>
      </c>
      <c r="J537" s="33">
        <v>1</v>
      </c>
      <c r="K537" s="4">
        <v>205.7</v>
      </c>
      <c r="L537" s="4">
        <v>24.7</v>
      </c>
      <c r="M537">
        <f t="shared" si="8"/>
        <v>230.39999999999998</v>
      </c>
      <c r="V537" s="4"/>
    </row>
    <row r="538" spans="1:22" ht="15">
      <c r="A538" s="4" t="s">
        <v>390</v>
      </c>
      <c r="B538" s="4">
        <v>1357801</v>
      </c>
      <c r="C538" s="5" t="s">
        <v>18</v>
      </c>
      <c r="D538" s="5" t="s">
        <v>22</v>
      </c>
      <c r="E538" s="4">
        <v>604</v>
      </c>
      <c r="F538" s="4">
        <v>103158</v>
      </c>
      <c r="G538" s="4">
        <v>831017</v>
      </c>
      <c r="H538" s="5" t="s">
        <v>150</v>
      </c>
      <c r="I538" s="5" t="s">
        <v>104</v>
      </c>
      <c r="J538" s="33">
        <v>1</v>
      </c>
      <c r="K538" s="4">
        <v>171.4</v>
      </c>
      <c r="L538" s="4">
        <v>8.6</v>
      </c>
      <c r="M538">
        <f t="shared" si="8"/>
        <v>180</v>
      </c>
      <c r="V538" s="4"/>
    </row>
    <row r="539" spans="1:22" ht="15">
      <c r="A539" s="4" t="s">
        <v>390</v>
      </c>
      <c r="B539" s="4">
        <v>1357801</v>
      </c>
      <c r="C539" s="5" t="s">
        <v>18</v>
      </c>
      <c r="D539" s="5" t="s">
        <v>22</v>
      </c>
      <c r="E539" s="4">
        <v>604</v>
      </c>
      <c r="F539" s="4">
        <v>103158</v>
      </c>
      <c r="G539" s="4">
        <v>831017</v>
      </c>
      <c r="H539" s="5" t="s">
        <v>150</v>
      </c>
      <c r="I539" s="5" t="s">
        <v>105</v>
      </c>
      <c r="J539" s="33">
        <v>1</v>
      </c>
      <c r="K539" s="4">
        <v>194.3</v>
      </c>
      <c r="L539" s="4">
        <v>9.6999999999999993</v>
      </c>
      <c r="M539">
        <f t="shared" si="8"/>
        <v>204</v>
      </c>
      <c r="V539" s="4"/>
    </row>
    <row r="540" spans="1:22" ht="15">
      <c r="A540" s="4" t="s">
        <v>390</v>
      </c>
      <c r="B540" s="4">
        <v>1357801</v>
      </c>
      <c r="C540" s="5" t="s">
        <v>18</v>
      </c>
      <c r="D540" s="5" t="s">
        <v>22</v>
      </c>
      <c r="E540" s="4">
        <v>604</v>
      </c>
      <c r="F540" s="4">
        <v>103158</v>
      </c>
      <c r="G540" s="4">
        <v>831017</v>
      </c>
      <c r="H540" s="5" t="s">
        <v>150</v>
      </c>
      <c r="I540" s="5" t="s">
        <v>34</v>
      </c>
      <c r="J540" s="33">
        <v>1</v>
      </c>
      <c r="K540" s="4">
        <v>196.4</v>
      </c>
      <c r="L540" s="4">
        <v>23.6</v>
      </c>
      <c r="M540">
        <f t="shared" si="8"/>
        <v>220</v>
      </c>
      <c r="V540" s="4"/>
    </row>
    <row r="541" spans="1:22" ht="15">
      <c r="A541" s="4" t="s">
        <v>391</v>
      </c>
      <c r="B541" s="4">
        <v>1357800</v>
      </c>
      <c r="C541" s="5" t="s">
        <v>13</v>
      </c>
      <c r="D541" s="5" t="s">
        <v>14</v>
      </c>
      <c r="E541" s="4">
        <v>774</v>
      </c>
      <c r="F541" s="4">
        <v>102183</v>
      </c>
      <c r="G541" s="4">
        <v>831017</v>
      </c>
      <c r="H541" s="5" t="s">
        <v>150</v>
      </c>
      <c r="I541" s="5" t="s">
        <v>104</v>
      </c>
      <c r="J541" s="33">
        <v>1</v>
      </c>
      <c r="K541" s="4">
        <v>257.10000000000002</v>
      </c>
      <c r="L541" s="4">
        <v>12.9</v>
      </c>
      <c r="M541">
        <f t="shared" si="8"/>
        <v>270</v>
      </c>
      <c r="V541" s="4"/>
    </row>
    <row r="542" spans="1:22" ht="15">
      <c r="A542" s="4" t="s">
        <v>391</v>
      </c>
      <c r="B542" s="4">
        <v>1357800</v>
      </c>
      <c r="C542" s="5" t="s">
        <v>13</v>
      </c>
      <c r="D542" s="5" t="s">
        <v>14</v>
      </c>
      <c r="E542" s="4">
        <v>774</v>
      </c>
      <c r="F542" s="4">
        <v>102183</v>
      </c>
      <c r="G542" s="4">
        <v>831017</v>
      </c>
      <c r="H542" s="5" t="s">
        <v>150</v>
      </c>
      <c r="I542" s="5" t="s">
        <v>105</v>
      </c>
      <c r="J542" s="33">
        <v>1</v>
      </c>
      <c r="K542" s="4">
        <v>291.39999999999998</v>
      </c>
      <c r="L542" s="4">
        <v>14.6</v>
      </c>
      <c r="M542">
        <f t="shared" si="8"/>
        <v>306</v>
      </c>
      <c r="V542" s="4"/>
    </row>
    <row r="543" spans="1:22" ht="15">
      <c r="A543" s="4" t="s">
        <v>391</v>
      </c>
      <c r="B543" s="4">
        <v>1357800</v>
      </c>
      <c r="C543" s="5" t="s">
        <v>13</v>
      </c>
      <c r="D543" s="5" t="s">
        <v>14</v>
      </c>
      <c r="E543" s="4">
        <v>774</v>
      </c>
      <c r="F543" s="4">
        <v>102183</v>
      </c>
      <c r="G543" s="4">
        <v>831017</v>
      </c>
      <c r="H543" s="5" t="s">
        <v>150</v>
      </c>
      <c r="I543" s="5" t="s">
        <v>34</v>
      </c>
      <c r="J543" s="33">
        <v>1</v>
      </c>
      <c r="K543" s="4">
        <v>176.8</v>
      </c>
      <c r="L543" s="4">
        <v>21.2</v>
      </c>
      <c r="M543">
        <f t="shared" si="8"/>
        <v>198</v>
      </c>
      <c r="V543" s="4"/>
    </row>
    <row r="544" spans="1:22" ht="15">
      <c r="A544" s="4" t="s">
        <v>392</v>
      </c>
      <c r="B544" s="4">
        <v>1357799</v>
      </c>
      <c r="C544" s="5" t="s">
        <v>18</v>
      </c>
      <c r="D544" s="5" t="s">
        <v>14</v>
      </c>
      <c r="E544" s="7">
        <v>2400</v>
      </c>
      <c r="F544" s="4">
        <v>104748</v>
      </c>
      <c r="G544" s="4">
        <v>390006</v>
      </c>
      <c r="H544" s="5" t="s">
        <v>110</v>
      </c>
      <c r="I544" s="5" t="s">
        <v>66</v>
      </c>
      <c r="J544" s="33">
        <v>3</v>
      </c>
      <c r="K544" s="7">
        <v>2142.9</v>
      </c>
      <c r="L544" s="4">
        <v>257.10000000000002</v>
      </c>
      <c r="M544">
        <f t="shared" si="8"/>
        <v>2400</v>
      </c>
      <c r="V544" s="4"/>
    </row>
    <row r="545" spans="1:22" ht="15">
      <c r="A545" s="4" t="s">
        <v>392</v>
      </c>
      <c r="B545" s="4">
        <v>1357799</v>
      </c>
      <c r="C545" s="5" t="s">
        <v>18</v>
      </c>
      <c r="D545" s="5" t="s">
        <v>14</v>
      </c>
      <c r="E545" s="7">
        <v>2400</v>
      </c>
      <c r="F545" s="4">
        <v>104748</v>
      </c>
      <c r="G545" s="4">
        <v>390006</v>
      </c>
      <c r="H545" s="5" t="s">
        <v>110</v>
      </c>
      <c r="I545" s="5" t="s">
        <v>27</v>
      </c>
      <c r="J545" s="33">
        <v>1</v>
      </c>
      <c r="K545" s="4">
        <v>0</v>
      </c>
      <c r="L545" s="4">
        <v>0</v>
      </c>
      <c r="M545">
        <f t="shared" si="8"/>
        <v>0</v>
      </c>
      <c r="V545" s="4"/>
    </row>
    <row r="546" spans="1:22" ht="15">
      <c r="A546" s="4" t="s">
        <v>393</v>
      </c>
      <c r="B546" s="4">
        <v>1357798</v>
      </c>
      <c r="C546" s="5" t="s">
        <v>13</v>
      </c>
      <c r="D546" s="5" t="s">
        <v>22</v>
      </c>
      <c r="E546" s="4">
        <v>539</v>
      </c>
      <c r="F546" s="4">
        <v>103352</v>
      </c>
      <c r="G546" s="4">
        <v>741202</v>
      </c>
      <c r="H546" s="5" t="s">
        <v>32</v>
      </c>
      <c r="I546" s="5" t="s">
        <v>44</v>
      </c>
      <c r="J546" s="33">
        <v>1</v>
      </c>
      <c r="K546" s="4">
        <v>456.8</v>
      </c>
      <c r="L546" s="4">
        <v>82.2</v>
      </c>
      <c r="M546">
        <f t="shared" si="8"/>
        <v>539</v>
      </c>
      <c r="V546" s="31"/>
    </row>
    <row r="547" spans="1:22" ht="15">
      <c r="A547" s="4" t="s">
        <v>394</v>
      </c>
      <c r="B547" s="4">
        <v>1357797</v>
      </c>
      <c r="C547" s="5" t="s">
        <v>18</v>
      </c>
      <c r="D547" s="5" t="s">
        <v>22</v>
      </c>
      <c r="E547" s="4">
        <v>360</v>
      </c>
      <c r="F547" s="4">
        <v>102750</v>
      </c>
      <c r="G547" s="4">
        <v>815316</v>
      </c>
      <c r="H547" s="5" t="s">
        <v>177</v>
      </c>
      <c r="I547" s="5" t="s">
        <v>316</v>
      </c>
      <c r="J547" s="33">
        <v>1</v>
      </c>
      <c r="K547" s="4">
        <v>321.39999999999998</v>
      </c>
      <c r="L547" s="4">
        <v>38.6</v>
      </c>
      <c r="M547">
        <f t="shared" si="8"/>
        <v>360</v>
      </c>
      <c r="V547" s="31"/>
    </row>
    <row r="548" spans="1:22" ht="15">
      <c r="A548" s="4" t="s">
        <v>395</v>
      </c>
      <c r="B548" s="4">
        <v>1357796</v>
      </c>
      <c r="C548" s="5" t="s">
        <v>18</v>
      </c>
      <c r="D548" s="5" t="s">
        <v>14</v>
      </c>
      <c r="E548" s="4">
        <v>701.8</v>
      </c>
      <c r="F548" s="4">
        <v>101125</v>
      </c>
      <c r="G548" s="4">
        <v>722183</v>
      </c>
      <c r="H548" s="5" t="s">
        <v>56</v>
      </c>
      <c r="I548" s="5" t="s">
        <v>158</v>
      </c>
      <c r="J548" s="33">
        <v>1</v>
      </c>
      <c r="K548" s="4">
        <v>424.1</v>
      </c>
      <c r="L548" s="4">
        <v>50.9</v>
      </c>
      <c r="M548">
        <f t="shared" si="8"/>
        <v>475</v>
      </c>
      <c r="V548" s="31"/>
    </row>
    <row r="549" spans="1:22" ht="15">
      <c r="A549" s="4" t="s">
        <v>395</v>
      </c>
      <c r="B549" s="4">
        <v>1357796</v>
      </c>
      <c r="C549" s="5" t="s">
        <v>18</v>
      </c>
      <c r="D549" s="5" t="s">
        <v>14</v>
      </c>
      <c r="E549" s="4">
        <v>701.8</v>
      </c>
      <c r="F549" s="4">
        <v>101125</v>
      </c>
      <c r="G549" s="4">
        <v>722183</v>
      </c>
      <c r="H549" s="5" t="s">
        <v>56</v>
      </c>
      <c r="I549" s="5" t="s">
        <v>73</v>
      </c>
      <c r="J549" s="33">
        <v>1</v>
      </c>
      <c r="K549" s="4">
        <v>202.5</v>
      </c>
      <c r="L549" s="4">
        <v>24.3</v>
      </c>
      <c r="M549">
        <f t="shared" si="8"/>
        <v>226.8</v>
      </c>
    </row>
    <row r="550" spans="1:22" ht="15">
      <c r="A550" s="4" t="s">
        <v>396</v>
      </c>
      <c r="B550" s="4">
        <v>1357795</v>
      </c>
      <c r="C550" s="5" t="s">
        <v>13</v>
      </c>
      <c r="D550" s="5" t="s">
        <v>14</v>
      </c>
      <c r="E550" s="4">
        <v>448.2</v>
      </c>
      <c r="F550" s="4">
        <v>106346</v>
      </c>
      <c r="G550" s="4">
        <v>444303</v>
      </c>
      <c r="H550" s="5" t="s">
        <v>32</v>
      </c>
      <c r="I550" s="5" t="s">
        <v>38</v>
      </c>
      <c r="J550" s="33">
        <v>1</v>
      </c>
      <c r="K550" s="4">
        <v>400.2</v>
      </c>
      <c r="L550" s="4">
        <v>48</v>
      </c>
      <c r="M550">
        <f t="shared" si="8"/>
        <v>448.2</v>
      </c>
      <c r="V550" s="31"/>
    </row>
    <row r="551" spans="1:22" ht="15">
      <c r="A551" s="4" t="s">
        <v>397</v>
      </c>
      <c r="B551" s="4">
        <v>1357794</v>
      </c>
      <c r="C551" s="5" t="s">
        <v>13</v>
      </c>
      <c r="D551" s="5" t="s">
        <v>14</v>
      </c>
      <c r="E551" s="4">
        <v>450</v>
      </c>
      <c r="F551" s="4">
        <v>108083</v>
      </c>
      <c r="G551" s="4">
        <v>110056</v>
      </c>
      <c r="H551" s="5" t="s">
        <v>181</v>
      </c>
      <c r="I551" s="5" t="s">
        <v>316</v>
      </c>
      <c r="J551" s="33">
        <v>1</v>
      </c>
      <c r="K551" s="4">
        <v>401.8</v>
      </c>
      <c r="L551" s="4">
        <v>48.2</v>
      </c>
      <c r="M551">
        <f t="shared" si="8"/>
        <v>450</v>
      </c>
      <c r="V551" s="31"/>
    </row>
    <row r="552" spans="1:22" ht="15">
      <c r="A552" s="4" t="s">
        <v>398</v>
      </c>
      <c r="B552" s="4">
        <v>1357793</v>
      </c>
      <c r="C552" s="5" t="s">
        <v>18</v>
      </c>
      <c r="D552" s="5" t="s">
        <v>14</v>
      </c>
      <c r="E552" s="7">
        <v>1464</v>
      </c>
      <c r="F552" s="4">
        <v>106285</v>
      </c>
      <c r="G552" s="4">
        <v>125050</v>
      </c>
      <c r="H552" s="5" t="s">
        <v>19</v>
      </c>
      <c r="I552" s="5" t="s">
        <v>84</v>
      </c>
      <c r="J552" s="33">
        <v>1</v>
      </c>
      <c r="K552" s="4">
        <v>365.7</v>
      </c>
      <c r="L552" s="4">
        <v>18.3</v>
      </c>
      <c r="M552">
        <f t="shared" si="8"/>
        <v>384</v>
      </c>
      <c r="V552" s="31"/>
    </row>
    <row r="553" spans="1:22" ht="15">
      <c r="A553" s="4" t="s">
        <v>398</v>
      </c>
      <c r="B553" s="4">
        <v>1357793</v>
      </c>
      <c r="C553" s="5" t="s">
        <v>18</v>
      </c>
      <c r="D553" s="5" t="s">
        <v>14</v>
      </c>
      <c r="E553" s="7">
        <v>1464</v>
      </c>
      <c r="F553" s="4">
        <v>106285</v>
      </c>
      <c r="G553" s="4">
        <v>125050</v>
      </c>
      <c r="H553" s="5" t="s">
        <v>19</v>
      </c>
      <c r="I553" s="5" t="s">
        <v>111</v>
      </c>
      <c r="J553" s="33">
        <v>1</v>
      </c>
      <c r="K553" s="4">
        <v>964.3</v>
      </c>
      <c r="L553" s="4">
        <v>115.7</v>
      </c>
      <c r="M553">
        <f t="shared" si="8"/>
        <v>1080</v>
      </c>
    </row>
    <row r="554" spans="1:22" ht="15">
      <c r="A554" s="4" t="s">
        <v>398</v>
      </c>
      <c r="B554" s="4">
        <v>1357793</v>
      </c>
      <c r="C554" s="5" t="s">
        <v>18</v>
      </c>
      <c r="D554" s="5" t="s">
        <v>14</v>
      </c>
      <c r="E554" s="7">
        <v>1464</v>
      </c>
      <c r="F554" s="4">
        <v>106285</v>
      </c>
      <c r="G554" s="4">
        <v>125050</v>
      </c>
      <c r="H554" s="5" t="s">
        <v>19</v>
      </c>
      <c r="I554" s="5" t="s">
        <v>27</v>
      </c>
      <c r="J554" s="33">
        <v>1</v>
      </c>
      <c r="K554" s="4">
        <v>0</v>
      </c>
      <c r="L554" s="4">
        <v>0</v>
      </c>
      <c r="M554">
        <f t="shared" si="8"/>
        <v>0</v>
      </c>
    </row>
    <row r="555" spans="1:22" ht="15">
      <c r="A555" s="4" t="s">
        <v>399</v>
      </c>
      <c r="B555" s="4">
        <v>1357792</v>
      </c>
      <c r="C555" s="5" t="s">
        <v>18</v>
      </c>
      <c r="D555" s="5" t="s">
        <v>22</v>
      </c>
      <c r="E555" s="7">
        <v>1080</v>
      </c>
      <c r="F555" s="4">
        <v>105655</v>
      </c>
      <c r="G555" s="4">
        <v>500073</v>
      </c>
      <c r="H555" s="5" t="s">
        <v>170</v>
      </c>
      <c r="I555" s="5" t="s">
        <v>111</v>
      </c>
      <c r="J555" s="33">
        <v>1</v>
      </c>
      <c r="K555" s="4">
        <v>964.3</v>
      </c>
      <c r="L555" s="4">
        <v>115.7</v>
      </c>
      <c r="M555">
        <f t="shared" si="8"/>
        <v>1080</v>
      </c>
      <c r="V555" s="31"/>
    </row>
    <row r="556" spans="1:22" ht="15">
      <c r="A556" s="4" t="s">
        <v>399</v>
      </c>
      <c r="B556" s="4">
        <v>1357792</v>
      </c>
      <c r="C556" s="5" t="s">
        <v>18</v>
      </c>
      <c r="D556" s="5" t="s">
        <v>22</v>
      </c>
      <c r="E556" s="7">
        <v>1080</v>
      </c>
      <c r="F556" s="4">
        <v>105655</v>
      </c>
      <c r="G556" s="4">
        <v>500073</v>
      </c>
      <c r="H556" s="5" t="s">
        <v>170</v>
      </c>
      <c r="I556" s="5" t="s">
        <v>27</v>
      </c>
      <c r="J556" s="33">
        <v>1</v>
      </c>
      <c r="K556" s="4">
        <v>0</v>
      </c>
      <c r="L556" s="4">
        <v>0</v>
      </c>
      <c r="M556">
        <f t="shared" si="8"/>
        <v>0</v>
      </c>
    </row>
    <row r="557" spans="1:22" ht="15">
      <c r="A557" s="4" t="s">
        <v>400</v>
      </c>
      <c r="B557" s="4">
        <v>1357791</v>
      </c>
      <c r="C557" s="5" t="s">
        <v>18</v>
      </c>
      <c r="D557" s="5" t="s">
        <v>22</v>
      </c>
      <c r="E557" s="4">
        <v>684.9</v>
      </c>
      <c r="F557" s="4">
        <v>103689</v>
      </c>
      <c r="G557" s="4">
        <v>421003</v>
      </c>
      <c r="H557" s="5" t="s">
        <v>32</v>
      </c>
      <c r="I557" s="5" t="s">
        <v>100</v>
      </c>
      <c r="J557" s="33">
        <v>1</v>
      </c>
      <c r="K557" s="4">
        <v>303.8</v>
      </c>
      <c r="L557" s="4">
        <v>36.5</v>
      </c>
      <c r="M557">
        <f t="shared" si="8"/>
        <v>340.3</v>
      </c>
      <c r="V557" s="31"/>
    </row>
    <row r="558" spans="1:22" ht="15">
      <c r="A558" s="4" t="s">
        <v>400</v>
      </c>
      <c r="B558" s="4">
        <v>1357791</v>
      </c>
      <c r="C558" s="5" t="s">
        <v>18</v>
      </c>
      <c r="D558" s="5" t="s">
        <v>22</v>
      </c>
      <c r="E558" s="4">
        <v>684.9</v>
      </c>
      <c r="F558" s="4">
        <v>103689</v>
      </c>
      <c r="G558" s="4">
        <v>421003</v>
      </c>
      <c r="H558" s="5" t="s">
        <v>32</v>
      </c>
      <c r="I558" s="5" t="s">
        <v>50</v>
      </c>
      <c r="J558" s="33">
        <v>1</v>
      </c>
      <c r="K558" s="4">
        <v>292.10000000000002</v>
      </c>
      <c r="L558" s="4">
        <v>52.6</v>
      </c>
      <c r="M558">
        <f t="shared" si="8"/>
        <v>344.70000000000005</v>
      </c>
    </row>
    <row r="559" spans="1:22" ht="15">
      <c r="A559" s="4" t="s">
        <v>401</v>
      </c>
      <c r="B559" s="4">
        <v>1357790</v>
      </c>
      <c r="C559" s="5" t="s">
        <v>18</v>
      </c>
      <c r="D559" s="5" t="s">
        <v>14</v>
      </c>
      <c r="E559" s="4">
        <v>874</v>
      </c>
      <c r="F559" s="4">
        <v>101249</v>
      </c>
      <c r="G559" s="4">
        <v>410218</v>
      </c>
      <c r="H559" s="5" t="s">
        <v>32</v>
      </c>
      <c r="I559" s="5" t="s">
        <v>47</v>
      </c>
      <c r="J559" s="33">
        <v>2</v>
      </c>
      <c r="K559" s="4">
        <v>780.4</v>
      </c>
      <c r="L559" s="4">
        <v>93.6</v>
      </c>
      <c r="M559">
        <f t="shared" si="8"/>
        <v>874</v>
      </c>
      <c r="V559" s="31"/>
    </row>
    <row r="560" spans="1:22" ht="15">
      <c r="A560" s="4" t="s">
        <v>402</v>
      </c>
      <c r="B560" s="4">
        <v>1357789</v>
      </c>
      <c r="C560" s="5" t="s">
        <v>18</v>
      </c>
      <c r="D560" s="5" t="s">
        <v>22</v>
      </c>
      <c r="E560" s="4">
        <v>176</v>
      </c>
      <c r="F560" s="4">
        <v>104213</v>
      </c>
      <c r="G560" s="4">
        <v>422013</v>
      </c>
      <c r="H560" s="5" t="s">
        <v>32</v>
      </c>
      <c r="I560" s="5" t="s">
        <v>34</v>
      </c>
      <c r="J560" s="33">
        <v>1</v>
      </c>
      <c r="K560" s="4">
        <v>157.1</v>
      </c>
      <c r="L560" s="4">
        <v>18.899999999999999</v>
      </c>
      <c r="M560">
        <f t="shared" si="8"/>
        <v>176</v>
      </c>
      <c r="V560" s="31"/>
    </row>
    <row r="561" spans="1:13" ht="15">
      <c r="A561" s="4" t="s">
        <v>403</v>
      </c>
      <c r="B561" s="4">
        <v>1357788</v>
      </c>
      <c r="C561" s="5" t="s">
        <v>18</v>
      </c>
      <c r="D561" s="5" t="s">
        <v>14</v>
      </c>
      <c r="E561" s="7">
        <v>1328</v>
      </c>
      <c r="F561" s="4">
        <v>101450</v>
      </c>
      <c r="G561" s="4">
        <v>411030</v>
      </c>
      <c r="H561" s="5" t="s">
        <v>32</v>
      </c>
      <c r="I561" s="5" t="s">
        <v>84</v>
      </c>
      <c r="J561" s="33">
        <v>1</v>
      </c>
      <c r="K561" s="4">
        <v>457.1</v>
      </c>
      <c r="L561" s="4">
        <v>22.9</v>
      </c>
      <c r="M561">
        <f t="shared" si="8"/>
        <v>480</v>
      </c>
    </row>
    <row r="562" spans="1:13" ht="15">
      <c r="A562" s="4" t="s">
        <v>403</v>
      </c>
      <c r="B562" s="4">
        <v>1357788</v>
      </c>
      <c r="C562" s="5" t="s">
        <v>18</v>
      </c>
      <c r="D562" s="5" t="s">
        <v>14</v>
      </c>
      <c r="E562" s="7">
        <v>1328</v>
      </c>
      <c r="F562" s="4">
        <v>101450</v>
      </c>
      <c r="G562" s="4">
        <v>411030</v>
      </c>
      <c r="H562" s="5" t="s">
        <v>32</v>
      </c>
      <c r="I562" s="5" t="s">
        <v>171</v>
      </c>
      <c r="J562" s="33">
        <v>1</v>
      </c>
      <c r="K562" s="4">
        <v>757.1</v>
      </c>
      <c r="L562" s="4">
        <v>90.9</v>
      </c>
      <c r="M562">
        <f t="shared" si="8"/>
        <v>848</v>
      </c>
    </row>
    <row r="563" spans="1:13" ht="15">
      <c r="A563" s="4" t="s">
        <v>403</v>
      </c>
      <c r="B563" s="4">
        <v>1357788</v>
      </c>
      <c r="C563" s="5" t="s">
        <v>18</v>
      </c>
      <c r="D563" s="5" t="s">
        <v>14</v>
      </c>
      <c r="E563" s="7">
        <v>1328</v>
      </c>
      <c r="F563" s="4">
        <v>101450</v>
      </c>
      <c r="G563" s="4">
        <v>411030</v>
      </c>
      <c r="H563" s="5" t="s">
        <v>32</v>
      </c>
      <c r="I563" s="5" t="s">
        <v>27</v>
      </c>
      <c r="J563" s="33">
        <v>1</v>
      </c>
      <c r="K563" s="4">
        <v>0</v>
      </c>
      <c r="L563" s="4">
        <v>0</v>
      </c>
      <c r="M563">
        <f t="shared" si="8"/>
        <v>0</v>
      </c>
    </row>
    <row r="564" spans="1:13" ht="15">
      <c r="A564" s="4" t="s">
        <v>404</v>
      </c>
      <c r="B564" s="4">
        <v>1357787</v>
      </c>
      <c r="C564" s="5" t="s">
        <v>18</v>
      </c>
      <c r="D564" s="5" t="s">
        <v>14</v>
      </c>
      <c r="E564" s="4">
        <v>504</v>
      </c>
      <c r="F564" s="4">
        <v>106496</v>
      </c>
      <c r="G564" s="4">
        <v>400101</v>
      </c>
      <c r="H564" s="5" t="s">
        <v>32</v>
      </c>
      <c r="I564" s="5" t="s">
        <v>73</v>
      </c>
      <c r="J564" s="33">
        <v>2</v>
      </c>
      <c r="K564" s="4">
        <v>450</v>
      </c>
      <c r="L564" s="4">
        <v>54</v>
      </c>
      <c r="M564">
        <f t="shared" si="8"/>
        <v>504</v>
      </c>
    </row>
    <row r="565" spans="1:13" ht="15">
      <c r="A565" s="4" t="s">
        <v>405</v>
      </c>
      <c r="B565" s="4">
        <v>1357786</v>
      </c>
      <c r="C565" s="5" t="s">
        <v>18</v>
      </c>
      <c r="D565" s="5" t="s">
        <v>14</v>
      </c>
      <c r="E565" s="4">
        <v>603</v>
      </c>
      <c r="F565" s="4">
        <v>106080</v>
      </c>
      <c r="G565" s="4">
        <v>413501</v>
      </c>
      <c r="H565" s="5" t="s">
        <v>32</v>
      </c>
      <c r="I565" s="5" t="s">
        <v>50</v>
      </c>
      <c r="J565" s="33">
        <v>1</v>
      </c>
      <c r="K565" s="4">
        <v>324.60000000000002</v>
      </c>
      <c r="L565" s="4">
        <v>58.4</v>
      </c>
      <c r="M565">
        <f t="shared" si="8"/>
        <v>383</v>
      </c>
    </row>
    <row r="566" spans="1:13" ht="15">
      <c r="A566" s="4" t="s">
        <v>405</v>
      </c>
      <c r="B566" s="4">
        <v>1357786</v>
      </c>
      <c r="C566" s="5" t="s">
        <v>18</v>
      </c>
      <c r="D566" s="5" t="s">
        <v>14</v>
      </c>
      <c r="E566" s="4">
        <v>603</v>
      </c>
      <c r="F566" s="4">
        <v>106080</v>
      </c>
      <c r="G566" s="4">
        <v>413501</v>
      </c>
      <c r="H566" s="5" t="s">
        <v>32</v>
      </c>
      <c r="I566" s="5" t="s">
        <v>34</v>
      </c>
      <c r="J566" s="33">
        <v>1</v>
      </c>
      <c r="K566" s="4">
        <v>196.4</v>
      </c>
      <c r="L566" s="4">
        <v>23.6</v>
      </c>
      <c r="M566">
        <f t="shared" si="8"/>
        <v>220</v>
      </c>
    </row>
    <row r="567" spans="1:13" ht="15">
      <c r="A567" s="4" t="s">
        <v>406</v>
      </c>
      <c r="B567" s="4">
        <v>1357785</v>
      </c>
      <c r="C567" s="5" t="s">
        <v>13</v>
      </c>
      <c r="D567" s="5" t="s">
        <v>14</v>
      </c>
      <c r="E567" s="4">
        <v>340</v>
      </c>
      <c r="F567" s="4">
        <v>100611</v>
      </c>
      <c r="G567" s="4">
        <v>421605</v>
      </c>
      <c r="H567" s="5" t="s">
        <v>32</v>
      </c>
      <c r="I567" s="5" t="s">
        <v>68</v>
      </c>
      <c r="J567" s="33">
        <v>1</v>
      </c>
      <c r="K567" s="4">
        <v>303.60000000000002</v>
      </c>
      <c r="L567" s="4">
        <v>36.4</v>
      </c>
      <c r="M567">
        <f t="shared" si="8"/>
        <v>340</v>
      </c>
    </row>
    <row r="568" spans="1:13" ht="15">
      <c r="A568" s="4" t="s">
        <v>407</v>
      </c>
      <c r="B568" s="4">
        <v>1357784</v>
      </c>
      <c r="C568" s="5" t="s">
        <v>13</v>
      </c>
      <c r="D568" s="5" t="s">
        <v>14</v>
      </c>
      <c r="E568" s="4">
        <v>220</v>
      </c>
      <c r="F568" s="4">
        <v>101578</v>
      </c>
      <c r="G568" s="4">
        <v>413501</v>
      </c>
      <c r="H568" s="5" t="s">
        <v>32</v>
      </c>
      <c r="I568" s="5" t="s">
        <v>34</v>
      </c>
      <c r="J568" s="33">
        <v>1</v>
      </c>
      <c r="K568" s="4">
        <v>196.4</v>
      </c>
      <c r="L568" s="4">
        <v>23.6</v>
      </c>
      <c r="M568">
        <f t="shared" si="8"/>
        <v>220</v>
      </c>
    </row>
    <row r="569" spans="1:13" ht="15">
      <c r="A569" s="4" t="s">
        <v>408</v>
      </c>
      <c r="B569" s="4">
        <v>1357783</v>
      </c>
      <c r="C569" s="5" t="s">
        <v>18</v>
      </c>
      <c r="D569" s="5" t="s">
        <v>14</v>
      </c>
      <c r="E569" s="4">
        <v>448</v>
      </c>
      <c r="F569" s="4">
        <v>100757</v>
      </c>
      <c r="G569" s="4">
        <v>400091</v>
      </c>
      <c r="H569" s="5" t="s">
        <v>32</v>
      </c>
      <c r="I569" s="5" t="s">
        <v>24</v>
      </c>
      <c r="J569" s="33">
        <v>1</v>
      </c>
      <c r="K569" s="4">
        <v>379.7</v>
      </c>
      <c r="L569" s="4">
        <v>68.3</v>
      </c>
      <c r="M569">
        <f t="shared" si="8"/>
        <v>448</v>
      </c>
    </row>
    <row r="570" spans="1:13" ht="15">
      <c r="A570" s="4" t="s">
        <v>409</v>
      </c>
      <c r="B570" s="4">
        <v>1357781</v>
      </c>
      <c r="C570" s="5" t="s">
        <v>18</v>
      </c>
      <c r="D570" s="5" t="s">
        <v>22</v>
      </c>
      <c r="E570" s="7">
        <v>1100</v>
      </c>
      <c r="F570" s="4">
        <v>101620</v>
      </c>
      <c r="G570" s="4">
        <v>560043</v>
      </c>
      <c r="H570" s="5" t="s">
        <v>43</v>
      </c>
      <c r="I570" s="5" t="s">
        <v>68</v>
      </c>
      <c r="J570" s="33">
        <v>1</v>
      </c>
      <c r="K570" s="4">
        <v>303.60000000000002</v>
      </c>
      <c r="L570" s="4">
        <v>36.4</v>
      </c>
      <c r="M570">
        <f t="shared" si="8"/>
        <v>340</v>
      </c>
    </row>
    <row r="571" spans="1:13" ht="15">
      <c r="A571" s="4" t="s">
        <v>409</v>
      </c>
      <c r="B571" s="4">
        <v>1357781</v>
      </c>
      <c r="C571" s="5" t="s">
        <v>18</v>
      </c>
      <c r="D571" s="5" t="s">
        <v>22</v>
      </c>
      <c r="E571" s="7">
        <v>1100</v>
      </c>
      <c r="F571" s="4">
        <v>101620</v>
      </c>
      <c r="G571" s="4">
        <v>560043</v>
      </c>
      <c r="H571" s="5" t="s">
        <v>43</v>
      </c>
      <c r="I571" s="5" t="s">
        <v>86</v>
      </c>
      <c r="J571" s="33">
        <v>1</v>
      </c>
      <c r="K571" s="4">
        <v>723.8</v>
      </c>
      <c r="L571" s="4">
        <v>36.200000000000003</v>
      </c>
      <c r="M571">
        <f t="shared" si="8"/>
        <v>760</v>
      </c>
    </row>
    <row r="572" spans="1:13" ht="15">
      <c r="A572" s="4" t="s">
        <v>409</v>
      </c>
      <c r="B572" s="4">
        <v>1357781</v>
      </c>
      <c r="C572" s="5" t="s">
        <v>18</v>
      </c>
      <c r="D572" s="5" t="s">
        <v>22</v>
      </c>
      <c r="E572" s="7">
        <v>1100</v>
      </c>
      <c r="F572" s="4">
        <v>101620</v>
      </c>
      <c r="G572" s="4">
        <v>560043</v>
      </c>
      <c r="H572" s="5" t="s">
        <v>43</v>
      </c>
      <c r="I572" s="5" t="s">
        <v>27</v>
      </c>
      <c r="J572" s="33">
        <v>1</v>
      </c>
      <c r="K572" s="4">
        <v>0</v>
      </c>
      <c r="L572" s="4">
        <v>0</v>
      </c>
      <c r="M572">
        <f t="shared" si="8"/>
        <v>0</v>
      </c>
    </row>
    <row r="573" spans="1:13" ht="15">
      <c r="A573" s="4" t="s">
        <v>410</v>
      </c>
      <c r="B573" s="4">
        <v>1357780</v>
      </c>
      <c r="C573" s="5" t="s">
        <v>18</v>
      </c>
      <c r="D573" s="5" t="s">
        <v>14</v>
      </c>
      <c r="E573" s="4">
        <v>396</v>
      </c>
      <c r="F573" s="4">
        <v>103107</v>
      </c>
      <c r="G573" s="4">
        <v>530027</v>
      </c>
      <c r="H573" s="5" t="s">
        <v>118</v>
      </c>
      <c r="I573" s="5" t="s">
        <v>157</v>
      </c>
      <c r="J573" s="33">
        <v>1</v>
      </c>
      <c r="K573" s="4">
        <v>353.6</v>
      </c>
      <c r="L573" s="4">
        <v>42.4</v>
      </c>
      <c r="M573">
        <f t="shared" si="8"/>
        <v>396</v>
      </c>
    </row>
    <row r="574" spans="1:13" ht="15">
      <c r="A574" s="4" t="s">
        <v>411</v>
      </c>
      <c r="B574" s="4">
        <v>1357779</v>
      </c>
      <c r="C574" s="5" t="s">
        <v>18</v>
      </c>
      <c r="D574" s="5" t="s">
        <v>22</v>
      </c>
      <c r="E574" s="4">
        <v>450</v>
      </c>
      <c r="F574" s="4">
        <v>106065</v>
      </c>
      <c r="G574" s="4">
        <v>683565</v>
      </c>
      <c r="H574" s="5" t="s">
        <v>166</v>
      </c>
      <c r="I574" s="5" t="s">
        <v>103</v>
      </c>
      <c r="J574" s="33">
        <v>1</v>
      </c>
      <c r="K574" s="4">
        <v>401.8</v>
      </c>
      <c r="L574" s="4">
        <v>48.2</v>
      </c>
      <c r="M574">
        <f t="shared" si="8"/>
        <v>450</v>
      </c>
    </row>
    <row r="575" spans="1:13" ht="15">
      <c r="A575" s="4" t="s">
        <v>412</v>
      </c>
      <c r="B575" s="4">
        <v>1357778</v>
      </c>
      <c r="C575" s="5" t="s">
        <v>18</v>
      </c>
      <c r="D575" s="5" t="s">
        <v>14</v>
      </c>
      <c r="E575" s="4">
        <v>640</v>
      </c>
      <c r="F575" s="4">
        <v>104036</v>
      </c>
      <c r="G575" s="4">
        <v>781103</v>
      </c>
      <c r="H575" s="5" t="s">
        <v>227</v>
      </c>
      <c r="I575" s="5" t="s">
        <v>60</v>
      </c>
      <c r="J575" s="33">
        <v>1</v>
      </c>
      <c r="K575" s="4">
        <v>571.4</v>
      </c>
      <c r="L575" s="4">
        <v>68.599999999999994</v>
      </c>
      <c r="M575">
        <f t="shared" si="8"/>
        <v>640</v>
      </c>
    </row>
    <row r="576" spans="1:13" ht="15">
      <c r="A576" s="4" t="s">
        <v>413</v>
      </c>
      <c r="B576" s="4">
        <v>1357777</v>
      </c>
      <c r="C576" s="5" t="s">
        <v>18</v>
      </c>
      <c r="D576" s="5" t="s">
        <v>14</v>
      </c>
      <c r="E576" s="4">
        <v>536</v>
      </c>
      <c r="F576" s="4">
        <v>102493</v>
      </c>
      <c r="G576" s="4">
        <v>400615</v>
      </c>
      <c r="H576" s="5" t="s">
        <v>32</v>
      </c>
      <c r="I576" s="5" t="s">
        <v>34</v>
      </c>
      <c r="J576" s="33">
        <v>1</v>
      </c>
      <c r="K576" s="4">
        <v>157.1</v>
      </c>
      <c r="L576" s="4">
        <v>18.899999999999999</v>
      </c>
      <c r="M576">
        <f t="shared" si="8"/>
        <v>176</v>
      </c>
    </row>
    <row r="577" spans="1:13" ht="15">
      <c r="A577" s="4" t="s">
        <v>413</v>
      </c>
      <c r="B577" s="4">
        <v>1357777</v>
      </c>
      <c r="C577" s="5" t="s">
        <v>18</v>
      </c>
      <c r="D577" s="5" t="s">
        <v>14</v>
      </c>
      <c r="E577" s="4">
        <v>536</v>
      </c>
      <c r="F577" s="4">
        <v>102493</v>
      </c>
      <c r="G577" s="4">
        <v>400615</v>
      </c>
      <c r="H577" s="5" t="s">
        <v>32</v>
      </c>
      <c r="I577" s="5" t="s">
        <v>16</v>
      </c>
      <c r="J577" s="33">
        <v>1</v>
      </c>
      <c r="K577" s="4">
        <v>321.39999999999998</v>
      </c>
      <c r="L577" s="4">
        <v>38.6</v>
      </c>
      <c r="M577">
        <f t="shared" si="8"/>
        <v>360</v>
      </c>
    </row>
    <row r="578" spans="1:13" ht="15">
      <c r="A578" s="4" t="s">
        <v>414</v>
      </c>
      <c r="B578" s="4">
        <v>1357776</v>
      </c>
      <c r="C578" s="5" t="s">
        <v>18</v>
      </c>
      <c r="D578" s="5" t="s">
        <v>14</v>
      </c>
      <c r="E578" s="7">
        <v>1042.2</v>
      </c>
      <c r="F578" s="4">
        <v>100960</v>
      </c>
      <c r="G578" s="4">
        <v>400054</v>
      </c>
      <c r="H578" s="5" t="s">
        <v>32</v>
      </c>
      <c r="I578" s="5" t="s">
        <v>415</v>
      </c>
      <c r="J578" s="33">
        <v>1</v>
      </c>
      <c r="K578" s="4">
        <v>530.4</v>
      </c>
      <c r="L578" s="4">
        <v>63.6</v>
      </c>
      <c r="M578">
        <f t="shared" ref="M578:M641" si="9">SUM(K578:L578)</f>
        <v>594</v>
      </c>
    </row>
    <row r="579" spans="1:13" ht="15">
      <c r="A579" s="4" t="s">
        <v>414</v>
      </c>
      <c r="B579" s="4">
        <v>1357776</v>
      </c>
      <c r="C579" s="5" t="s">
        <v>18</v>
      </c>
      <c r="D579" s="5" t="s">
        <v>14</v>
      </c>
      <c r="E579" s="7">
        <v>1042.2</v>
      </c>
      <c r="F579" s="4">
        <v>100960</v>
      </c>
      <c r="G579" s="4">
        <v>400054</v>
      </c>
      <c r="H579" s="5" t="s">
        <v>32</v>
      </c>
      <c r="I579" s="5" t="s">
        <v>38</v>
      </c>
      <c r="J579" s="33">
        <v>1</v>
      </c>
      <c r="K579" s="4">
        <v>400.2</v>
      </c>
      <c r="L579" s="4">
        <v>48</v>
      </c>
      <c r="M579">
        <f t="shared" si="9"/>
        <v>448.2</v>
      </c>
    </row>
    <row r="580" spans="1:13" ht="15">
      <c r="A580" s="4" t="s">
        <v>414</v>
      </c>
      <c r="B580" s="4">
        <v>1357776</v>
      </c>
      <c r="C580" s="5" t="s">
        <v>18</v>
      </c>
      <c r="D580" s="5" t="s">
        <v>14</v>
      </c>
      <c r="E580" s="7">
        <v>1042.2</v>
      </c>
      <c r="F580" s="4">
        <v>100960</v>
      </c>
      <c r="G580" s="4">
        <v>400054</v>
      </c>
      <c r="H580" s="5" t="s">
        <v>32</v>
      </c>
      <c r="I580" s="5" t="s">
        <v>27</v>
      </c>
      <c r="J580" s="33">
        <v>1</v>
      </c>
      <c r="K580" s="4">
        <v>0</v>
      </c>
      <c r="L580" s="4">
        <v>0</v>
      </c>
      <c r="M580">
        <f t="shared" si="9"/>
        <v>0</v>
      </c>
    </row>
    <row r="581" spans="1:13" ht="15">
      <c r="A581" s="4" t="s">
        <v>414</v>
      </c>
      <c r="B581" s="4">
        <v>1357775</v>
      </c>
      <c r="C581" s="5" t="s">
        <v>18</v>
      </c>
      <c r="D581" s="5" t="s">
        <v>14</v>
      </c>
      <c r="E581" s="7">
        <v>1387</v>
      </c>
      <c r="F581" s="4">
        <v>106178</v>
      </c>
      <c r="G581" s="4">
        <v>500028</v>
      </c>
      <c r="H581" s="5" t="s">
        <v>170</v>
      </c>
      <c r="I581" s="5" t="s">
        <v>20</v>
      </c>
      <c r="J581" s="33">
        <v>1</v>
      </c>
      <c r="K581" s="4">
        <v>442</v>
      </c>
      <c r="L581" s="4">
        <v>53</v>
      </c>
      <c r="M581">
        <f t="shared" si="9"/>
        <v>495</v>
      </c>
    </row>
    <row r="582" spans="1:13" ht="15">
      <c r="A582" s="4" t="s">
        <v>414</v>
      </c>
      <c r="B582" s="4">
        <v>1357775</v>
      </c>
      <c r="C582" s="5" t="s">
        <v>18</v>
      </c>
      <c r="D582" s="5" t="s">
        <v>14</v>
      </c>
      <c r="E582" s="7">
        <v>1387</v>
      </c>
      <c r="F582" s="4">
        <v>106178</v>
      </c>
      <c r="G582" s="4">
        <v>500028</v>
      </c>
      <c r="H582" s="5" t="s">
        <v>170</v>
      </c>
      <c r="I582" s="5" t="s">
        <v>182</v>
      </c>
      <c r="J582" s="33">
        <v>1</v>
      </c>
      <c r="K582" s="4">
        <v>483.9</v>
      </c>
      <c r="L582" s="4">
        <v>58.1</v>
      </c>
      <c r="M582">
        <f t="shared" si="9"/>
        <v>542</v>
      </c>
    </row>
    <row r="583" spans="1:13" ht="15">
      <c r="A583" s="4" t="s">
        <v>414</v>
      </c>
      <c r="B583" s="4">
        <v>1357775</v>
      </c>
      <c r="C583" s="5" t="s">
        <v>18</v>
      </c>
      <c r="D583" s="5" t="s">
        <v>14</v>
      </c>
      <c r="E583" s="7">
        <v>1387</v>
      </c>
      <c r="F583" s="4">
        <v>106178</v>
      </c>
      <c r="G583" s="4">
        <v>500028</v>
      </c>
      <c r="H583" s="5" t="s">
        <v>170</v>
      </c>
      <c r="I583" s="5" t="s">
        <v>27</v>
      </c>
      <c r="J583" s="33">
        <v>1</v>
      </c>
      <c r="K583" s="4">
        <v>0</v>
      </c>
      <c r="L583" s="4">
        <v>0</v>
      </c>
      <c r="M583">
        <f t="shared" si="9"/>
        <v>0</v>
      </c>
    </row>
    <row r="584" spans="1:13" ht="15">
      <c r="A584" s="4" t="s">
        <v>414</v>
      </c>
      <c r="B584" s="4">
        <v>1357775</v>
      </c>
      <c r="C584" s="5" t="s">
        <v>18</v>
      </c>
      <c r="D584" s="5" t="s">
        <v>14</v>
      </c>
      <c r="E584" s="7">
        <v>1387</v>
      </c>
      <c r="F584" s="4">
        <v>106178</v>
      </c>
      <c r="G584" s="4">
        <v>500028</v>
      </c>
      <c r="H584" s="5" t="s">
        <v>170</v>
      </c>
      <c r="I584" s="5" t="s">
        <v>97</v>
      </c>
      <c r="J584" s="33">
        <v>1</v>
      </c>
      <c r="K584" s="4">
        <v>312.5</v>
      </c>
      <c r="L584" s="4">
        <v>37.5</v>
      </c>
      <c r="M584">
        <f t="shared" si="9"/>
        <v>350</v>
      </c>
    </row>
    <row r="585" spans="1:13" ht="15">
      <c r="A585" s="4" t="s">
        <v>416</v>
      </c>
      <c r="B585" s="4">
        <v>1357774</v>
      </c>
      <c r="C585" s="5" t="s">
        <v>13</v>
      </c>
      <c r="D585" s="5" t="s">
        <v>22</v>
      </c>
      <c r="E585" s="4">
        <v>756</v>
      </c>
      <c r="F585" s="4">
        <v>107876</v>
      </c>
      <c r="G585" s="4">
        <v>110032</v>
      </c>
      <c r="H585" s="5" t="s">
        <v>23</v>
      </c>
      <c r="I585" s="5" t="s">
        <v>100</v>
      </c>
      <c r="J585" s="33">
        <v>2</v>
      </c>
      <c r="K585" s="4">
        <v>675</v>
      </c>
      <c r="L585" s="4">
        <v>81</v>
      </c>
      <c r="M585">
        <f t="shared" si="9"/>
        <v>756</v>
      </c>
    </row>
    <row r="586" spans="1:13" ht="15">
      <c r="A586" s="4" t="s">
        <v>417</v>
      </c>
      <c r="B586" s="4">
        <v>1357773</v>
      </c>
      <c r="C586" s="5" t="s">
        <v>13</v>
      </c>
      <c r="D586" s="5" t="s">
        <v>14</v>
      </c>
      <c r="E586" s="7">
        <v>1043</v>
      </c>
      <c r="F586" s="4">
        <v>107489</v>
      </c>
      <c r="G586" s="4">
        <v>144601</v>
      </c>
      <c r="H586" s="5" t="s">
        <v>46</v>
      </c>
      <c r="I586" s="5" t="s">
        <v>27</v>
      </c>
      <c r="J586" s="33">
        <v>1</v>
      </c>
      <c r="K586" s="4">
        <v>0</v>
      </c>
      <c r="L586" s="4">
        <v>0</v>
      </c>
      <c r="M586">
        <f t="shared" si="9"/>
        <v>0</v>
      </c>
    </row>
    <row r="587" spans="1:13" ht="15">
      <c r="A587" s="4" t="s">
        <v>417</v>
      </c>
      <c r="B587" s="4">
        <v>1357773</v>
      </c>
      <c r="C587" s="5" t="s">
        <v>13</v>
      </c>
      <c r="D587" s="5" t="s">
        <v>14</v>
      </c>
      <c r="E587" s="7">
        <v>1043</v>
      </c>
      <c r="F587" s="4">
        <v>107489</v>
      </c>
      <c r="G587" s="4">
        <v>144601</v>
      </c>
      <c r="H587" s="5" t="s">
        <v>46</v>
      </c>
      <c r="I587" s="5" t="s">
        <v>269</v>
      </c>
      <c r="J587" s="33">
        <v>1</v>
      </c>
      <c r="K587" s="4">
        <v>931.3</v>
      </c>
      <c r="L587" s="4">
        <v>111.8</v>
      </c>
      <c r="M587">
        <f t="shared" si="9"/>
        <v>1043.0999999999999</v>
      </c>
    </row>
    <row r="588" spans="1:13" ht="15">
      <c r="A588" s="4" t="s">
        <v>418</v>
      </c>
      <c r="B588" s="4">
        <v>1357772</v>
      </c>
      <c r="C588" s="5" t="s">
        <v>18</v>
      </c>
      <c r="D588" s="5" t="s">
        <v>22</v>
      </c>
      <c r="E588" s="4">
        <v>943.2</v>
      </c>
      <c r="F588" s="4">
        <v>108372</v>
      </c>
      <c r="G588" s="4">
        <v>110024</v>
      </c>
      <c r="H588" s="5" t="s">
        <v>23</v>
      </c>
      <c r="I588" s="5" t="s">
        <v>419</v>
      </c>
      <c r="J588" s="33">
        <v>1</v>
      </c>
      <c r="K588" s="4">
        <v>842.1</v>
      </c>
      <c r="L588" s="4">
        <v>101.1</v>
      </c>
      <c r="M588">
        <f t="shared" si="9"/>
        <v>943.2</v>
      </c>
    </row>
    <row r="589" spans="1:13" ht="15">
      <c r="A589" s="4" t="s">
        <v>420</v>
      </c>
      <c r="B589" s="4">
        <v>1357771</v>
      </c>
      <c r="C589" s="5" t="s">
        <v>18</v>
      </c>
      <c r="D589" s="5" t="s">
        <v>14</v>
      </c>
      <c r="E589" s="4">
        <v>848</v>
      </c>
      <c r="F589" s="4">
        <v>103196</v>
      </c>
      <c r="G589" s="4">
        <v>440034</v>
      </c>
      <c r="H589" s="5" t="s">
        <v>32</v>
      </c>
      <c r="I589" s="5" t="s">
        <v>171</v>
      </c>
      <c r="J589" s="33">
        <v>1</v>
      </c>
      <c r="K589" s="4">
        <v>757.1</v>
      </c>
      <c r="L589" s="4">
        <v>90.9</v>
      </c>
      <c r="M589">
        <f t="shared" si="9"/>
        <v>848</v>
      </c>
    </row>
    <row r="590" spans="1:13" ht="15">
      <c r="A590" s="4" t="s">
        <v>421</v>
      </c>
      <c r="B590" s="4">
        <v>1357770</v>
      </c>
      <c r="C590" s="5" t="s">
        <v>18</v>
      </c>
      <c r="D590" s="5" t="s">
        <v>14</v>
      </c>
      <c r="E590" s="7">
        <v>1521.9</v>
      </c>
      <c r="F590" s="4">
        <v>100952</v>
      </c>
      <c r="G590" s="4">
        <v>560078</v>
      </c>
      <c r="H590" s="5" t="s">
        <v>43</v>
      </c>
      <c r="I590" s="5" t="s">
        <v>53</v>
      </c>
      <c r="J590" s="33">
        <v>1</v>
      </c>
      <c r="K590" s="4">
        <v>720</v>
      </c>
      <c r="L590" s="4">
        <v>86.4</v>
      </c>
      <c r="M590">
        <f t="shared" si="9"/>
        <v>806.4</v>
      </c>
    </row>
    <row r="591" spans="1:13" ht="15">
      <c r="A591" s="4" t="s">
        <v>421</v>
      </c>
      <c r="B591" s="4">
        <v>1357770</v>
      </c>
      <c r="C591" s="5" t="s">
        <v>18</v>
      </c>
      <c r="D591" s="5" t="s">
        <v>14</v>
      </c>
      <c r="E591" s="7">
        <v>1521.9</v>
      </c>
      <c r="F591" s="4">
        <v>100952</v>
      </c>
      <c r="G591" s="4">
        <v>560078</v>
      </c>
      <c r="H591" s="5" t="s">
        <v>43</v>
      </c>
      <c r="I591" s="5" t="s">
        <v>100</v>
      </c>
      <c r="J591" s="33">
        <v>1</v>
      </c>
      <c r="K591" s="4">
        <v>303.8</v>
      </c>
      <c r="L591" s="4">
        <v>36.5</v>
      </c>
      <c r="M591">
        <f t="shared" si="9"/>
        <v>340.3</v>
      </c>
    </row>
    <row r="592" spans="1:13" ht="15">
      <c r="A592" s="4" t="s">
        <v>421</v>
      </c>
      <c r="B592" s="4">
        <v>1357770</v>
      </c>
      <c r="C592" s="5" t="s">
        <v>18</v>
      </c>
      <c r="D592" s="5" t="s">
        <v>14</v>
      </c>
      <c r="E592" s="7">
        <v>1521.9</v>
      </c>
      <c r="F592" s="4">
        <v>100952</v>
      </c>
      <c r="G592" s="4">
        <v>560078</v>
      </c>
      <c r="H592" s="5" t="s">
        <v>43</v>
      </c>
      <c r="I592" s="5" t="s">
        <v>27</v>
      </c>
      <c r="J592" s="33">
        <v>1</v>
      </c>
      <c r="K592" s="4">
        <v>0</v>
      </c>
      <c r="L592" s="4">
        <v>0</v>
      </c>
      <c r="M592">
        <f t="shared" si="9"/>
        <v>0</v>
      </c>
    </row>
    <row r="593" spans="1:13" ht="15">
      <c r="A593" s="4" t="s">
        <v>421</v>
      </c>
      <c r="B593" s="4">
        <v>1357770</v>
      </c>
      <c r="C593" s="5" t="s">
        <v>18</v>
      </c>
      <c r="D593" s="5" t="s">
        <v>14</v>
      </c>
      <c r="E593" s="7">
        <v>1521.9</v>
      </c>
      <c r="F593" s="4">
        <v>100952</v>
      </c>
      <c r="G593" s="4">
        <v>560078</v>
      </c>
      <c r="H593" s="5" t="s">
        <v>43</v>
      </c>
      <c r="I593" s="5" t="s">
        <v>217</v>
      </c>
      <c r="J593" s="33">
        <v>1</v>
      </c>
      <c r="K593" s="4">
        <v>335.1</v>
      </c>
      <c r="L593" s="4">
        <v>40.200000000000003</v>
      </c>
      <c r="M593">
        <f t="shared" si="9"/>
        <v>375.3</v>
      </c>
    </row>
    <row r="594" spans="1:13" ht="15">
      <c r="A594" s="4" t="s">
        <v>422</v>
      </c>
      <c r="B594" s="4">
        <v>1357769</v>
      </c>
      <c r="C594" s="5" t="s">
        <v>18</v>
      </c>
      <c r="D594" s="5" t="s">
        <v>22</v>
      </c>
      <c r="E594" s="4">
        <v>640</v>
      </c>
      <c r="F594" s="4">
        <v>106542</v>
      </c>
      <c r="G594" s="4">
        <v>421004</v>
      </c>
      <c r="H594" s="5" t="s">
        <v>32</v>
      </c>
      <c r="I594" s="5" t="s">
        <v>66</v>
      </c>
      <c r="J594" s="33">
        <v>1</v>
      </c>
      <c r="K594" s="4">
        <v>571.4</v>
      </c>
      <c r="L594" s="4">
        <v>68.599999999999994</v>
      </c>
      <c r="M594">
        <f t="shared" si="9"/>
        <v>640</v>
      </c>
    </row>
    <row r="595" spans="1:13" ht="15">
      <c r="A595" s="4" t="s">
        <v>423</v>
      </c>
      <c r="B595" s="4">
        <v>1357768</v>
      </c>
      <c r="C595" s="5" t="s">
        <v>18</v>
      </c>
      <c r="D595" s="5" t="s">
        <v>14</v>
      </c>
      <c r="E595" s="4">
        <v>475</v>
      </c>
      <c r="F595" s="4">
        <v>108831</v>
      </c>
      <c r="G595" s="4">
        <v>560094</v>
      </c>
      <c r="H595" s="5" t="s">
        <v>43</v>
      </c>
      <c r="I595" s="5" t="s">
        <v>241</v>
      </c>
      <c r="J595" s="33">
        <v>1</v>
      </c>
      <c r="K595" s="4">
        <v>424.1</v>
      </c>
      <c r="L595" s="4">
        <v>50.9</v>
      </c>
      <c r="M595">
        <f t="shared" si="9"/>
        <v>475</v>
      </c>
    </row>
    <row r="596" spans="1:13" ht="15">
      <c r="A596" s="4" t="s">
        <v>424</v>
      </c>
      <c r="B596" s="4">
        <v>1357767</v>
      </c>
      <c r="C596" s="5" t="s">
        <v>18</v>
      </c>
      <c r="D596" s="5" t="s">
        <v>14</v>
      </c>
      <c r="E596" s="4">
        <v>947</v>
      </c>
      <c r="F596" s="4">
        <v>106496</v>
      </c>
      <c r="G596" s="4">
        <v>110027</v>
      </c>
      <c r="H596" s="5" t="s">
        <v>23</v>
      </c>
      <c r="I596" s="5" t="s">
        <v>186</v>
      </c>
      <c r="J596" s="33">
        <v>1</v>
      </c>
      <c r="K596" s="4">
        <v>379.5</v>
      </c>
      <c r="L596" s="4">
        <v>45.5</v>
      </c>
      <c r="M596">
        <f t="shared" si="9"/>
        <v>425</v>
      </c>
    </row>
    <row r="597" spans="1:13" ht="15">
      <c r="A597" s="4" t="s">
        <v>424</v>
      </c>
      <c r="B597" s="4">
        <v>1357767</v>
      </c>
      <c r="C597" s="5" t="s">
        <v>18</v>
      </c>
      <c r="D597" s="5" t="s">
        <v>14</v>
      </c>
      <c r="E597" s="4">
        <v>947</v>
      </c>
      <c r="F597" s="4">
        <v>106496</v>
      </c>
      <c r="G597" s="4">
        <v>110027</v>
      </c>
      <c r="H597" s="5" t="s">
        <v>23</v>
      </c>
      <c r="I597" s="5" t="s">
        <v>78</v>
      </c>
      <c r="J597" s="33">
        <v>1</v>
      </c>
      <c r="K597" s="4">
        <v>466.1</v>
      </c>
      <c r="L597" s="4">
        <v>55.9</v>
      </c>
      <c r="M597">
        <f t="shared" si="9"/>
        <v>522</v>
      </c>
    </row>
    <row r="598" spans="1:13" ht="15">
      <c r="A598" s="4" t="s">
        <v>425</v>
      </c>
      <c r="B598" s="4">
        <v>1357766</v>
      </c>
      <c r="C598" s="5" t="s">
        <v>18</v>
      </c>
      <c r="D598" s="5" t="s">
        <v>14</v>
      </c>
      <c r="E598" s="4">
        <v>979.2</v>
      </c>
      <c r="F598" s="4">
        <v>100124</v>
      </c>
      <c r="G598" s="4">
        <v>411045</v>
      </c>
      <c r="H598" s="5" t="s">
        <v>32</v>
      </c>
      <c r="I598" s="5" t="s">
        <v>316</v>
      </c>
      <c r="J598" s="33">
        <v>1</v>
      </c>
      <c r="K598" s="4">
        <v>361.6</v>
      </c>
      <c r="L598" s="4">
        <v>43.4</v>
      </c>
      <c r="M598">
        <f t="shared" si="9"/>
        <v>405</v>
      </c>
    </row>
    <row r="599" spans="1:13" ht="15">
      <c r="A599" s="4" t="s">
        <v>425</v>
      </c>
      <c r="B599" s="4">
        <v>1357766</v>
      </c>
      <c r="C599" s="5" t="s">
        <v>18</v>
      </c>
      <c r="D599" s="5" t="s">
        <v>14</v>
      </c>
      <c r="E599" s="4">
        <v>979.2</v>
      </c>
      <c r="F599" s="4">
        <v>100124</v>
      </c>
      <c r="G599" s="4">
        <v>411045</v>
      </c>
      <c r="H599" s="5" t="s">
        <v>32</v>
      </c>
      <c r="I599" s="5" t="s">
        <v>426</v>
      </c>
      <c r="J599" s="33">
        <v>1</v>
      </c>
      <c r="K599" s="4">
        <v>486.6</v>
      </c>
      <c r="L599" s="4">
        <v>87.6</v>
      </c>
      <c r="M599">
        <f t="shared" si="9"/>
        <v>574.20000000000005</v>
      </c>
    </row>
    <row r="600" spans="1:13" ht="15">
      <c r="A600" s="4" t="s">
        <v>427</v>
      </c>
      <c r="B600" s="4">
        <v>1357765</v>
      </c>
      <c r="C600" s="5" t="s">
        <v>18</v>
      </c>
      <c r="D600" s="5" t="s">
        <v>14</v>
      </c>
      <c r="E600" s="4">
        <v>840</v>
      </c>
      <c r="F600" s="4">
        <v>108005</v>
      </c>
      <c r="G600" s="4">
        <v>700132</v>
      </c>
      <c r="H600" s="5" t="s">
        <v>56</v>
      </c>
      <c r="I600" s="5" t="s">
        <v>131</v>
      </c>
      <c r="J600" s="33">
        <v>1</v>
      </c>
      <c r="K600" s="4">
        <v>750</v>
      </c>
      <c r="L600" s="4">
        <v>90</v>
      </c>
      <c r="M600">
        <f t="shared" si="9"/>
        <v>840</v>
      </c>
    </row>
    <row r="601" spans="1:13" ht="15">
      <c r="A601" s="4" t="s">
        <v>428</v>
      </c>
      <c r="B601" s="4">
        <v>1357764</v>
      </c>
      <c r="C601" s="5" t="s">
        <v>18</v>
      </c>
      <c r="D601" s="5" t="s">
        <v>14</v>
      </c>
      <c r="E601" s="7">
        <v>1138.5</v>
      </c>
      <c r="F601" s="4">
        <v>100702</v>
      </c>
      <c r="G601" s="4">
        <v>110043</v>
      </c>
      <c r="H601" s="5" t="s">
        <v>23</v>
      </c>
      <c r="I601" s="5" t="s">
        <v>316</v>
      </c>
      <c r="J601" s="33">
        <v>1</v>
      </c>
      <c r="K601" s="4">
        <v>361.6</v>
      </c>
      <c r="L601" s="4">
        <v>43.4</v>
      </c>
      <c r="M601">
        <f t="shared" si="9"/>
        <v>405</v>
      </c>
    </row>
    <row r="602" spans="1:13" ht="15">
      <c r="A602" s="4" t="s">
        <v>428</v>
      </c>
      <c r="B602" s="4">
        <v>1357764</v>
      </c>
      <c r="C602" s="5" t="s">
        <v>18</v>
      </c>
      <c r="D602" s="5" t="s">
        <v>14</v>
      </c>
      <c r="E602" s="7">
        <v>1138.5</v>
      </c>
      <c r="F602" s="4">
        <v>100702</v>
      </c>
      <c r="G602" s="4">
        <v>110043</v>
      </c>
      <c r="H602" s="5" t="s">
        <v>23</v>
      </c>
      <c r="I602" s="5" t="s">
        <v>241</v>
      </c>
      <c r="J602" s="33">
        <v>1</v>
      </c>
      <c r="K602" s="4">
        <v>381.7</v>
      </c>
      <c r="L602" s="4">
        <v>45.8</v>
      </c>
      <c r="M602">
        <f t="shared" si="9"/>
        <v>427.5</v>
      </c>
    </row>
    <row r="603" spans="1:13" ht="15">
      <c r="A603" s="4" t="s">
        <v>428</v>
      </c>
      <c r="B603" s="4">
        <v>1357764</v>
      </c>
      <c r="C603" s="5" t="s">
        <v>18</v>
      </c>
      <c r="D603" s="5" t="s">
        <v>14</v>
      </c>
      <c r="E603" s="7">
        <v>1138.5</v>
      </c>
      <c r="F603" s="4">
        <v>100702</v>
      </c>
      <c r="G603" s="4">
        <v>110043</v>
      </c>
      <c r="H603" s="5" t="s">
        <v>23</v>
      </c>
      <c r="I603" s="5" t="s">
        <v>68</v>
      </c>
      <c r="J603" s="33">
        <v>1</v>
      </c>
      <c r="K603" s="4">
        <v>273.2</v>
      </c>
      <c r="L603" s="4">
        <v>32.799999999999997</v>
      </c>
      <c r="M603">
        <f t="shared" si="9"/>
        <v>306</v>
      </c>
    </row>
    <row r="604" spans="1:13" ht="15">
      <c r="A604" s="4" t="s">
        <v>428</v>
      </c>
      <c r="B604" s="4">
        <v>1357764</v>
      </c>
      <c r="C604" s="5" t="s">
        <v>18</v>
      </c>
      <c r="D604" s="5" t="s">
        <v>14</v>
      </c>
      <c r="E604" s="7">
        <v>1138.5</v>
      </c>
      <c r="F604" s="4">
        <v>100702</v>
      </c>
      <c r="G604" s="4">
        <v>110043</v>
      </c>
      <c r="H604" s="5" t="s">
        <v>23</v>
      </c>
      <c r="I604" s="5" t="s">
        <v>27</v>
      </c>
      <c r="J604" s="33">
        <v>1</v>
      </c>
      <c r="K604" s="4">
        <v>0</v>
      </c>
      <c r="L604" s="4">
        <v>0</v>
      </c>
      <c r="M604">
        <f t="shared" si="9"/>
        <v>0</v>
      </c>
    </row>
    <row r="605" spans="1:13" ht="15">
      <c r="A605" s="4" t="s">
        <v>429</v>
      </c>
      <c r="B605" s="4">
        <v>1357763</v>
      </c>
      <c r="C605" s="5" t="s">
        <v>13</v>
      </c>
      <c r="D605" s="5" t="s">
        <v>22</v>
      </c>
      <c r="E605" s="7">
        <v>1152</v>
      </c>
      <c r="F605" s="4">
        <v>108396</v>
      </c>
      <c r="G605" s="4">
        <v>110001</v>
      </c>
      <c r="H605" s="5" t="s">
        <v>23</v>
      </c>
      <c r="I605" s="5" t="s">
        <v>36</v>
      </c>
      <c r="J605" s="33">
        <v>1</v>
      </c>
      <c r="K605" s="4">
        <v>803.6</v>
      </c>
      <c r="L605" s="4">
        <v>96.4</v>
      </c>
      <c r="M605">
        <f t="shared" si="9"/>
        <v>900</v>
      </c>
    </row>
    <row r="606" spans="1:13" ht="15">
      <c r="A606" s="4" t="s">
        <v>429</v>
      </c>
      <c r="B606" s="4">
        <v>1357763</v>
      </c>
      <c r="C606" s="5" t="s">
        <v>13</v>
      </c>
      <c r="D606" s="5" t="s">
        <v>22</v>
      </c>
      <c r="E606" s="7">
        <v>1152</v>
      </c>
      <c r="F606" s="4">
        <v>108396</v>
      </c>
      <c r="G606" s="4">
        <v>110001</v>
      </c>
      <c r="H606" s="5" t="s">
        <v>23</v>
      </c>
      <c r="I606" s="5" t="s">
        <v>73</v>
      </c>
      <c r="J606" s="33">
        <v>1</v>
      </c>
      <c r="K606" s="4">
        <v>225</v>
      </c>
      <c r="L606" s="4">
        <v>27</v>
      </c>
      <c r="M606">
        <f t="shared" si="9"/>
        <v>252</v>
      </c>
    </row>
    <row r="607" spans="1:13" ht="15">
      <c r="A607" s="4" t="s">
        <v>429</v>
      </c>
      <c r="B607" s="4">
        <v>1357763</v>
      </c>
      <c r="C607" s="5" t="s">
        <v>13</v>
      </c>
      <c r="D607" s="5" t="s">
        <v>22</v>
      </c>
      <c r="E607" s="7">
        <v>1152</v>
      </c>
      <c r="F607" s="4">
        <v>108396</v>
      </c>
      <c r="G607" s="4">
        <v>110001</v>
      </c>
      <c r="H607" s="5" t="s">
        <v>23</v>
      </c>
      <c r="I607" s="5" t="s">
        <v>27</v>
      </c>
      <c r="J607" s="33">
        <v>1</v>
      </c>
      <c r="K607" s="4">
        <v>0</v>
      </c>
      <c r="L607" s="4">
        <v>0</v>
      </c>
      <c r="M607">
        <f t="shared" si="9"/>
        <v>0</v>
      </c>
    </row>
    <row r="608" spans="1:13" ht="15">
      <c r="A608" s="4" t="s">
        <v>429</v>
      </c>
      <c r="B608" s="4">
        <v>1357762</v>
      </c>
      <c r="C608" s="5" t="s">
        <v>18</v>
      </c>
      <c r="D608" s="5" t="s">
        <v>14</v>
      </c>
      <c r="E608" s="4">
        <v>716</v>
      </c>
      <c r="F608" s="4">
        <v>102054</v>
      </c>
      <c r="G608" s="4">
        <v>211002</v>
      </c>
      <c r="H608" s="5" t="s">
        <v>59</v>
      </c>
      <c r="I608" s="5" t="s">
        <v>164</v>
      </c>
      <c r="J608" s="33">
        <v>1</v>
      </c>
      <c r="K608" s="4">
        <v>639.29999999999995</v>
      </c>
      <c r="L608" s="4">
        <v>76.7</v>
      </c>
      <c r="M608">
        <f t="shared" si="9"/>
        <v>716</v>
      </c>
    </row>
    <row r="609" spans="1:13" ht="15">
      <c r="A609" s="4" t="s">
        <v>430</v>
      </c>
      <c r="B609" s="4">
        <v>1357761</v>
      </c>
      <c r="C609" s="5" t="s">
        <v>13</v>
      </c>
      <c r="D609" s="5" t="s">
        <v>14</v>
      </c>
      <c r="E609" s="4">
        <v>10.1</v>
      </c>
      <c r="F609" s="4">
        <v>100763</v>
      </c>
      <c r="G609" s="4">
        <v>600097</v>
      </c>
      <c r="H609" s="5" t="s">
        <v>90</v>
      </c>
      <c r="I609" s="5" t="s">
        <v>431</v>
      </c>
      <c r="J609" s="33">
        <v>1</v>
      </c>
      <c r="K609" s="4">
        <v>9</v>
      </c>
      <c r="L609" s="4">
        <v>1.1000000000000001</v>
      </c>
      <c r="M609">
        <f t="shared" si="9"/>
        <v>10.1</v>
      </c>
    </row>
    <row r="610" spans="1:13" ht="15">
      <c r="A610" s="4" t="s">
        <v>432</v>
      </c>
      <c r="B610" s="4">
        <v>1357760</v>
      </c>
      <c r="C610" s="5" t="s">
        <v>13</v>
      </c>
      <c r="D610" s="5" t="s">
        <v>14</v>
      </c>
      <c r="E610" s="7">
        <v>1328</v>
      </c>
      <c r="F610" s="4">
        <v>107911</v>
      </c>
      <c r="G610" s="4">
        <v>411030</v>
      </c>
      <c r="H610" s="5" t="s">
        <v>32</v>
      </c>
      <c r="I610" s="5" t="s">
        <v>84</v>
      </c>
      <c r="J610" s="33">
        <v>1</v>
      </c>
      <c r="K610" s="4">
        <v>457.1</v>
      </c>
      <c r="L610" s="4">
        <v>22.9</v>
      </c>
      <c r="M610">
        <f t="shared" si="9"/>
        <v>480</v>
      </c>
    </row>
    <row r="611" spans="1:13" ht="15">
      <c r="A611" s="4" t="s">
        <v>432</v>
      </c>
      <c r="B611" s="4">
        <v>1357760</v>
      </c>
      <c r="C611" s="5" t="s">
        <v>13</v>
      </c>
      <c r="D611" s="5" t="s">
        <v>14</v>
      </c>
      <c r="E611" s="7">
        <v>1328</v>
      </c>
      <c r="F611" s="4">
        <v>107911</v>
      </c>
      <c r="G611" s="4">
        <v>411030</v>
      </c>
      <c r="H611" s="5" t="s">
        <v>32</v>
      </c>
      <c r="I611" s="5" t="s">
        <v>171</v>
      </c>
      <c r="J611" s="33">
        <v>1</v>
      </c>
      <c r="K611" s="4">
        <v>757.1</v>
      </c>
      <c r="L611" s="4">
        <v>90.9</v>
      </c>
      <c r="M611">
        <f t="shared" si="9"/>
        <v>848</v>
      </c>
    </row>
    <row r="612" spans="1:13" ht="15">
      <c r="A612" s="4" t="s">
        <v>432</v>
      </c>
      <c r="B612" s="4">
        <v>1357760</v>
      </c>
      <c r="C612" s="5" t="s">
        <v>13</v>
      </c>
      <c r="D612" s="5" t="s">
        <v>14</v>
      </c>
      <c r="E612" s="7">
        <v>1328</v>
      </c>
      <c r="F612" s="4">
        <v>107911</v>
      </c>
      <c r="G612" s="4">
        <v>411030</v>
      </c>
      <c r="H612" s="5" t="s">
        <v>32</v>
      </c>
      <c r="I612" s="5" t="s">
        <v>27</v>
      </c>
      <c r="J612" s="33">
        <v>1</v>
      </c>
      <c r="K612" s="4">
        <v>0</v>
      </c>
      <c r="L612" s="4">
        <v>0</v>
      </c>
      <c r="M612">
        <f t="shared" si="9"/>
        <v>0</v>
      </c>
    </row>
    <row r="613" spans="1:13" ht="15">
      <c r="A613" s="4" t="s">
        <v>432</v>
      </c>
      <c r="B613" s="4">
        <v>1357759</v>
      </c>
      <c r="C613" s="5" t="s">
        <v>18</v>
      </c>
      <c r="D613" s="5" t="s">
        <v>14</v>
      </c>
      <c r="E613" s="4">
        <v>896</v>
      </c>
      <c r="F613" s="4">
        <v>103110</v>
      </c>
      <c r="G613" s="4">
        <v>783370</v>
      </c>
      <c r="H613" s="5" t="s">
        <v>227</v>
      </c>
      <c r="I613" s="5" t="s">
        <v>53</v>
      </c>
      <c r="J613" s="33">
        <v>1</v>
      </c>
      <c r="K613" s="4">
        <v>800</v>
      </c>
      <c r="L613" s="4">
        <v>96</v>
      </c>
      <c r="M613">
        <f t="shared" si="9"/>
        <v>896</v>
      </c>
    </row>
    <row r="614" spans="1:13" ht="15">
      <c r="A614" s="4" t="s">
        <v>433</v>
      </c>
      <c r="B614" s="4">
        <v>1357757</v>
      </c>
      <c r="C614" s="5" t="s">
        <v>13</v>
      </c>
      <c r="D614" s="5" t="s">
        <v>14</v>
      </c>
      <c r="E614" s="4">
        <v>763.2</v>
      </c>
      <c r="F614" s="4">
        <v>100004</v>
      </c>
      <c r="G614" s="4">
        <v>400003</v>
      </c>
      <c r="H614" s="5" t="s">
        <v>32</v>
      </c>
      <c r="I614" s="5" t="s">
        <v>31</v>
      </c>
      <c r="J614" s="33">
        <v>1</v>
      </c>
      <c r="K614" s="4">
        <v>681.4</v>
      </c>
      <c r="L614" s="4">
        <v>81.8</v>
      </c>
      <c r="M614">
        <f t="shared" si="9"/>
        <v>763.19999999999993</v>
      </c>
    </row>
    <row r="615" spans="1:13" ht="15">
      <c r="A615" s="4" t="s">
        <v>434</v>
      </c>
      <c r="B615" s="4">
        <v>1357756</v>
      </c>
      <c r="C615" s="5" t="s">
        <v>18</v>
      </c>
      <c r="D615" s="5" t="s">
        <v>14</v>
      </c>
      <c r="E615" s="7">
        <v>2006</v>
      </c>
      <c r="F615" s="4">
        <v>101654</v>
      </c>
      <c r="G615" s="4">
        <v>201306</v>
      </c>
      <c r="H615" s="5" t="s">
        <v>59</v>
      </c>
      <c r="I615" s="5" t="s">
        <v>363</v>
      </c>
      <c r="J615" s="33">
        <v>1</v>
      </c>
      <c r="K615" s="4">
        <v>561.6</v>
      </c>
      <c r="L615" s="4">
        <v>67.400000000000006</v>
      </c>
      <c r="M615">
        <f t="shared" si="9"/>
        <v>629</v>
      </c>
    </row>
    <row r="616" spans="1:13" ht="15">
      <c r="A616" s="4" t="s">
        <v>434</v>
      </c>
      <c r="B616" s="4">
        <v>1357756</v>
      </c>
      <c r="C616" s="5" t="s">
        <v>18</v>
      </c>
      <c r="D616" s="5" t="s">
        <v>14</v>
      </c>
      <c r="E616" s="7">
        <v>2006</v>
      </c>
      <c r="F616" s="4">
        <v>101654</v>
      </c>
      <c r="G616" s="4">
        <v>201306</v>
      </c>
      <c r="H616" s="5" t="s">
        <v>59</v>
      </c>
      <c r="I616" s="5" t="s">
        <v>85</v>
      </c>
      <c r="J616" s="33">
        <v>2</v>
      </c>
      <c r="K616" s="4">
        <v>356.7</v>
      </c>
      <c r="L616" s="4">
        <v>42.8</v>
      </c>
      <c r="M616">
        <f t="shared" si="9"/>
        <v>399.5</v>
      </c>
    </row>
    <row r="617" spans="1:13" ht="15">
      <c r="A617" s="4" t="s">
        <v>434</v>
      </c>
      <c r="B617" s="4">
        <v>1357756</v>
      </c>
      <c r="C617" s="5" t="s">
        <v>18</v>
      </c>
      <c r="D617" s="5" t="s">
        <v>14</v>
      </c>
      <c r="E617" s="7">
        <v>2006</v>
      </c>
      <c r="F617" s="4">
        <v>101654</v>
      </c>
      <c r="G617" s="4">
        <v>201306</v>
      </c>
      <c r="H617" s="5" t="s">
        <v>59</v>
      </c>
      <c r="I617" s="5" t="s">
        <v>27</v>
      </c>
      <c r="J617" s="33">
        <v>1</v>
      </c>
      <c r="K617" s="4">
        <v>0</v>
      </c>
      <c r="L617" s="4">
        <v>0</v>
      </c>
      <c r="M617">
        <f t="shared" si="9"/>
        <v>0</v>
      </c>
    </row>
    <row r="618" spans="1:13" ht="15">
      <c r="A618" s="4" t="s">
        <v>434</v>
      </c>
      <c r="B618" s="4">
        <v>1357756</v>
      </c>
      <c r="C618" s="5" t="s">
        <v>18</v>
      </c>
      <c r="D618" s="5" t="s">
        <v>14</v>
      </c>
      <c r="E618" s="7">
        <v>2006</v>
      </c>
      <c r="F618" s="4">
        <v>101654</v>
      </c>
      <c r="G618" s="4">
        <v>201306</v>
      </c>
      <c r="H618" s="5" t="s">
        <v>59</v>
      </c>
      <c r="I618" s="5" t="s">
        <v>178</v>
      </c>
      <c r="J618" s="33">
        <v>1</v>
      </c>
      <c r="K618" s="4">
        <v>379.5</v>
      </c>
      <c r="L618" s="4">
        <v>45.5</v>
      </c>
      <c r="M618">
        <f t="shared" si="9"/>
        <v>425</v>
      </c>
    </row>
    <row r="619" spans="1:13" ht="15">
      <c r="A619" s="4" t="s">
        <v>434</v>
      </c>
      <c r="B619" s="4">
        <v>1357756</v>
      </c>
      <c r="C619" s="5" t="s">
        <v>18</v>
      </c>
      <c r="D619" s="5" t="s">
        <v>14</v>
      </c>
      <c r="E619" s="7">
        <v>2006</v>
      </c>
      <c r="F619" s="4">
        <v>101654</v>
      </c>
      <c r="G619" s="4">
        <v>201306</v>
      </c>
      <c r="H619" s="5" t="s">
        <v>59</v>
      </c>
      <c r="I619" s="5" t="s">
        <v>97</v>
      </c>
      <c r="J619" s="33">
        <v>1</v>
      </c>
      <c r="K619" s="4">
        <v>265.60000000000002</v>
      </c>
      <c r="L619" s="4">
        <v>31.9</v>
      </c>
      <c r="M619">
        <f t="shared" si="9"/>
        <v>297.5</v>
      </c>
    </row>
    <row r="620" spans="1:13" ht="15">
      <c r="A620" s="4" t="s">
        <v>434</v>
      </c>
      <c r="B620" s="4">
        <v>1357756</v>
      </c>
      <c r="C620" s="5" t="s">
        <v>18</v>
      </c>
      <c r="D620" s="5" t="s">
        <v>14</v>
      </c>
      <c r="E620" s="7">
        <v>2006</v>
      </c>
      <c r="F620" s="4">
        <v>101654</v>
      </c>
      <c r="G620" s="4">
        <v>201306</v>
      </c>
      <c r="H620" s="5" t="s">
        <v>59</v>
      </c>
      <c r="I620" s="5" t="s">
        <v>104</v>
      </c>
      <c r="J620" s="33">
        <v>1</v>
      </c>
      <c r="K620" s="4">
        <v>242.9</v>
      </c>
      <c r="L620" s="4">
        <v>12.1</v>
      </c>
      <c r="M620">
        <f t="shared" si="9"/>
        <v>255</v>
      </c>
    </row>
    <row r="621" spans="1:13" ht="15">
      <c r="A621" s="4" t="s">
        <v>435</v>
      </c>
      <c r="B621" s="4">
        <v>1357755</v>
      </c>
      <c r="C621" s="5" t="s">
        <v>13</v>
      </c>
      <c r="D621" s="5" t="s">
        <v>22</v>
      </c>
      <c r="E621" s="7">
        <v>1044</v>
      </c>
      <c r="F621" s="4">
        <v>104533</v>
      </c>
      <c r="G621" s="4">
        <v>401107</v>
      </c>
      <c r="H621" s="5" t="s">
        <v>32</v>
      </c>
      <c r="I621" s="5" t="s">
        <v>78</v>
      </c>
      <c r="J621" s="33">
        <v>2</v>
      </c>
      <c r="K621" s="4">
        <v>932.1</v>
      </c>
      <c r="L621" s="4">
        <v>111.9</v>
      </c>
      <c r="M621">
        <f t="shared" si="9"/>
        <v>1044</v>
      </c>
    </row>
    <row r="622" spans="1:13" ht="15">
      <c r="A622" s="4" t="s">
        <v>435</v>
      </c>
      <c r="B622" s="4">
        <v>1357755</v>
      </c>
      <c r="C622" s="5" t="s">
        <v>13</v>
      </c>
      <c r="D622" s="5" t="s">
        <v>22</v>
      </c>
      <c r="E622" s="7">
        <v>1044</v>
      </c>
      <c r="F622" s="4">
        <v>104533</v>
      </c>
      <c r="G622" s="4">
        <v>401107</v>
      </c>
      <c r="H622" s="5" t="s">
        <v>32</v>
      </c>
      <c r="I622" s="5" t="s">
        <v>27</v>
      </c>
      <c r="J622" s="33">
        <v>1</v>
      </c>
      <c r="K622" s="4">
        <v>0</v>
      </c>
      <c r="L622" s="4">
        <v>0</v>
      </c>
      <c r="M622">
        <f t="shared" si="9"/>
        <v>0</v>
      </c>
    </row>
    <row r="623" spans="1:13" ht="15">
      <c r="A623" s="4" t="s">
        <v>436</v>
      </c>
      <c r="B623" s="4">
        <v>1357754</v>
      </c>
      <c r="C623" s="5" t="s">
        <v>18</v>
      </c>
      <c r="D623" s="5" t="s">
        <v>22</v>
      </c>
      <c r="E623" s="7">
        <v>1020</v>
      </c>
      <c r="F623" s="4">
        <v>100391</v>
      </c>
      <c r="G623" s="4">
        <v>560024</v>
      </c>
      <c r="H623" s="5" t="s">
        <v>43</v>
      </c>
      <c r="I623" s="5" t="s">
        <v>148</v>
      </c>
      <c r="J623" s="33">
        <v>3</v>
      </c>
      <c r="K623" s="4">
        <v>864.4</v>
      </c>
      <c r="L623" s="4">
        <v>155.6</v>
      </c>
      <c r="M623">
        <f t="shared" si="9"/>
        <v>1020</v>
      </c>
    </row>
    <row r="624" spans="1:13" ht="15">
      <c r="A624" s="4" t="s">
        <v>436</v>
      </c>
      <c r="B624" s="4">
        <v>1357754</v>
      </c>
      <c r="C624" s="5" t="s">
        <v>18</v>
      </c>
      <c r="D624" s="5" t="s">
        <v>22</v>
      </c>
      <c r="E624" s="7">
        <v>1020</v>
      </c>
      <c r="F624" s="4">
        <v>100391</v>
      </c>
      <c r="G624" s="4">
        <v>560024</v>
      </c>
      <c r="H624" s="5" t="s">
        <v>43</v>
      </c>
      <c r="I624" s="5" t="s">
        <v>27</v>
      </c>
      <c r="J624" s="33">
        <v>1</v>
      </c>
      <c r="K624" s="4">
        <v>0</v>
      </c>
      <c r="L624" s="4">
        <v>0</v>
      </c>
      <c r="M624">
        <f t="shared" si="9"/>
        <v>0</v>
      </c>
    </row>
    <row r="625" spans="1:13" ht="15">
      <c r="A625" s="4" t="s">
        <v>436</v>
      </c>
      <c r="B625" s="4">
        <v>1357753</v>
      </c>
      <c r="C625" s="5" t="s">
        <v>18</v>
      </c>
      <c r="D625" s="5" t="s">
        <v>14</v>
      </c>
      <c r="E625" s="4">
        <v>598.4</v>
      </c>
      <c r="F625" s="4">
        <v>102835</v>
      </c>
      <c r="G625" s="4">
        <v>411017</v>
      </c>
      <c r="H625" s="5" t="s">
        <v>32</v>
      </c>
      <c r="I625" s="5" t="s">
        <v>276</v>
      </c>
      <c r="J625" s="33">
        <v>2</v>
      </c>
      <c r="K625" s="4">
        <v>534.29999999999995</v>
      </c>
      <c r="L625" s="4">
        <v>64.099999999999994</v>
      </c>
      <c r="M625">
        <f t="shared" si="9"/>
        <v>598.4</v>
      </c>
    </row>
    <row r="626" spans="1:13" ht="15">
      <c r="A626" s="4" t="s">
        <v>437</v>
      </c>
      <c r="B626" s="4">
        <v>1357752</v>
      </c>
      <c r="C626" s="5" t="s">
        <v>13</v>
      </c>
      <c r="D626" s="5" t="s">
        <v>22</v>
      </c>
      <c r="E626" s="7">
        <v>1275</v>
      </c>
      <c r="F626" s="4">
        <v>105247</v>
      </c>
      <c r="G626" s="4">
        <v>560024</v>
      </c>
      <c r="H626" s="5" t="s">
        <v>43</v>
      </c>
      <c r="I626" s="5" t="s">
        <v>148</v>
      </c>
      <c r="J626" s="33">
        <v>3</v>
      </c>
      <c r="K626" s="7">
        <v>1080.5</v>
      </c>
      <c r="L626" s="4">
        <v>194.5</v>
      </c>
      <c r="M626">
        <f t="shared" si="9"/>
        <v>1275</v>
      </c>
    </row>
    <row r="627" spans="1:13" ht="15">
      <c r="A627" s="4" t="s">
        <v>437</v>
      </c>
      <c r="B627" s="4">
        <v>1357752</v>
      </c>
      <c r="C627" s="5" t="s">
        <v>13</v>
      </c>
      <c r="D627" s="5" t="s">
        <v>22</v>
      </c>
      <c r="E627" s="7">
        <v>1275</v>
      </c>
      <c r="F627" s="4">
        <v>105247</v>
      </c>
      <c r="G627" s="4">
        <v>560024</v>
      </c>
      <c r="H627" s="5" t="s">
        <v>43</v>
      </c>
      <c r="I627" s="5" t="s">
        <v>27</v>
      </c>
      <c r="J627" s="33">
        <v>1</v>
      </c>
      <c r="K627" s="4">
        <v>0</v>
      </c>
      <c r="L627" s="4">
        <v>0</v>
      </c>
      <c r="M627">
        <f t="shared" si="9"/>
        <v>0</v>
      </c>
    </row>
    <row r="628" spans="1:13" ht="15">
      <c r="A628" s="4" t="s">
        <v>438</v>
      </c>
      <c r="B628" s="4">
        <v>1357751</v>
      </c>
      <c r="C628" s="5" t="s">
        <v>13</v>
      </c>
      <c r="D628" s="5" t="s">
        <v>14</v>
      </c>
      <c r="E628" s="4">
        <v>299.2</v>
      </c>
      <c r="F628" s="4">
        <v>100916</v>
      </c>
      <c r="G628" s="4">
        <v>411017</v>
      </c>
      <c r="H628" s="5" t="s">
        <v>32</v>
      </c>
      <c r="I628" s="5" t="s">
        <v>276</v>
      </c>
      <c r="J628" s="33">
        <v>1</v>
      </c>
      <c r="K628" s="4">
        <v>267.10000000000002</v>
      </c>
      <c r="L628" s="4">
        <v>32.1</v>
      </c>
      <c r="M628">
        <f t="shared" si="9"/>
        <v>299.20000000000005</v>
      </c>
    </row>
    <row r="629" spans="1:13" ht="15">
      <c r="A629" s="4" t="s">
        <v>439</v>
      </c>
      <c r="B629" s="4">
        <v>1357750</v>
      </c>
      <c r="C629" s="5" t="s">
        <v>18</v>
      </c>
      <c r="D629" s="5" t="s">
        <v>14</v>
      </c>
      <c r="E629" s="7">
        <v>1039.2</v>
      </c>
      <c r="F629" s="4">
        <v>100593</v>
      </c>
      <c r="G629" s="4">
        <v>560024</v>
      </c>
      <c r="H629" s="5" t="s">
        <v>43</v>
      </c>
      <c r="I629" s="5" t="s">
        <v>104</v>
      </c>
      <c r="J629" s="33">
        <v>3</v>
      </c>
      <c r="K629" s="4">
        <v>514.29999999999995</v>
      </c>
      <c r="L629" s="4">
        <v>25.7</v>
      </c>
      <c r="M629">
        <f t="shared" si="9"/>
        <v>540</v>
      </c>
    </row>
    <row r="630" spans="1:13" ht="15">
      <c r="A630" s="4" t="s">
        <v>439</v>
      </c>
      <c r="B630" s="4">
        <v>1357750</v>
      </c>
      <c r="C630" s="5" t="s">
        <v>18</v>
      </c>
      <c r="D630" s="5" t="s">
        <v>14</v>
      </c>
      <c r="E630" s="7">
        <v>1039.2</v>
      </c>
      <c r="F630" s="4">
        <v>100593</v>
      </c>
      <c r="G630" s="4">
        <v>560024</v>
      </c>
      <c r="H630" s="5" t="s">
        <v>43</v>
      </c>
      <c r="I630" s="5" t="s">
        <v>182</v>
      </c>
      <c r="J630" s="33">
        <v>1</v>
      </c>
      <c r="K630" s="4">
        <v>290.39999999999998</v>
      </c>
      <c r="L630" s="4">
        <v>34.799999999999997</v>
      </c>
      <c r="M630">
        <f t="shared" si="9"/>
        <v>325.2</v>
      </c>
    </row>
    <row r="631" spans="1:13" ht="15">
      <c r="A631" s="4" t="s">
        <v>439</v>
      </c>
      <c r="B631" s="4">
        <v>1357750</v>
      </c>
      <c r="C631" s="5" t="s">
        <v>18</v>
      </c>
      <c r="D631" s="5" t="s">
        <v>14</v>
      </c>
      <c r="E631" s="7">
        <v>1039.2</v>
      </c>
      <c r="F631" s="4">
        <v>100593</v>
      </c>
      <c r="G631" s="4">
        <v>560024</v>
      </c>
      <c r="H631" s="5" t="s">
        <v>43</v>
      </c>
      <c r="I631" s="5" t="s">
        <v>440</v>
      </c>
      <c r="J631" s="33">
        <v>1</v>
      </c>
      <c r="K631" s="4">
        <v>165.7</v>
      </c>
      <c r="L631" s="4">
        <v>8.3000000000000007</v>
      </c>
      <c r="M631">
        <f t="shared" si="9"/>
        <v>174</v>
      </c>
    </row>
    <row r="632" spans="1:13" ht="15">
      <c r="A632" s="4" t="s">
        <v>439</v>
      </c>
      <c r="B632" s="4">
        <v>1357750</v>
      </c>
      <c r="C632" s="5" t="s">
        <v>18</v>
      </c>
      <c r="D632" s="5" t="s">
        <v>14</v>
      </c>
      <c r="E632" s="7">
        <v>1039.2</v>
      </c>
      <c r="F632" s="4">
        <v>100593</v>
      </c>
      <c r="G632" s="4">
        <v>560024</v>
      </c>
      <c r="H632" s="5" t="s">
        <v>43</v>
      </c>
      <c r="I632" s="5" t="s">
        <v>27</v>
      </c>
      <c r="J632" s="33">
        <v>1</v>
      </c>
      <c r="K632" s="4">
        <v>0</v>
      </c>
      <c r="L632" s="4">
        <v>0</v>
      </c>
      <c r="M632">
        <f t="shared" si="9"/>
        <v>0</v>
      </c>
    </row>
    <row r="633" spans="1:13" ht="15">
      <c r="A633" s="4" t="s">
        <v>439</v>
      </c>
      <c r="B633" s="4">
        <v>1357749</v>
      </c>
      <c r="C633" s="5" t="s">
        <v>13</v>
      </c>
      <c r="D633" s="5" t="s">
        <v>14</v>
      </c>
      <c r="E633" s="7">
        <v>1020</v>
      </c>
      <c r="F633" s="4">
        <v>108169</v>
      </c>
      <c r="G633" s="4">
        <v>737101</v>
      </c>
      <c r="H633" s="5" t="s">
        <v>441</v>
      </c>
      <c r="I633" s="5" t="s">
        <v>68</v>
      </c>
      <c r="J633" s="33">
        <v>3</v>
      </c>
      <c r="K633" s="4">
        <v>910.7</v>
      </c>
      <c r="L633" s="4">
        <v>109.3</v>
      </c>
      <c r="M633">
        <f t="shared" si="9"/>
        <v>1020</v>
      </c>
    </row>
    <row r="634" spans="1:13" ht="15">
      <c r="A634" s="4" t="s">
        <v>439</v>
      </c>
      <c r="B634" s="4">
        <v>1357749</v>
      </c>
      <c r="C634" s="5" t="s">
        <v>13</v>
      </c>
      <c r="D634" s="5" t="s">
        <v>14</v>
      </c>
      <c r="E634" s="7">
        <v>1020</v>
      </c>
      <c r="F634" s="4">
        <v>108169</v>
      </c>
      <c r="G634" s="4">
        <v>737101</v>
      </c>
      <c r="H634" s="5" t="s">
        <v>441</v>
      </c>
      <c r="I634" s="5" t="s">
        <v>27</v>
      </c>
      <c r="J634" s="33">
        <v>1</v>
      </c>
      <c r="K634" s="4">
        <v>0</v>
      </c>
      <c r="L634" s="4">
        <v>0</v>
      </c>
      <c r="M634">
        <f t="shared" si="9"/>
        <v>0</v>
      </c>
    </row>
    <row r="635" spans="1:13" ht="15">
      <c r="A635" s="4" t="s">
        <v>442</v>
      </c>
      <c r="B635" s="4">
        <v>1357748</v>
      </c>
      <c r="C635" s="5" t="s">
        <v>13</v>
      </c>
      <c r="D635" s="5" t="s">
        <v>22</v>
      </c>
      <c r="E635" s="4">
        <v>630</v>
      </c>
      <c r="F635" s="4">
        <v>101534</v>
      </c>
      <c r="G635" s="4">
        <v>560043</v>
      </c>
      <c r="H635" s="5" t="s">
        <v>43</v>
      </c>
      <c r="I635" s="5" t="s">
        <v>120</v>
      </c>
      <c r="J635" s="33">
        <v>1</v>
      </c>
      <c r="K635" s="4">
        <v>562.5</v>
      </c>
      <c r="L635" s="4">
        <v>67.5</v>
      </c>
      <c r="M635">
        <f t="shared" si="9"/>
        <v>630</v>
      </c>
    </row>
    <row r="636" spans="1:13" ht="15">
      <c r="A636" s="4" t="s">
        <v>442</v>
      </c>
      <c r="B636" s="4">
        <v>1357747</v>
      </c>
      <c r="C636" s="5" t="s">
        <v>13</v>
      </c>
      <c r="D636" s="5" t="s">
        <v>14</v>
      </c>
      <c r="E636" s="7">
        <v>1251</v>
      </c>
      <c r="F636" s="4">
        <v>103542</v>
      </c>
      <c r="G636" s="4">
        <v>700112</v>
      </c>
      <c r="H636" s="5" t="s">
        <v>56</v>
      </c>
      <c r="I636" s="5" t="s">
        <v>217</v>
      </c>
      <c r="J636" s="33">
        <v>3</v>
      </c>
      <c r="K636" s="7">
        <v>1117</v>
      </c>
      <c r="L636" s="4">
        <v>134</v>
      </c>
      <c r="M636">
        <f t="shared" si="9"/>
        <v>1251</v>
      </c>
    </row>
    <row r="637" spans="1:13" ht="15">
      <c r="A637" s="4" t="s">
        <v>442</v>
      </c>
      <c r="B637" s="4">
        <v>1357747</v>
      </c>
      <c r="C637" s="5" t="s">
        <v>13</v>
      </c>
      <c r="D637" s="5" t="s">
        <v>14</v>
      </c>
      <c r="E637" s="7">
        <v>1251</v>
      </c>
      <c r="F637" s="4">
        <v>103542</v>
      </c>
      <c r="G637" s="4">
        <v>700112</v>
      </c>
      <c r="H637" s="5" t="s">
        <v>56</v>
      </c>
      <c r="I637" s="5" t="s">
        <v>27</v>
      </c>
      <c r="J637" s="33">
        <v>1</v>
      </c>
      <c r="K637" s="4">
        <v>0</v>
      </c>
      <c r="L637" s="4">
        <v>0</v>
      </c>
      <c r="M637">
        <f t="shared" si="9"/>
        <v>0</v>
      </c>
    </row>
    <row r="638" spans="1:13" ht="15">
      <c r="A638" s="4" t="s">
        <v>442</v>
      </c>
      <c r="B638" s="4">
        <v>1357746</v>
      </c>
      <c r="C638" s="5" t="s">
        <v>18</v>
      </c>
      <c r="D638" s="5" t="s">
        <v>22</v>
      </c>
      <c r="E638" s="7">
        <v>1020</v>
      </c>
      <c r="F638" s="4">
        <v>101699</v>
      </c>
      <c r="G638" s="4">
        <v>712311</v>
      </c>
      <c r="H638" s="5" t="s">
        <v>56</v>
      </c>
      <c r="I638" s="5" t="s">
        <v>68</v>
      </c>
      <c r="J638" s="33">
        <v>3</v>
      </c>
      <c r="K638" s="4">
        <v>910.7</v>
      </c>
      <c r="L638" s="4">
        <v>109.3</v>
      </c>
      <c r="M638">
        <f t="shared" si="9"/>
        <v>1020</v>
      </c>
    </row>
    <row r="639" spans="1:13" ht="15">
      <c r="A639" s="4" t="s">
        <v>442</v>
      </c>
      <c r="B639" s="4">
        <v>1357746</v>
      </c>
      <c r="C639" s="5" t="s">
        <v>18</v>
      </c>
      <c r="D639" s="5" t="s">
        <v>22</v>
      </c>
      <c r="E639" s="7">
        <v>1020</v>
      </c>
      <c r="F639" s="4">
        <v>101699</v>
      </c>
      <c r="G639" s="4">
        <v>712311</v>
      </c>
      <c r="H639" s="5" t="s">
        <v>56</v>
      </c>
      <c r="I639" s="5" t="s">
        <v>27</v>
      </c>
      <c r="J639" s="33">
        <v>1</v>
      </c>
      <c r="K639" s="4">
        <v>0</v>
      </c>
      <c r="L639" s="4">
        <v>0</v>
      </c>
      <c r="M639">
        <f t="shared" si="9"/>
        <v>0</v>
      </c>
    </row>
    <row r="640" spans="1:13" ht="15">
      <c r="A640" s="4" t="s">
        <v>443</v>
      </c>
      <c r="B640" s="4">
        <v>1357745</v>
      </c>
      <c r="C640" s="5" t="s">
        <v>13</v>
      </c>
      <c r="D640" s="5" t="s">
        <v>14</v>
      </c>
      <c r="E640" s="4">
        <v>688</v>
      </c>
      <c r="F640" s="4">
        <v>103710</v>
      </c>
      <c r="G640" s="4">
        <v>416403</v>
      </c>
      <c r="H640" s="5" t="s">
        <v>32</v>
      </c>
      <c r="I640" s="5" t="s">
        <v>146</v>
      </c>
      <c r="J640" s="33">
        <v>1</v>
      </c>
      <c r="K640" s="4">
        <v>212.5</v>
      </c>
      <c r="L640" s="4">
        <v>25.5</v>
      </c>
      <c r="M640">
        <f t="shared" si="9"/>
        <v>238</v>
      </c>
    </row>
    <row r="641" spans="1:13" ht="15">
      <c r="A641" s="4" t="s">
        <v>443</v>
      </c>
      <c r="B641" s="4">
        <v>1357745</v>
      </c>
      <c r="C641" s="5" t="s">
        <v>13</v>
      </c>
      <c r="D641" s="5" t="s">
        <v>14</v>
      </c>
      <c r="E641" s="4">
        <v>688</v>
      </c>
      <c r="F641" s="4">
        <v>103710</v>
      </c>
      <c r="G641" s="4">
        <v>416403</v>
      </c>
      <c r="H641" s="5" t="s">
        <v>32</v>
      </c>
      <c r="I641" s="5" t="s">
        <v>103</v>
      </c>
      <c r="J641" s="33">
        <v>1</v>
      </c>
      <c r="K641" s="4">
        <v>401.8</v>
      </c>
      <c r="L641" s="4">
        <v>48.2</v>
      </c>
      <c r="M641">
        <f t="shared" si="9"/>
        <v>450</v>
      </c>
    </row>
    <row r="642" spans="1:13" ht="15">
      <c r="A642" s="4" t="s">
        <v>443</v>
      </c>
      <c r="B642" s="4">
        <v>1357744</v>
      </c>
      <c r="C642" s="5" t="s">
        <v>18</v>
      </c>
      <c r="D642" s="5" t="s">
        <v>22</v>
      </c>
      <c r="E642" s="4">
        <v>560</v>
      </c>
      <c r="F642" s="4">
        <v>101342</v>
      </c>
      <c r="G642" s="4">
        <v>560084</v>
      </c>
      <c r="H642" s="5" t="s">
        <v>43</v>
      </c>
      <c r="I642" s="5" t="s">
        <v>24</v>
      </c>
      <c r="J642" s="33">
        <v>1</v>
      </c>
      <c r="K642" s="4">
        <v>474.6</v>
      </c>
      <c r="L642" s="4">
        <v>85.4</v>
      </c>
      <c r="M642">
        <f t="shared" ref="M642:M705" si="10">SUM(K642:L642)</f>
        <v>560</v>
      </c>
    </row>
    <row r="643" spans="1:13" ht="15">
      <c r="A643" s="4" t="s">
        <v>444</v>
      </c>
      <c r="B643" s="4">
        <v>1357743</v>
      </c>
      <c r="C643" s="5" t="s">
        <v>18</v>
      </c>
      <c r="D643" s="5" t="s">
        <v>22</v>
      </c>
      <c r="E643" s="4">
        <v>540</v>
      </c>
      <c r="F643" s="4">
        <v>106072</v>
      </c>
      <c r="G643" s="4">
        <v>700074</v>
      </c>
      <c r="H643" s="5" t="s">
        <v>56</v>
      </c>
      <c r="I643" s="5" t="s">
        <v>107</v>
      </c>
      <c r="J643" s="33">
        <v>1</v>
      </c>
      <c r="K643" s="4">
        <v>482.1</v>
      </c>
      <c r="L643" s="4">
        <v>57.9</v>
      </c>
      <c r="M643">
        <f t="shared" si="10"/>
        <v>540</v>
      </c>
    </row>
    <row r="644" spans="1:13" ht="15">
      <c r="A644" s="4" t="s">
        <v>445</v>
      </c>
      <c r="B644" s="4">
        <v>1357742</v>
      </c>
      <c r="C644" s="5" t="s">
        <v>18</v>
      </c>
      <c r="D644" s="5" t="s">
        <v>14</v>
      </c>
      <c r="E644" s="7">
        <v>1326.6</v>
      </c>
      <c r="F644" s="4">
        <v>108660</v>
      </c>
      <c r="G644" s="4">
        <v>400026</v>
      </c>
      <c r="H644" s="5" t="s">
        <v>32</v>
      </c>
      <c r="I644" s="5" t="s">
        <v>217</v>
      </c>
      <c r="J644" s="33">
        <v>2</v>
      </c>
      <c r="K644" s="4">
        <v>670.2</v>
      </c>
      <c r="L644" s="4">
        <v>80.400000000000006</v>
      </c>
      <c r="M644">
        <f t="shared" si="10"/>
        <v>750.6</v>
      </c>
    </row>
    <row r="645" spans="1:13" ht="15">
      <c r="A645" s="4" t="s">
        <v>445</v>
      </c>
      <c r="B645" s="4">
        <v>1357742</v>
      </c>
      <c r="C645" s="5" t="s">
        <v>18</v>
      </c>
      <c r="D645" s="5" t="s">
        <v>14</v>
      </c>
      <c r="E645" s="7">
        <v>1326.6</v>
      </c>
      <c r="F645" s="4">
        <v>108660</v>
      </c>
      <c r="G645" s="4">
        <v>400026</v>
      </c>
      <c r="H645" s="5" t="s">
        <v>32</v>
      </c>
      <c r="I645" s="5" t="s">
        <v>60</v>
      </c>
      <c r="J645" s="33">
        <v>1</v>
      </c>
      <c r="K645" s="4">
        <v>514.29999999999995</v>
      </c>
      <c r="L645" s="4">
        <v>61.7</v>
      </c>
      <c r="M645">
        <f t="shared" si="10"/>
        <v>576</v>
      </c>
    </row>
    <row r="646" spans="1:13" ht="15">
      <c r="A646" s="4" t="s">
        <v>445</v>
      </c>
      <c r="B646" s="4">
        <v>1357742</v>
      </c>
      <c r="C646" s="5" t="s">
        <v>18</v>
      </c>
      <c r="D646" s="5" t="s">
        <v>14</v>
      </c>
      <c r="E646" s="7">
        <v>1326.6</v>
      </c>
      <c r="F646" s="4">
        <v>108660</v>
      </c>
      <c r="G646" s="4">
        <v>400026</v>
      </c>
      <c r="H646" s="5" t="s">
        <v>32</v>
      </c>
      <c r="I646" s="5" t="s">
        <v>27</v>
      </c>
      <c r="J646" s="33">
        <v>1</v>
      </c>
      <c r="K646" s="4">
        <v>0</v>
      </c>
      <c r="L646" s="4">
        <v>0</v>
      </c>
      <c r="M646">
        <f t="shared" si="10"/>
        <v>0</v>
      </c>
    </row>
    <row r="647" spans="1:13" ht="15">
      <c r="A647" s="4" t="s">
        <v>446</v>
      </c>
      <c r="B647" s="4">
        <v>1357741</v>
      </c>
      <c r="C647" s="5" t="s">
        <v>18</v>
      </c>
      <c r="D647" s="5" t="s">
        <v>22</v>
      </c>
      <c r="E647" s="4">
        <v>688</v>
      </c>
      <c r="F647" s="4">
        <v>106644</v>
      </c>
      <c r="G647" s="4">
        <v>416403</v>
      </c>
      <c r="H647" s="5" t="s">
        <v>32</v>
      </c>
      <c r="I647" s="5" t="s">
        <v>146</v>
      </c>
      <c r="J647" s="33">
        <v>1</v>
      </c>
      <c r="K647" s="4">
        <v>212.5</v>
      </c>
      <c r="L647" s="4">
        <v>25.5</v>
      </c>
      <c r="M647">
        <f t="shared" si="10"/>
        <v>238</v>
      </c>
    </row>
    <row r="648" spans="1:13" ht="15">
      <c r="A648" s="4" t="s">
        <v>446</v>
      </c>
      <c r="B648" s="4">
        <v>1357741</v>
      </c>
      <c r="C648" s="5" t="s">
        <v>18</v>
      </c>
      <c r="D648" s="5" t="s">
        <v>22</v>
      </c>
      <c r="E648" s="4">
        <v>688</v>
      </c>
      <c r="F648" s="4">
        <v>106644</v>
      </c>
      <c r="G648" s="4">
        <v>416403</v>
      </c>
      <c r="H648" s="5" t="s">
        <v>32</v>
      </c>
      <c r="I648" s="5" t="s">
        <v>103</v>
      </c>
      <c r="J648" s="33">
        <v>1</v>
      </c>
      <c r="K648" s="4">
        <v>401.8</v>
      </c>
      <c r="L648" s="4">
        <v>48.2</v>
      </c>
      <c r="M648">
        <f t="shared" si="10"/>
        <v>450</v>
      </c>
    </row>
    <row r="649" spans="1:13" ht="15">
      <c r="A649" s="4" t="s">
        <v>447</v>
      </c>
      <c r="B649" s="4">
        <v>1357740</v>
      </c>
      <c r="C649" s="5" t="s">
        <v>18</v>
      </c>
      <c r="D649" s="5" t="s">
        <v>14</v>
      </c>
      <c r="E649" s="4">
        <v>834</v>
      </c>
      <c r="F649" s="4">
        <v>100455</v>
      </c>
      <c r="G649" s="4">
        <v>110032</v>
      </c>
      <c r="H649" s="5" t="s">
        <v>23</v>
      </c>
      <c r="I649" s="5" t="s">
        <v>217</v>
      </c>
      <c r="J649" s="33">
        <v>2</v>
      </c>
      <c r="K649" s="4">
        <v>744.6</v>
      </c>
      <c r="L649" s="4">
        <v>89.4</v>
      </c>
      <c r="M649">
        <f t="shared" si="10"/>
        <v>834</v>
      </c>
    </row>
    <row r="650" spans="1:13" ht="15">
      <c r="A650" s="4" t="s">
        <v>448</v>
      </c>
      <c r="B650" s="4">
        <v>1357739</v>
      </c>
      <c r="C650" s="5" t="s">
        <v>18</v>
      </c>
      <c r="D650" s="5" t="s">
        <v>22</v>
      </c>
      <c r="E650" s="4">
        <v>611.20000000000005</v>
      </c>
      <c r="F650" s="4">
        <v>106706</v>
      </c>
      <c r="G650" s="4">
        <v>144003</v>
      </c>
      <c r="H650" s="5" t="s">
        <v>46</v>
      </c>
      <c r="I650" s="5" t="s">
        <v>107</v>
      </c>
      <c r="J650" s="33">
        <v>1</v>
      </c>
      <c r="K650" s="4">
        <v>385.7</v>
      </c>
      <c r="L650" s="4">
        <v>46.3</v>
      </c>
      <c r="M650">
        <f t="shared" si="10"/>
        <v>432</v>
      </c>
    </row>
    <row r="651" spans="1:13" ht="15">
      <c r="A651" s="4" t="s">
        <v>448</v>
      </c>
      <c r="B651" s="4">
        <v>1357739</v>
      </c>
      <c r="C651" s="5" t="s">
        <v>18</v>
      </c>
      <c r="D651" s="5" t="s">
        <v>22</v>
      </c>
      <c r="E651" s="4">
        <v>611.20000000000005</v>
      </c>
      <c r="F651" s="4">
        <v>106706</v>
      </c>
      <c r="G651" s="4">
        <v>144003</v>
      </c>
      <c r="H651" s="5" t="s">
        <v>46</v>
      </c>
      <c r="I651" s="5" t="s">
        <v>29</v>
      </c>
      <c r="J651" s="33">
        <v>1</v>
      </c>
      <c r="K651" s="4">
        <v>160</v>
      </c>
      <c r="L651" s="4">
        <v>19.2</v>
      </c>
      <c r="M651">
        <f t="shared" si="10"/>
        <v>179.2</v>
      </c>
    </row>
    <row r="652" spans="1:13" ht="15">
      <c r="A652" s="4" t="s">
        <v>449</v>
      </c>
      <c r="B652" s="4">
        <v>1357738</v>
      </c>
      <c r="C652" s="5" t="s">
        <v>18</v>
      </c>
      <c r="D652" s="5" t="s">
        <v>14</v>
      </c>
      <c r="E652" s="4">
        <v>594</v>
      </c>
      <c r="F652" s="4">
        <v>107093</v>
      </c>
      <c r="G652" s="4">
        <v>520002</v>
      </c>
      <c r="H652" s="5" t="s">
        <v>118</v>
      </c>
      <c r="I652" s="5" t="s">
        <v>415</v>
      </c>
      <c r="J652" s="33">
        <v>1</v>
      </c>
      <c r="K652" s="4">
        <v>530.4</v>
      </c>
      <c r="L652" s="4">
        <v>63.6</v>
      </c>
      <c r="M652">
        <f t="shared" si="10"/>
        <v>594</v>
      </c>
    </row>
    <row r="653" spans="1:13" ht="15">
      <c r="A653" s="4" t="s">
        <v>450</v>
      </c>
      <c r="B653" s="4">
        <v>1357737</v>
      </c>
      <c r="C653" s="5" t="s">
        <v>13</v>
      </c>
      <c r="D653" s="5" t="s">
        <v>14</v>
      </c>
      <c r="E653" s="4">
        <v>764</v>
      </c>
      <c r="F653" s="4">
        <v>106083</v>
      </c>
      <c r="G653" s="4">
        <v>144003</v>
      </c>
      <c r="H653" s="5" t="s">
        <v>46</v>
      </c>
      <c r="I653" s="5" t="s">
        <v>107</v>
      </c>
      <c r="J653" s="33">
        <v>1</v>
      </c>
      <c r="K653" s="4">
        <v>482.1</v>
      </c>
      <c r="L653" s="4">
        <v>57.9</v>
      </c>
      <c r="M653">
        <f t="shared" si="10"/>
        <v>540</v>
      </c>
    </row>
    <row r="654" spans="1:13" ht="15">
      <c r="A654" s="4" t="s">
        <v>450</v>
      </c>
      <c r="B654" s="4">
        <v>1357737</v>
      </c>
      <c r="C654" s="5" t="s">
        <v>13</v>
      </c>
      <c r="D654" s="5" t="s">
        <v>14</v>
      </c>
      <c r="E654" s="4">
        <v>764</v>
      </c>
      <c r="F654" s="4">
        <v>106083</v>
      </c>
      <c r="G654" s="4">
        <v>144003</v>
      </c>
      <c r="H654" s="5" t="s">
        <v>46</v>
      </c>
      <c r="I654" s="5" t="s">
        <v>29</v>
      </c>
      <c r="J654" s="33">
        <v>1</v>
      </c>
      <c r="K654" s="4">
        <v>200</v>
      </c>
      <c r="L654" s="4">
        <v>24</v>
      </c>
      <c r="M654">
        <f t="shared" si="10"/>
        <v>224</v>
      </c>
    </row>
    <row r="655" spans="1:13" ht="15">
      <c r="A655" s="4" t="s">
        <v>451</v>
      </c>
      <c r="B655" s="4">
        <v>1357736</v>
      </c>
      <c r="C655" s="5" t="s">
        <v>18</v>
      </c>
      <c r="D655" s="5" t="s">
        <v>14</v>
      </c>
      <c r="E655" s="4">
        <v>522</v>
      </c>
      <c r="F655" s="4">
        <v>103383</v>
      </c>
      <c r="G655" s="4">
        <v>500080</v>
      </c>
      <c r="H655" s="5" t="s">
        <v>170</v>
      </c>
      <c r="I655" s="5" t="s">
        <v>78</v>
      </c>
      <c r="J655" s="33">
        <v>1</v>
      </c>
      <c r="K655" s="4">
        <v>466.1</v>
      </c>
      <c r="L655" s="4">
        <v>55.9</v>
      </c>
      <c r="M655">
        <f t="shared" si="10"/>
        <v>522</v>
      </c>
    </row>
    <row r="656" spans="1:13" ht="15">
      <c r="A656" s="4" t="s">
        <v>452</v>
      </c>
      <c r="B656" s="4">
        <v>1357735</v>
      </c>
      <c r="C656" s="5" t="s">
        <v>13</v>
      </c>
      <c r="D656" s="5" t="s">
        <v>14</v>
      </c>
      <c r="E656" s="4">
        <v>850</v>
      </c>
      <c r="F656" s="4">
        <v>103659</v>
      </c>
      <c r="G656" s="4">
        <v>110035</v>
      </c>
      <c r="H656" s="5" t="s">
        <v>23</v>
      </c>
      <c r="I656" s="5" t="s">
        <v>63</v>
      </c>
      <c r="J656" s="33">
        <v>1</v>
      </c>
      <c r="K656" s="4">
        <v>720.3</v>
      </c>
      <c r="L656" s="4">
        <v>129.69999999999999</v>
      </c>
      <c r="M656">
        <f t="shared" si="10"/>
        <v>850</v>
      </c>
    </row>
    <row r="657" spans="1:13" ht="15">
      <c r="A657" s="4" t="s">
        <v>453</v>
      </c>
      <c r="B657" s="4">
        <v>1357734</v>
      </c>
      <c r="C657" s="5" t="s">
        <v>18</v>
      </c>
      <c r="D657" s="5" t="s">
        <v>14</v>
      </c>
      <c r="E657" s="4">
        <v>740</v>
      </c>
      <c r="F657" s="4">
        <v>108273</v>
      </c>
      <c r="G657" s="4">
        <v>476001</v>
      </c>
      <c r="H657" s="5" t="s">
        <v>181</v>
      </c>
      <c r="I657" s="5" t="s">
        <v>363</v>
      </c>
      <c r="J657" s="33">
        <v>1</v>
      </c>
      <c r="K657" s="4">
        <v>660.7</v>
      </c>
      <c r="L657" s="4">
        <v>79.3</v>
      </c>
      <c r="M657">
        <f t="shared" si="10"/>
        <v>740</v>
      </c>
    </row>
    <row r="658" spans="1:13" ht="15">
      <c r="A658" s="4" t="s">
        <v>453</v>
      </c>
      <c r="B658" s="4">
        <v>1357733</v>
      </c>
      <c r="C658" s="5" t="s">
        <v>18</v>
      </c>
      <c r="D658" s="5" t="s">
        <v>22</v>
      </c>
      <c r="E658" s="4">
        <v>630</v>
      </c>
      <c r="F658" s="4">
        <v>104663</v>
      </c>
      <c r="G658" s="4">
        <v>673017</v>
      </c>
      <c r="H658" s="5" t="s">
        <v>166</v>
      </c>
      <c r="I658" s="5" t="s">
        <v>120</v>
      </c>
      <c r="J658" s="33">
        <v>1</v>
      </c>
      <c r="K658" s="4">
        <v>562.5</v>
      </c>
      <c r="L658" s="4">
        <v>67.5</v>
      </c>
      <c r="M658">
        <f t="shared" si="10"/>
        <v>630</v>
      </c>
    </row>
    <row r="659" spans="1:13" ht="15">
      <c r="A659" s="4" t="s">
        <v>454</v>
      </c>
      <c r="B659" s="4">
        <v>1357732</v>
      </c>
      <c r="C659" s="5" t="s">
        <v>18</v>
      </c>
      <c r="D659" s="5" t="s">
        <v>14</v>
      </c>
      <c r="E659" s="4">
        <v>857</v>
      </c>
      <c r="F659" s="4">
        <v>108156</v>
      </c>
      <c r="G659" s="4">
        <v>700136</v>
      </c>
      <c r="H659" s="5" t="s">
        <v>56</v>
      </c>
      <c r="I659" s="5" t="s">
        <v>34</v>
      </c>
      <c r="J659" s="33">
        <v>2</v>
      </c>
      <c r="K659" s="4">
        <v>392.9</v>
      </c>
      <c r="L659" s="4">
        <v>47.1</v>
      </c>
      <c r="M659">
        <f t="shared" si="10"/>
        <v>440</v>
      </c>
    </row>
    <row r="660" spans="1:13" ht="15">
      <c r="A660" s="4" t="s">
        <v>454</v>
      </c>
      <c r="B660" s="4">
        <v>1357732</v>
      </c>
      <c r="C660" s="5" t="s">
        <v>18</v>
      </c>
      <c r="D660" s="5" t="s">
        <v>14</v>
      </c>
      <c r="E660" s="4">
        <v>857</v>
      </c>
      <c r="F660" s="4">
        <v>108156</v>
      </c>
      <c r="G660" s="4">
        <v>700136</v>
      </c>
      <c r="H660" s="5" t="s">
        <v>56</v>
      </c>
      <c r="I660" s="5" t="s">
        <v>217</v>
      </c>
      <c r="J660" s="33">
        <v>1</v>
      </c>
      <c r="K660" s="4">
        <v>372.3</v>
      </c>
      <c r="L660" s="4">
        <v>44.7</v>
      </c>
      <c r="M660">
        <f t="shared" si="10"/>
        <v>417</v>
      </c>
    </row>
    <row r="661" spans="1:13" ht="15">
      <c r="A661" s="4" t="s">
        <v>455</v>
      </c>
      <c r="B661" s="4">
        <v>1357731</v>
      </c>
      <c r="C661" s="5" t="s">
        <v>18</v>
      </c>
      <c r="D661" s="5" t="s">
        <v>14</v>
      </c>
      <c r="E661" s="7">
        <v>1009.8</v>
      </c>
      <c r="F661" s="4">
        <v>100137</v>
      </c>
      <c r="G661" s="4">
        <v>110075</v>
      </c>
      <c r="H661" s="5" t="s">
        <v>23</v>
      </c>
      <c r="I661" s="5" t="s">
        <v>276</v>
      </c>
      <c r="J661" s="33">
        <v>3</v>
      </c>
      <c r="K661" s="4">
        <v>901.6</v>
      </c>
      <c r="L661" s="4">
        <v>108.2</v>
      </c>
      <c r="M661">
        <f t="shared" si="10"/>
        <v>1009.8000000000001</v>
      </c>
    </row>
    <row r="662" spans="1:13" ht="15">
      <c r="A662" s="4" t="s">
        <v>455</v>
      </c>
      <c r="B662" s="4">
        <v>1357731</v>
      </c>
      <c r="C662" s="5" t="s">
        <v>18</v>
      </c>
      <c r="D662" s="5" t="s">
        <v>14</v>
      </c>
      <c r="E662" s="7">
        <v>1009.8</v>
      </c>
      <c r="F662" s="4">
        <v>100137</v>
      </c>
      <c r="G662" s="4">
        <v>110075</v>
      </c>
      <c r="H662" s="5" t="s">
        <v>23</v>
      </c>
      <c r="I662" s="5" t="s">
        <v>27</v>
      </c>
      <c r="J662" s="33">
        <v>1</v>
      </c>
      <c r="K662" s="4">
        <v>0</v>
      </c>
      <c r="L662" s="4">
        <v>0</v>
      </c>
      <c r="M662">
        <f t="shared" si="10"/>
        <v>0</v>
      </c>
    </row>
    <row r="663" spans="1:13" ht="15">
      <c r="A663" s="4" t="s">
        <v>456</v>
      </c>
      <c r="B663" s="4">
        <v>1357730</v>
      </c>
      <c r="C663" s="5" t="s">
        <v>13</v>
      </c>
      <c r="D663" s="5" t="s">
        <v>22</v>
      </c>
      <c r="E663" s="7">
        <v>1848.6</v>
      </c>
      <c r="F663" s="4">
        <v>104317</v>
      </c>
      <c r="G663" s="4">
        <v>382481</v>
      </c>
      <c r="H663" s="5" t="s">
        <v>46</v>
      </c>
      <c r="I663" s="5" t="s">
        <v>34</v>
      </c>
      <c r="J663" s="33">
        <v>1</v>
      </c>
      <c r="K663" s="4">
        <v>176.8</v>
      </c>
      <c r="L663" s="4">
        <v>21.2</v>
      </c>
      <c r="M663">
        <f t="shared" si="10"/>
        <v>198</v>
      </c>
    </row>
    <row r="664" spans="1:13" ht="15">
      <c r="A664" s="4" t="s">
        <v>456</v>
      </c>
      <c r="B664" s="4">
        <v>1357730</v>
      </c>
      <c r="C664" s="5" t="s">
        <v>13</v>
      </c>
      <c r="D664" s="5" t="s">
        <v>22</v>
      </c>
      <c r="E664" s="7">
        <v>1848.6</v>
      </c>
      <c r="F664" s="4">
        <v>104317</v>
      </c>
      <c r="G664" s="4">
        <v>382481</v>
      </c>
      <c r="H664" s="5" t="s">
        <v>46</v>
      </c>
      <c r="I664" s="5" t="s">
        <v>73</v>
      </c>
      <c r="J664" s="33">
        <v>1</v>
      </c>
      <c r="K664" s="4">
        <v>202.5</v>
      </c>
      <c r="L664" s="4">
        <v>24.3</v>
      </c>
      <c r="M664">
        <f t="shared" si="10"/>
        <v>226.8</v>
      </c>
    </row>
    <row r="665" spans="1:13" ht="15">
      <c r="A665" s="4" t="s">
        <v>456</v>
      </c>
      <c r="B665" s="4">
        <v>1357730</v>
      </c>
      <c r="C665" s="5" t="s">
        <v>13</v>
      </c>
      <c r="D665" s="5" t="s">
        <v>22</v>
      </c>
      <c r="E665" s="7">
        <v>1848.6</v>
      </c>
      <c r="F665" s="4">
        <v>104317</v>
      </c>
      <c r="G665" s="4">
        <v>382481</v>
      </c>
      <c r="H665" s="5" t="s">
        <v>46</v>
      </c>
      <c r="I665" s="5" t="s">
        <v>51</v>
      </c>
      <c r="J665" s="33">
        <v>1</v>
      </c>
      <c r="K665" s="4">
        <v>228.1</v>
      </c>
      <c r="L665" s="4">
        <v>41</v>
      </c>
      <c r="M665">
        <f t="shared" si="10"/>
        <v>269.10000000000002</v>
      </c>
    </row>
    <row r="666" spans="1:13" ht="15">
      <c r="A666" s="4" t="s">
        <v>456</v>
      </c>
      <c r="B666" s="4">
        <v>1357730</v>
      </c>
      <c r="C666" s="5" t="s">
        <v>13</v>
      </c>
      <c r="D666" s="5" t="s">
        <v>22</v>
      </c>
      <c r="E666" s="7">
        <v>1848.6</v>
      </c>
      <c r="F666" s="4">
        <v>104317</v>
      </c>
      <c r="G666" s="4">
        <v>382481</v>
      </c>
      <c r="H666" s="5" t="s">
        <v>46</v>
      </c>
      <c r="I666" s="5" t="s">
        <v>27</v>
      </c>
      <c r="J666" s="33">
        <v>1</v>
      </c>
      <c r="K666" s="4">
        <v>0</v>
      </c>
      <c r="L666" s="4">
        <v>0</v>
      </c>
      <c r="M666">
        <f t="shared" si="10"/>
        <v>0</v>
      </c>
    </row>
    <row r="667" spans="1:13" ht="15">
      <c r="A667" s="4" t="s">
        <v>456</v>
      </c>
      <c r="B667" s="4">
        <v>1357730</v>
      </c>
      <c r="C667" s="5" t="s">
        <v>13</v>
      </c>
      <c r="D667" s="5" t="s">
        <v>22</v>
      </c>
      <c r="E667" s="7">
        <v>1848.6</v>
      </c>
      <c r="F667" s="4">
        <v>104317</v>
      </c>
      <c r="G667" s="4">
        <v>382481</v>
      </c>
      <c r="H667" s="5" t="s">
        <v>46</v>
      </c>
      <c r="I667" s="5" t="s">
        <v>50</v>
      </c>
      <c r="J667" s="33">
        <v>1</v>
      </c>
      <c r="K667" s="4">
        <v>292.10000000000002</v>
      </c>
      <c r="L667" s="4">
        <v>52.6</v>
      </c>
      <c r="M667">
        <f t="shared" si="10"/>
        <v>344.70000000000005</v>
      </c>
    </row>
    <row r="668" spans="1:13" ht="15">
      <c r="A668" s="4" t="s">
        <v>456</v>
      </c>
      <c r="B668" s="4">
        <v>1357730</v>
      </c>
      <c r="C668" s="5" t="s">
        <v>13</v>
      </c>
      <c r="D668" s="5" t="s">
        <v>22</v>
      </c>
      <c r="E668" s="7">
        <v>1848.6</v>
      </c>
      <c r="F668" s="4">
        <v>104317</v>
      </c>
      <c r="G668" s="4">
        <v>382481</v>
      </c>
      <c r="H668" s="5" t="s">
        <v>46</v>
      </c>
      <c r="I668" s="5" t="s">
        <v>36</v>
      </c>
      <c r="J668" s="33">
        <v>1</v>
      </c>
      <c r="K668" s="4">
        <v>723.2</v>
      </c>
      <c r="L668" s="4">
        <v>86.8</v>
      </c>
      <c r="M668">
        <f t="shared" si="10"/>
        <v>810</v>
      </c>
    </row>
    <row r="669" spans="1:13" ht="15">
      <c r="A669" s="4" t="s">
        <v>457</v>
      </c>
      <c r="B669" s="4">
        <v>1357729</v>
      </c>
      <c r="C669" s="5" t="s">
        <v>18</v>
      </c>
      <c r="D669" s="5" t="s">
        <v>14</v>
      </c>
      <c r="E669" s="4">
        <v>472</v>
      </c>
      <c r="F669" s="4">
        <v>101812</v>
      </c>
      <c r="G669" s="4">
        <v>201016</v>
      </c>
      <c r="H669" s="5" t="s">
        <v>59</v>
      </c>
      <c r="I669" s="5" t="s">
        <v>34</v>
      </c>
      <c r="J669" s="33">
        <v>1</v>
      </c>
      <c r="K669" s="4">
        <v>196.4</v>
      </c>
      <c r="L669" s="4">
        <v>23.6</v>
      </c>
      <c r="M669">
        <f t="shared" si="10"/>
        <v>220</v>
      </c>
    </row>
    <row r="670" spans="1:13" ht="15">
      <c r="A670" s="4" t="s">
        <v>457</v>
      </c>
      <c r="B670" s="4">
        <v>1357729</v>
      </c>
      <c r="C670" s="5" t="s">
        <v>18</v>
      </c>
      <c r="D670" s="5" t="s">
        <v>14</v>
      </c>
      <c r="E670" s="4">
        <v>472</v>
      </c>
      <c r="F670" s="4">
        <v>101812</v>
      </c>
      <c r="G670" s="4">
        <v>201016</v>
      </c>
      <c r="H670" s="5" t="s">
        <v>59</v>
      </c>
      <c r="I670" s="5" t="s">
        <v>73</v>
      </c>
      <c r="J670" s="33">
        <v>1</v>
      </c>
      <c r="K670" s="4">
        <v>225</v>
      </c>
      <c r="L670" s="4">
        <v>27</v>
      </c>
      <c r="M670">
        <f t="shared" si="10"/>
        <v>252</v>
      </c>
    </row>
    <row r="671" spans="1:13" ht="15">
      <c r="A671" s="4" t="s">
        <v>457</v>
      </c>
      <c r="B671" s="4">
        <v>1357728</v>
      </c>
      <c r="C671" s="5" t="s">
        <v>13</v>
      </c>
      <c r="D671" s="5" t="s">
        <v>22</v>
      </c>
      <c r="E671" s="7">
        <v>2253.6</v>
      </c>
      <c r="F671" s="4">
        <v>107740</v>
      </c>
      <c r="G671" s="4">
        <v>382481</v>
      </c>
      <c r="H671" s="5" t="s">
        <v>46</v>
      </c>
      <c r="I671" s="5" t="s">
        <v>34</v>
      </c>
      <c r="J671" s="33">
        <v>1</v>
      </c>
      <c r="K671" s="4">
        <v>176.8</v>
      </c>
      <c r="L671" s="4">
        <v>21.2</v>
      </c>
      <c r="M671">
        <f t="shared" si="10"/>
        <v>198</v>
      </c>
    </row>
    <row r="672" spans="1:13" ht="15">
      <c r="A672" s="4" t="s">
        <v>457</v>
      </c>
      <c r="B672" s="4">
        <v>1357728</v>
      </c>
      <c r="C672" s="5" t="s">
        <v>13</v>
      </c>
      <c r="D672" s="5" t="s">
        <v>22</v>
      </c>
      <c r="E672" s="7">
        <v>2253.6</v>
      </c>
      <c r="F672" s="4">
        <v>107740</v>
      </c>
      <c r="G672" s="4">
        <v>382481</v>
      </c>
      <c r="H672" s="5" t="s">
        <v>46</v>
      </c>
      <c r="I672" s="5" t="s">
        <v>73</v>
      </c>
      <c r="J672" s="33">
        <v>1</v>
      </c>
      <c r="K672" s="4">
        <v>202.5</v>
      </c>
      <c r="L672" s="4">
        <v>24.3</v>
      </c>
      <c r="M672">
        <f t="shared" si="10"/>
        <v>226.8</v>
      </c>
    </row>
    <row r="673" spans="1:13" ht="15">
      <c r="A673" s="4" t="s">
        <v>457</v>
      </c>
      <c r="B673" s="4">
        <v>1357728</v>
      </c>
      <c r="C673" s="5" t="s">
        <v>13</v>
      </c>
      <c r="D673" s="5" t="s">
        <v>22</v>
      </c>
      <c r="E673" s="7">
        <v>2253.6</v>
      </c>
      <c r="F673" s="4">
        <v>107740</v>
      </c>
      <c r="G673" s="4">
        <v>382481</v>
      </c>
      <c r="H673" s="5" t="s">
        <v>46</v>
      </c>
      <c r="I673" s="5" t="s">
        <v>51</v>
      </c>
      <c r="J673" s="33">
        <v>1</v>
      </c>
      <c r="K673" s="4">
        <v>228.1</v>
      </c>
      <c r="L673" s="4">
        <v>41</v>
      </c>
      <c r="M673">
        <f t="shared" si="10"/>
        <v>269.10000000000002</v>
      </c>
    </row>
    <row r="674" spans="1:13" ht="15">
      <c r="A674" s="4" t="s">
        <v>457</v>
      </c>
      <c r="B674" s="4">
        <v>1357728</v>
      </c>
      <c r="C674" s="5" t="s">
        <v>13</v>
      </c>
      <c r="D674" s="5" t="s">
        <v>22</v>
      </c>
      <c r="E674" s="7">
        <v>2253.6</v>
      </c>
      <c r="F674" s="4">
        <v>107740</v>
      </c>
      <c r="G674" s="4">
        <v>382481</v>
      </c>
      <c r="H674" s="5" t="s">
        <v>46</v>
      </c>
      <c r="I674" s="5" t="s">
        <v>27</v>
      </c>
      <c r="J674" s="33">
        <v>1</v>
      </c>
      <c r="K674" s="4">
        <v>0</v>
      </c>
      <c r="L674" s="4">
        <v>0</v>
      </c>
      <c r="M674">
        <f t="shared" si="10"/>
        <v>0</v>
      </c>
    </row>
    <row r="675" spans="1:13" ht="15">
      <c r="A675" s="4" t="s">
        <v>457</v>
      </c>
      <c r="B675" s="4">
        <v>1357728</v>
      </c>
      <c r="C675" s="5" t="s">
        <v>13</v>
      </c>
      <c r="D675" s="5" t="s">
        <v>22</v>
      </c>
      <c r="E675" s="7">
        <v>2253.6</v>
      </c>
      <c r="F675" s="4">
        <v>107740</v>
      </c>
      <c r="G675" s="4">
        <v>382481</v>
      </c>
      <c r="H675" s="5" t="s">
        <v>46</v>
      </c>
      <c r="I675" s="5" t="s">
        <v>50</v>
      </c>
      <c r="J675" s="33">
        <v>1</v>
      </c>
      <c r="K675" s="4">
        <v>292.10000000000002</v>
      </c>
      <c r="L675" s="4">
        <v>52.6</v>
      </c>
      <c r="M675">
        <f t="shared" si="10"/>
        <v>344.70000000000005</v>
      </c>
    </row>
    <row r="676" spans="1:13" ht="15">
      <c r="A676" s="4" t="s">
        <v>457</v>
      </c>
      <c r="B676" s="4">
        <v>1357728</v>
      </c>
      <c r="C676" s="5" t="s">
        <v>13</v>
      </c>
      <c r="D676" s="5" t="s">
        <v>22</v>
      </c>
      <c r="E676" s="7">
        <v>2253.6</v>
      </c>
      <c r="F676" s="4">
        <v>107740</v>
      </c>
      <c r="G676" s="4">
        <v>382481</v>
      </c>
      <c r="H676" s="5" t="s">
        <v>46</v>
      </c>
      <c r="I676" s="5" t="s">
        <v>36</v>
      </c>
      <c r="J676" s="33">
        <v>1</v>
      </c>
      <c r="K676" s="4">
        <v>723.2</v>
      </c>
      <c r="L676" s="4">
        <v>86.8</v>
      </c>
      <c r="M676">
        <f t="shared" si="10"/>
        <v>810</v>
      </c>
    </row>
    <row r="677" spans="1:13" ht="15">
      <c r="A677" s="4" t="s">
        <v>457</v>
      </c>
      <c r="B677" s="4">
        <v>1357728</v>
      </c>
      <c r="C677" s="5" t="s">
        <v>13</v>
      </c>
      <c r="D677" s="5" t="s">
        <v>22</v>
      </c>
      <c r="E677" s="7">
        <v>2253.6</v>
      </c>
      <c r="F677" s="4">
        <v>107740</v>
      </c>
      <c r="G677" s="4">
        <v>382481</v>
      </c>
      <c r="H677" s="5" t="s">
        <v>46</v>
      </c>
      <c r="I677" s="5" t="s">
        <v>316</v>
      </c>
      <c r="J677" s="33">
        <v>1</v>
      </c>
      <c r="K677" s="4">
        <v>361.6</v>
      </c>
      <c r="L677" s="4">
        <v>43.4</v>
      </c>
      <c r="M677">
        <f t="shared" si="10"/>
        <v>405</v>
      </c>
    </row>
    <row r="678" spans="1:13" ht="15">
      <c r="A678" s="4" t="s">
        <v>458</v>
      </c>
      <c r="B678" s="4">
        <v>1357727</v>
      </c>
      <c r="C678" s="5" t="s">
        <v>18</v>
      </c>
      <c r="D678" s="5" t="s">
        <v>14</v>
      </c>
      <c r="E678" s="4">
        <v>848</v>
      </c>
      <c r="F678" s="4">
        <v>105067</v>
      </c>
      <c r="G678" s="4">
        <v>400052</v>
      </c>
      <c r="H678" s="5" t="s">
        <v>32</v>
      </c>
      <c r="I678" s="5" t="s">
        <v>31</v>
      </c>
      <c r="J678" s="33">
        <v>1</v>
      </c>
      <c r="K678" s="4">
        <v>757.1</v>
      </c>
      <c r="L678" s="4">
        <v>90.9</v>
      </c>
      <c r="M678">
        <f t="shared" si="10"/>
        <v>848</v>
      </c>
    </row>
    <row r="679" spans="1:13" ht="15">
      <c r="A679" s="4" t="s">
        <v>459</v>
      </c>
      <c r="B679" s="4">
        <v>1357726</v>
      </c>
      <c r="C679" s="5" t="s">
        <v>13</v>
      </c>
      <c r="D679" s="5" t="s">
        <v>14</v>
      </c>
      <c r="E679" s="7">
        <v>2128.4</v>
      </c>
      <c r="F679" s="4">
        <v>104473</v>
      </c>
      <c r="G679" s="4">
        <v>382481</v>
      </c>
      <c r="H679" s="5" t="s">
        <v>110</v>
      </c>
      <c r="I679" s="5" t="s">
        <v>34</v>
      </c>
      <c r="J679" s="33">
        <v>1</v>
      </c>
      <c r="K679" s="4">
        <v>167</v>
      </c>
      <c r="L679" s="4">
        <v>20</v>
      </c>
      <c r="M679">
        <f t="shared" si="10"/>
        <v>187</v>
      </c>
    </row>
    <row r="680" spans="1:13" ht="15">
      <c r="A680" s="4" t="s">
        <v>459</v>
      </c>
      <c r="B680" s="4">
        <v>1357726</v>
      </c>
      <c r="C680" s="5" t="s">
        <v>13</v>
      </c>
      <c r="D680" s="5" t="s">
        <v>14</v>
      </c>
      <c r="E680" s="7">
        <v>2128.4</v>
      </c>
      <c r="F680" s="4">
        <v>104473</v>
      </c>
      <c r="G680" s="4">
        <v>382481</v>
      </c>
      <c r="H680" s="5" t="s">
        <v>110</v>
      </c>
      <c r="I680" s="5" t="s">
        <v>73</v>
      </c>
      <c r="J680" s="33">
        <v>1</v>
      </c>
      <c r="K680" s="4">
        <v>191.3</v>
      </c>
      <c r="L680" s="4">
        <v>23</v>
      </c>
      <c r="M680">
        <f t="shared" si="10"/>
        <v>214.3</v>
      </c>
    </row>
    <row r="681" spans="1:13" ht="15">
      <c r="A681" s="4" t="s">
        <v>459</v>
      </c>
      <c r="B681" s="4">
        <v>1357726</v>
      </c>
      <c r="C681" s="5" t="s">
        <v>13</v>
      </c>
      <c r="D681" s="5" t="s">
        <v>14</v>
      </c>
      <c r="E681" s="7">
        <v>2128.4</v>
      </c>
      <c r="F681" s="4">
        <v>104473</v>
      </c>
      <c r="G681" s="4">
        <v>382481</v>
      </c>
      <c r="H681" s="5" t="s">
        <v>110</v>
      </c>
      <c r="I681" s="5" t="s">
        <v>51</v>
      </c>
      <c r="J681" s="33">
        <v>1</v>
      </c>
      <c r="K681" s="4">
        <v>215.4</v>
      </c>
      <c r="L681" s="4">
        <v>38.799999999999997</v>
      </c>
      <c r="M681">
        <f t="shared" si="10"/>
        <v>254.2</v>
      </c>
    </row>
    <row r="682" spans="1:13" ht="15">
      <c r="A682" s="4" t="s">
        <v>459</v>
      </c>
      <c r="B682" s="4">
        <v>1357726</v>
      </c>
      <c r="C682" s="5" t="s">
        <v>13</v>
      </c>
      <c r="D682" s="5" t="s">
        <v>14</v>
      </c>
      <c r="E682" s="7">
        <v>2128.4</v>
      </c>
      <c r="F682" s="4">
        <v>104473</v>
      </c>
      <c r="G682" s="4">
        <v>382481</v>
      </c>
      <c r="H682" s="5" t="s">
        <v>110</v>
      </c>
      <c r="I682" s="5" t="s">
        <v>27</v>
      </c>
      <c r="J682" s="33">
        <v>1</v>
      </c>
      <c r="K682" s="4">
        <v>0</v>
      </c>
      <c r="L682" s="4">
        <v>0</v>
      </c>
      <c r="M682">
        <f t="shared" si="10"/>
        <v>0</v>
      </c>
    </row>
    <row r="683" spans="1:13" ht="15">
      <c r="A683" s="4" t="s">
        <v>459</v>
      </c>
      <c r="B683" s="4">
        <v>1357726</v>
      </c>
      <c r="C683" s="5" t="s">
        <v>13</v>
      </c>
      <c r="D683" s="5" t="s">
        <v>14</v>
      </c>
      <c r="E683" s="7">
        <v>2128.4</v>
      </c>
      <c r="F683" s="4">
        <v>104473</v>
      </c>
      <c r="G683" s="4">
        <v>382481</v>
      </c>
      <c r="H683" s="5" t="s">
        <v>110</v>
      </c>
      <c r="I683" s="5" t="s">
        <v>50</v>
      </c>
      <c r="J683" s="33">
        <v>1</v>
      </c>
      <c r="K683" s="4">
        <v>275.89999999999998</v>
      </c>
      <c r="L683" s="4">
        <v>49.7</v>
      </c>
      <c r="M683">
        <f t="shared" si="10"/>
        <v>325.59999999999997</v>
      </c>
    </row>
    <row r="684" spans="1:13" ht="15">
      <c r="A684" s="4" t="s">
        <v>459</v>
      </c>
      <c r="B684" s="4">
        <v>1357726</v>
      </c>
      <c r="C684" s="5" t="s">
        <v>13</v>
      </c>
      <c r="D684" s="5" t="s">
        <v>14</v>
      </c>
      <c r="E684" s="7">
        <v>2128.4</v>
      </c>
      <c r="F684" s="4">
        <v>104473</v>
      </c>
      <c r="G684" s="4">
        <v>382481</v>
      </c>
      <c r="H684" s="5" t="s">
        <v>110</v>
      </c>
      <c r="I684" s="5" t="s">
        <v>36</v>
      </c>
      <c r="J684" s="33">
        <v>1</v>
      </c>
      <c r="K684" s="4">
        <v>683</v>
      </c>
      <c r="L684" s="4">
        <v>82</v>
      </c>
      <c r="M684">
        <f t="shared" si="10"/>
        <v>765</v>
      </c>
    </row>
    <row r="685" spans="1:13" ht="15">
      <c r="A685" s="4" t="s">
        <v>459</v>
      </c>
      <c r="B685" s="4">
        <v>1357726</v>
      </c>
      <c r="C685" s="5" t="s">
        <v>13</v>
      </c>
      <c r="D685" s="5" t="s">
        <v>14</v>
      </c>
      <c r="E685" s="7">
        <v>2128.4</v>
      </c>
      <c r="F685" s="4">
        <v>104473</v>
      </c>
      <c r="G685" s="4">
        <v>382481</v>
      </c>
      <c r="H685" s="5" t="s">
        <v>110</v>
      </c>
      <c r="I685" s="5" t="s">
        <v>316</v>
      </c>
      <c r="J685" s="33">
        <v>1</v>
      </c>
      <c r="K685" s="4">
        <v>341.5</v>
      </c>
      <c r="L685" s="4">
        <v>41</v>
      </c>
      <c r="M685">
        <f t="shared" si="10"/>
        <v>382.5</v>
      </c>
    </row>
    <row r="686" spans="1:13" ht="15">
      <c r="A686" s="4" t="s">
        <v>460</v>
      </c>
      <c r="B686" s="4">
        <v>1357725</v>
      </c>
      <c r="C686" s="5" t="s">
        <v>13</v>
      </c>
      <c r="D686" s="5" t="s">
        <v>14</v>
      </c>
      <c r="E686" s="4">
        <v>947</v>
      </c>
      <c r="F686" s="4">
        <v>105560</v>
      </c>
      <c r="G686" s="4">
        <v>110027</v>
      </c>
      <c r="H686" s="5" t="s">
        <v>23</v>
      </c>
      <c r="I686" s="5" t="s">
        <v>186</v>
      </c>
      <c r="J686" s="33">
        <v>1</v>
      </c>
      <c r="K686" s="4">
        <v>379.5</v>
      </c>
      <c r="L686" s="4">
        <v>45.5</v>
      </c>
      <c r="M686">
        <f t="shared" si="10"/>
        <v>425</v>
      </c>
    </row>
    <row r="687" spans="1:13" ht="15">
      <c r="A687" s="4" t="s">
        <v>460</v>
      </c>
      <c r="B687" s="4">
        <v>1357725</v>
      </c>
      <c r="C687" s="5" t="s">
        <v>13</v>
      </c>
      <c r="D687" s="5" t="s">
        <v>14</v>
      </c>
      <c r="E687" s="4">
        <v>947</v>
      </c>
      <c r="F687" s="4">
        <v>105560</v>
      </c>
      <c r="G687" s="4">
        <v>110027</v>
      </c>
      <c r="H687" s="5" t="s">
        <v>23</v>
      </c>
      <c r="I687" s="5" t="s">
        <v>78</v>
      </c>
      <c r="J687" s="33">
        <v>1</v>
      </c>
      <c r="K687" s="4">
        <v>466.1</v>
      </c>
      <c r="L687" s="4">
        <v>55.9</v>
      </c>
      <c r="M687">
        <f t="shared" si="10"/>
        <v>522</v>
      </c>
    </row>
    <row r="688" spans="1:13" ht="15">
      <c r="A688" s="4" t="s">
        <v>461</v>
      </c>
      <c r="B688" s="4">
        <v>1357724</v>
      </c>
      <c r="C688" s="5" t="s">
        <v>18</v>
      </c>
      <c r="D688" s="5" t="s">
        <v>14</v>
      </c>
      <c r="E688" s="4">
        <v>672</v>
      </c>
      <c r="F688" s="4">
        <v>104582</v>
      </c>
      <c r="G688" s="4">
        <v>132001</v>
      </c>
      <c r="H688" s="5" t="s">
        <v>19</v>
      </c>
      <c r="I688" s="5" t="s">
        <v>151</v>
      </c>
      <c r="J688" s="33">
        <v>3</v>
      </c>
      <c r="K688" s="4">
        <v>600</v>
      </c>
      <c r="L688" s="4">
        <v>72</v>
      </c>
      <c r="M688">
        <f t="shared" si="10"/>
        <v>672</v>
      </c>
    </row>
    <row r="689" spans="1:13" ht="15">
      <c r="A689" s="4" t="s">
        <v>462</v>
      </c>
      <c r="B689" s="4">
        <v>1357723</v>
      </c>
      <c r="C689" s="5" t="s">
        <v>18</v>
      </c>
      <c r="D689" s="5" t="s">
        <v>14</v>
      </c>
      <c r="E689" s="4">
        <v>600</v>
      </c>
      <c r="F689" s="4">
        <v>103808</v>
      </c>
      <c r="G689" s="4">
        <v>500090</v>
      </c>
      <c r="H689" s="5" t="s">
        <v>170</v>
      </c>
      <c r="I689" s="5" t="s">
        <v>57</v>
      </c>
      <c r="J689" s="33">
        <v>2</v>
      </c>
      <c r="K689" s="4">
        <v>535.70000000000005</v>
      </c>
      <c r="L689" s="4">
        <v>64.3</v>
      </c>
      <c r="M689">
        <f t="shared" si="10"/>
        <v>600</v>
      </c>
    </row>
    <row r="690" spans="1:13" ht="15">
      <c r="A690" s="4" t="s">
        <v>463</v>
      </c>
      <c r="B690" s="4">
        <v>1357722</v>
      </c>
      <c r="C690" s="5" t="s">
        <v>13</v>
      </c>
      <c r="D690" s="5" t="s">
        <v>14</v>
      </c>
      <c r="E690" s="4">
        <v>722.7</v>
      </c>
      <c r="F690" s="4">
        <v>103690</v>
      </c>
      <c r="G690" s="4">
        <v>121006</v>
      </c>
      <c r="H690" s="5" t="s">
        <v>19</v>
      </c>
      <c r="I690" s="5" t="s">
        <v>40</v>
      </c>
      <c r="J690" s="33">
        <v>1</v>
      </c>
      <c r="K690" s="4">
        <v>645.29999999999995</v>
      </c>
      <c r="L690" s="4">
        <v>77.400000000000006</v>
      </c>
      <c r="M690">
        <f t="shared" si="10"/>
        <v>722.69999999999993</v>
      </c>
    </row>
    <row r="691" spans="1:13" ht="15">
      <c r="A691" s="4" t="s">
        <v>464</v>
      </c>
      <c r="B691" s="4">
        <v>1357721</v>
      </c>
      <c r="C691" s="5" t="s">
        <v>18</v>
      </c>
      <c r="D691" s="5" t="s">
        <v>14</v>
      </c>
      <c r="E691" s="4">
        <v>800</v>
      </c>
      <c r="F691" s="4">
        <v>106232</v>
      </c>
      <c r="G691" s="4">
        <v>110065</v>
      </c>
      <c r="H691" s="5" t="s">
        <v>23</v>
      </c>
      <c r="I691" s="5" t="s">
        <v>66</v>
      </c>
      <c r="J691" s="33">
        <v>1</v>
      </c>
      <c r="K691" s="4">
        <v>714.3</v>
      </c>
      <c r="L691" s="4">
        <v>85.7</v>
      </c>
      <c r="M691">
        <f t="shared" si="10"/>
        <v>800</v>
      </c>
    </row>
    <row r="692" spans="1:13" ht="15">
      <c r="A692" s="4" t="s">
        <v>465</v>
      </c>
      <c r="B692" s="4">
        <v>1357720</v>
      </c>
      <c r="C692" s="5" t="s">
        <v>18</v>
      </c>
      <c r="D692" s="5" t="s">
        <v>22</v>
      </c>
      <c r="E692" s="7">
        <v>2436</v>
      </c>
      <c r="F692" s="4">
        <v>101241</v>
      </c>
      <c r="G692" s="4">
        <v>400706</v>
      </c>
      <c r="H692" s="5" t="s">
        <v>32</v>
      </c>
      <c r="I692" s="5" t="s">
        <v>66</v>
      </c>
      <c r="J692" s="33">
        <v>1</v>
      </c>
      <c r="K692" s="4">
        <v>714.3</v>
      </c>
      <c r="L692" s="4">
        <v>85.7</v>
      </c>
      <c r="M692">
        <f t="shared" si="10"/>
        <v>800</v>
      </c>
    </row>
    <row r="693" spans="1:13" ht="15">
      <c r="A693" s="4" t="s">
        <v>465</v>
      </c>
      <c r="B693" s="4">
        <v>1357720</v>
      </c>
      <c r="C693" s="5" t="s">
        <v>18</v>
      </c>
      <c r="D693" s="5" t="s">
        <v>22</v>
      </c>
      <c r="E693" s="7">
        <v>2436</v>
      </c>
      <c r="F693" s="4">
        <v>101241</v>
      </c>
      <c r="G693" s="4">
        <v>400706</v>
      </c>
      <c r="H693" s="5" t="s">
        <v>32</v>
      </c>
      <c r="I693" s="5" t="s">
        <v>73</v>
      </c>
      <c r="J693" s="33">
        <v>3</v>
      </c>
      <c r="K693" s="4">
        <v>675</v>
      </c>
      <c r="L693" s="4">
        <v>81</v>
      </c>
      <c r="M693">
        <f t="shared" si="10"/>
        <v>756</v>
      </c>
    </row>
    <row r="694" spans="1:13" ht="15">
      <c r="A694" s="4" t="s">
        <v>465</v>
      </c>
      <c r="B694" s="4">
        <v>1357720</v>
      </c>
      <c r="C694" s="5" t="s">
        <v>18</v>
      </c>
      <c r="D694" s="5" t="s">
        <v>22</v>
      </c>
      <c r="E694" s="7">
        <v>2436</v>
      </c>
      <c r="F694" s="4">
        <v>101241</v>
      </c>
      <c r="G694" s="4">
        <v>400706</v>
      </c>
      <c r="H694" s="5" t="s">
        <v>32</v>
      </c>
      <c r="I694" s="5" t="s">
        <v>27</v>
      </c>
      <c r="J694" s="33">
        <v>1</v>
      </c>
      <c r="K694" s="4">
        <v>0</v>
      </c>
      <c r="L694" s="4">
        <v>0</v>
      </c>
      <c r="M694">
        <f t="shared" si="10"/>
        <v>0</v>
      </c>
    </row>
    <row r="695" spans="1:13" ht="15">
      <c r="A695" s="4" t="s">
        <v>465</v>
      </c>
      <c r="B695" s="4">
        <v>1357720</v>
      </c>
      <c r="C695" s="5" t="s">
        <v>18</v>
      </c>
      <c r="D695" s="5" t="s">
        <v>22</v>
      </c>
      <c r="E695" s="7">
        <v>2436</v>
      </c>
      <c r="F695" s="4">
        <v>101241</v>
      </c>
      <c r="G695" s="4">
        <v>400706</v>
      </c>
      <c r="H695" s="5" t="s">
        <v>32</v>
      </c>
      <c r="I695" s="5" t="s">
        <v>157</v>
      </c>
      <c r="J695" s="33">
        <v>2</v>
      </c>
      <c r="K695" s="4">
        <v>785.7</v>
      </c>
      <c r="L695" s="4">
        <v>94.3</v>
      </c>
      <c r="M695">
        <f t="shared" si="10"/>
        <v>880</v>
      </c>
    </row>
    <row r="696" spans="1:13" ht="15">
      <c r="A696" s="4" t="s">
        <v>466</v>
      </c>
      <c r="B696" s="4">
        <v>1357719</v>
      </c>
      <c r="C696" s="5" t="s">
        <v>18</v>
      </c>
      <c r="D696" s="5" t="s">
        <v>22</v>
      </c>
      <c r="E696" s="4">
        <v>640</v>
      </c>
      <c r="F696" s="4">
        <v>101209</v>
      </c>
      <c r="G696" s="4">
        <v>110019</v>
      </c>
      <c r="H696" s="5" t="s">
        <v>23</v>
      </c>
      <c r="I696" s="5" t="s">
        <v>60</v>
      </c>
      <c r="J696" s="33">
        <v>1</v>
      </c>
      <c r="K696" s="4">
        <v>571.4</v>
      </c>
      <c r="L696" s="4">
        <v>68.599999999999994</v>
      </c>
      <c r="M696">
        <f t="shared" si="10"/>
        <v>640</v>
      </c>
    </row>
    <row r="697" spans="1:13" ht="15">
      <c r="A697" s="4" t="s">
        <v>467</v>
      </c>
      <c r="B697" s="4">
        <v>1357718</v>
      </c>
      <c r="C697" s="5" t="s">
        <v>18</v>
      </c>
      <c r="D697" s="5" t="s">
        <v>22</v>
      </c>
      <c r="E697" s="7">
        <v>1801.6</v>
      </c>
      <c r="F697" s="4">
        <v>105506</v>
      </c>
      <c r="G697" s="4">
        <v>201014</v>
      </c>
      <c r="H697" s="5" t="s">
        <v>59</v>
      </c>
      <c r="I697" s="5" t="s">
        <v>47</v>
      </c>
      <c r="J697" s="33">
        <v>1</v>
      </c>
      <c r="K697" s="4">
        <v>312.10000000000002</v>
      </c>
      <c r="L697" s="4">
        <v>37.5</v>
      </c>
      <c r="M697">
        <f t="shared" si="10"/>
        <v>349.6</v>
      </c>
    </row>
    <row r="698" spans="1:13" ht="15">
      <c r="A698" s="4" t="s">
        <v>467</v>
      </c>
      <c r="B698" s="4">
        <v>1357718</v>
      </c>
      <c r="C698" s="5" t="s">
        <v>18</v>
      </c>
      <c r="D698" s="5" t="s">
        <v>22</v>
      </c>
      <c r="E698" s="7">
        <v>1801.6</v>
      </c>
      <c r="F698" s="4">
        <v>105506</v>
      </c>
      <c r="G698" s="4">
        <v>201014</v>
      </c>
      <c r="H698" s="5" t="s">
        <v>59</v>
      </c>
      <c r="I698" s="5" t="s">
        <v>158</v>
      </c>
      <c r="J698" s="33">
        <v>1</v>
      </c>
      <c r="K698" s="4">
        <v>339.3</v>
      </c>
      <c r="L698" s="4">
        <v>40.700000000000003</v>
      </c>
      <c r="M698">
        <f t="shared" si="10"/>
        <v>380</v>
      </c>
    </row>
    <row r="699" spans="1:13" ht="15">
      <c r="A699" s="4" t="s">
        <v>467</v>
      </c>
      <c r="B699" s="4">
        <v>1357718</v>
      </c>
      <c r="C699" s="5" t="s">
        <v>18</v>
      </c>
      <c r="D699" s="5" t="s">
        <v>22</v>
      </c>
      <c r="E699" s="7">
        <v>1801.6</v>
      </c>
      <c r="F699" s="4">
        <v>105506</v>
      </c>
      <c r="G699" s="4">
        <v>201014</v>
      </c>
      <c r="H699" s="5" t="s">
        <v>59</v>
      </c>
      <c r="I699" s="5" t="s">
        <v>162</v>
      </c>
      <c r="J699" s="33">
        <v>1</v>
      </c>
      <c r="K699" s="4">
        <v>385.7</v>
      </c>
      <c r="L699" s="4">
        <v>46.3</v>
      </c>
      <c r="M699">
        <f t="shared" si="10"/>
        <v>432</v>
      </c>
    </row>
    <row r="700" spans="1:13" ht="15">
      <c r="A700" s="4" t="s">
        <v>467</v>
      </c>
      <c r="B700" s="4">
        <v>1357718</v>
      </c>
      <c r="C700" s="5" t="s">
        <v>18</v>
      </c>
      <c r="D700" s="5" t="s">
        <v>22</v>
      </c>
      <c r="E700" s="7">
        <v>1801.6</v>
      </c>
      <c r="F700" s="4">
        <v>105506</v>
      </c>
      <c r="G700" s="4">
        <v>201014</v>
      </c>
      <c r="H700" s="5" t="s">
        <v>59</v>
      </c>
      <c r="I700" s="5" t="s">
        <v>27</v>
      </c>
      <c r="J700" s="33">
        <v>1</v>
      </c>
      <c r="K700" s="4">
        <v>0</v>
      </c>
      <c r="L700" s="4">
        <v>0</v>
      </c>
      <c r="M700">
        <f t="shared" si="10"/>
        <v>0</v>
      </c>
    </row>
    <row r="701" spans="1:13" ht="15">
      <c r="A701" s="4" t="s">
        <v>467</v>
      </c>
      <c r="B701" s="4">
        <v>1357718</v>
      </c>
      <c r="C701" s="5" t="s">
        <v>18</v>
      </c>
      <c r="D701" s="5" t="s">
        <v>22</v>
      </c>
      <c r="E701" s="7">
        <v>1801.6</v>
      </c>
      <c r="F701" s="4">
        <v>105506</v>
      </c>
      <c r="G701" s="4">
        <v>201014</v>
      </c>
      <c r="H701" s="5" t="s">
        <v>59</v>
      </c>
      <c r="I701" s="5" t="s">
        <v>66</v>
      </c>
      <c r="J701" s="33">
        <v>1</v>
      </c>
      <c r="K701" s="4">
        <v>571.4</v>
      </c>
      <c r="L701" s="4">
        <v>68.599999999999994</v>
      </c>
      <c r="M701">
        <f t="shared" si="10"/>
        <v>640</v>
      </c>
    </row>
    <row r="702" spans="1:13" ht="15">
      <c r="A702" s="4" t="s">
        <v>468</v>
      </c>
      <c r="B702" s="4">
        <v>1357717</v>
      </c>
      <c r="C702" s="5" t="s">
        <v>18</v>
      </c>
      <c r="D702" s="5" t="s">
        <v>14</v>
      </c>
      <c r="E702" s="7">
        <v>1829.7</v>
      </c>
      <c r="F702" s="4">
        <v>106363</v>
      </c>
      <c r="G702" s="4">
        <v>400604</v>
      </c>
      <c r="H702" s="5" t="s">
        <v>32</v>
      </c>
      <c r="I702" s="5" t="s">
        <v>347</v>
      </c>
      <c r="J702" s="33">
        <v>1</v>
      </c>
      <c r="K702" s="7">
        <v>1200.5</v>
      </c>
      <c r="L702" s="4">
        <v>144.1</v>
      </c>
      <c r="M702">
        <f t="shared" si="10"/>
        <v>1344.6</v>
      </c>
    </row>
    <row r="703" spans="1:13" ht="15">
      <c r="A703" s="4" t="s">
        <v>468</v>
      </c>
      <c r="B703" s="4">
        <v>1357717</v>
      </c>
      <c r="C703" s="5" t="s">
        <v>18</v>
      </c>
      <c r="D703" s="5" t="s">
        <v>14</v>
      </c>
      <c r="E703" s="7">
        <v>1829.7</v>
      </c>
      <c r="F703" s="4">
        <v>106363</v>
      </c>
      <c r="G703" s="4">
        <v>400604</v>
      </c>
      <c r="H703" s="5" t="s">
        <v>32</v>
      </c>
      <c r="I703" s="5" t="s">
        <v>27</v>
      </c>
      <c r="J703" s="33">
        <v>1</v>
      </c>
      <c r="K703" s="4">
        <v>0</v>
      </c>
      <c r="L703" s="4">
        <v>0</v>
      </c>
      <c r="M703">
        <f t="shared" si="10"/>
        <v>0</v>
      </c>
    </row>
    <row r="704" spans="1:13" ht="15">
      <c r="A704" s="4" t="s">
        <v>468</v>
      </c>
      <c r="B704" s="4">
        <v>1357717</v>
      </c>
      <c r="C704" s="5" t="s">
        <v>18</v>
      </c>
      <c r="D704" s="5" t="s">
        <v>14</v>
      </c>
      <c r="E704" s="7">
        <v>1829.7</v>
      </c>
      <c r="F704" s="4">
        <v>106363</v>
      </c>
      <c r="G704" s="4">
        <v>400604</v>
      </c>
      <c r="H704" s="5" t="s">
        <v>32</v>
      </c>
      <c r="I704" s="5" t="s">
        <v>44</v>
      </c>
      <c r="J704" s="33">
        <v>1</v>
      </c>
      <c r="K704" s="4">
        <v>411.1</v>
      </c>
      <c r="L704" s="4">
        <v>74</v>
      </c>
      <c r="M704">
        <f t="shared" si="10"/>
        <v>485.1</v>
      </c>
    </row>
    <row r="705" spans="1:13" ht="15">
      <c r="A705" s="4" t="s">
        <v>469</v>
      </c>
      <c r="B705" s="4">
        <v>1357716</v>
      </c>
      <c r="C705" s="5" t="s">
        <v>18</v>
      </c>
      <c r="D705" s="5" t="s">
        <v>14</v>
      </c>
      <c r="E705" s="7">
        <v>1215</v>
      </c>
      <c r="F705" s="4">
        <v>102082</v>
      </c>
      <c r="G705" s="4">
        <v>400031</v>
      </c>
      <c r="H705" s="5" t="s">
        <v>32</v>
      </c>
      <c r="I705" s="5" t="s">
        <v>111</v>
      </c>
      <c r="J705" s="33">
        <v>1</v>
      </c>
      <c r="K705" s="7">
        <v>1084.8</v>
      </c>
      <c r="L705" s="4">
        <v>130.19999999999999</v>
      </c>
      <c r="M705">
        <f t="shared" si="10"/>
        <v>1215</v>
      </c>
    </row>
    <row r="706" spans="1:13" ht="15">
      <c r="A706" s="4" t="s">
        <v>469</v>
      </c>
      <c r="B706" s="4">
        <v>1357716</v>
      </c>
      <c r="C706" s="5" t="s">
        <v>18</v>
      </c>
      <c r="D706" s="5" t="s">
        <v>14</v>
      </c>
      <c r="E706" s="7">
        <v>1215</v>
      </c>
      <c r="F706" s="4">
        <v>102082</v>
      </c>
      <c r="G706" s="4">
        <v>400031</v>
      </c>
      <c r="H706" s="5" t="s">
        <v>32</v>
      </c>
      <c r="I706" s="5" t="s">
        <v>27</v>
      </c>
      <c r="J706" s="33">
        <v>1</v>
      </c>
      <c r="K706" s="4">
        <v>0</v>
      </c>
      <c r="L706" s="4">
        <v>0</v>
      </c>
      <c r="M706">
        <f t="shared" ref="M706:M769" si="11">SUM(K706:L706)</f>
        <v>0</v>
      </c>
    </row>
    <row r="707" spans="1:13" ht="15">
      <c r="A707" s="4" t="s">
        <v>470</v>
      </c>
      <c r="B707" s="4">
        <v>1357715</v>
      </c>
      <c r="C707" s="5" t="s">
        <v>18</v>
      </c>
      <c r="D707" s="5" t="s">
        <v>22</v>
      </c>
      <c r="E707" s="4">
        <v>780</v>
      </c>
      <c r="F707" s="4">
        <v>105091</v>
      </c>
      <c r="G707" s="4">
        <v>495001</v>
      </c>
      <c r="H707" s="5" t="s">
        <v>177</v>
      </c>
      <c r="I707" s="5" t="s">
        <v>24</v>
      </c>
      <c r="J707" s="33">
        <v>1</v>
      </c>
      <c r="K707" s="4">
        <v>474.6</v>
      </c>
      <c r="L707" s="4">
        <v>85.4</v>
      </c>
      <c r="M707">
        <f t="shared" si="11"/>
        <v>560</v>
      </c>
    </row>
    <row r="708" spans="1:13" ht="15">
      <c r="A708" s="4" t="s">
        <v>470</v>
      </c>
      <c r="B708" s="4">
        <v>1357715</v>
      </c>
      <c r="C708" s="5" t="s">
        <v>18</v>
      </c>
      <c r="D708" s="5" t="s">
        <v>22</v>
      </c>
      <c r="E708" s="4">
        <v>780</v>
      </c>
      <c r="F708" s="4">
        <v>105091</v>
      </c>
      <c r="G708" s="4">
        <v>495001</v>
      </c>
      <c r="H708" s="5" t="s">
        <v>177</v>
      </c>
      <c r="I708" s="5" t="s">
        <v>34</v>
      </c>
      <c r="J708" s="33">
        <v>1</v>
      </c>
      <c r="K708" s="4">
        <v>196.4</v>
      </c>
      <c r="L708" s="4">
        <v>23.6</v>
      </c>
      <c r="M708">
        <f t="shared" si="11"/>
        <v>220</v>
      </c>
    </row>
    <row r="709" spans="1:13" ht="15">
      <c r="A709" s="4" t="s">
        <v>471</v>
      </c>
      <c r="B709" s="4">
        <v>1357714</v>
      </c>
      <c r="C709" s="5" t="s">
        <v>18</v>
      </c>
      <c r="D709" s="5" t="s">
        <v>14</v>
      </c>
      <c r="E709" s="4">
        <v>176</v>
      </c>
      <c r="F709" s="4">
        <v>108374</v>
      </c>
      <c r="G709" s="4">
        <v>600029</v>
      </c>
      <c r="H709" s="5" t="s">
        <v>90</v>
      </c>
      <c r="I709" s="5" t="s">
        <v>34</v>
      </c>
      <c r="J709" s="33">
        <v>1</v>
      </c>
      <c r="K709" s="4">
        <v>157.1</v>
      </c>
      <c r="L709" s="4">
        <v>18.899999999999999</v>
      </c>
      <c r="M709">
        <f t="shared" si="11"/>
        <v>176</v>
      </c>
    </row>
    <row r="710" spans="1:13" ht="15">
      <c r="A710" s="4" t="s">
        <v>472</v>
      </c>
      <c r="B710" s="4">
        <v>1357713</v>
      </c>
      <c r="C710" s="5" t="s">
        <v>18</v>
      </c>
      <c r="D710" s="5" t="s">
        <v>14</v>
      </c>
      <c r="E710" s="4">
        <v>896</v>
      </c>
      <c r="F710" s="4">
        <v>105526</v>
      </c>
      <c r="G710" s="4">
        <v>400708</v>
      </c>
      <c r="H710" s="5" t="s">
        <v>32</v>
      </c>
      <c r="I710" s="5" t="s">
        <v>53</v>
      </c>
      <c r="J710" s="33">
        <v>1</v>
      </c>
      <c r="K710" s="4">
        <v>800</v>
      </c>
      <c r="L710" s="4">
        <v>96</v>
      </c>
      <c r="M710">
        <f t="shared" si="11"/>
        <v>896</v>
      </c>
    </row>
    <row r="711" spans="1:13" ht="15">
      <c r="A711" s="4" t="s">
        <v>473</v>
      </c>
      <c r="B711" s="4">
        <v>1357712</v>
      </c>
      <c r="C711" s="5" t="s">
        <v>18</v>
      </c>
      <c r="D711" s="5" t="s">
        <v>22</v>
      </c>
      <c r="E711" s="4">
        <v>640</v>
      </c>
      <c r="F711" s="4">
        <v>105867</v>
      </c>
      <c r="G711" s="4">
        <v>517001</v>
      </c>
      <c r="H711" s="5" t="s">
        <v>118</v>
      </c>
      <c r="I711" s="5" t="s">
        <v>66</v>
      </c>
      <c r="J711" s="33">
        <v>1</v>
      </c>
      <c r="K711" s="4">
        <v>571.4</v>
      </c>
      <c r="L711" s="4">
        <v>68.599999999999994</v>
      </c>
      <c r="M711">
        <f t="shared" si="11"/>
        <v>640</v>
      </c>
    </row>
    <row r="712" spans="1:13" ht="15">
      <c r="A712" s="4" t="s">
        <v>474</v>
      </c>
      <c r="B712" s="4">
        <v>1357711</v>
      </c>
      <c r="C712" s="5" t="s">
        <v>18</v>
      </c>
      <c r="D712" s="5" t="s">
        <v>22</v>
      </c>
      <c r="E712" s="7">
        <v>3509</v>
      </c>
      <c r="F712" s="4">
        <v>105334</v>
      </c>
      <c r="G712" s="4">
        <v>110095</v>
      </c>
      <c r="H712" s="5" t="s">
        <v>23</v>
      </c>
      <c r="I712" s="5" t="s">
        <v>475</v>
      </c>
      <c r="J712" s="33">
        <v>1</v>
      </c>
      <c r="K712" s="4">
        <v>337.5</v>
      </c>
      <c r="L712" s="4">
        <v>40.5</v>
      </c>
      <c r="M712">
        <f t="shared" si="11"/>
        <v>378</v>
      </c>
    </row>
    <row r="713" spans="1:13" ht="15">
      <c r="A713" s="4" t="s">
        <v>474</v>
      </c>
      <c r="B713" s="4">
        <v>1357711</v>
      </c>
      <c r="C713" s="5" t="s">
        <v>18</v>
      </c>
      <c r="D713" s="5" t="s">
        <v>22</v>
      </c>
      <c r="E713" s="7">
        <v>3509</v>
      </c>
      <c r="F713" s="4">
        <v>105334</v>
      </c>
      <c r="G713" s="4">
        <v>110095</v>
      </c>
      <c r="H713" s="5" t="s">
        <v>23</v>
      </c>
      <c r="I713" s="5" t="s">
        <v>78</v>
      </c>
      <c r="J713" s="33">
        <v>1</v>
      </c>
      <c r="K713" s="4">
        <v>466.1</v>
      </c>
      <c r="L713" s="4">
        <v>55.9</v>
      </c>
      <c r="M713">
        <f t="shared" si="11"/>
        <v>522</v>
      </c>
    </row>
    <row r="714" spans="1:13" ht="15">
      <c r="A714" s="4" t="s">
        <v>474</v>
      </c>
      <c r="B714" s="4">
        <v>1357711</v>
      </c>
      <c r="C714" s="5" t="s">
        <v>18</v>
      </c>
      <c r="D714" s="5" t="s">
        <v>22</v>
      </c>
      <c r="E714" s="7">
        <v>3509</v>
      </c>
      <c r="F714" s="4">
        <v>105334</v>
      </c>
      <c r="G714" s="4">
        <v>110095</v>
      </c>
      <c r="H714" s="5" t="s">
        <v>23</v>
      </c>
      <c r="I714" s="5" t="s">
        <v>195</v>
      </c>
      <c r="J714" s="33">
        <v>1</v>
      </c>
      <c r="K714" s="4">
        <v>892</v>
      </c>
      <c r="L714" s="4">
        <v>107</v>
      </c>
      <c r="M714">
        <f t="shared" si="11"/>
        <v>999</v>
      </c>
    </row>
    <row r="715" spans="1:13" ht="15">
      <c r="A715" s="4" t="s">
        <v>474</v>
      </c>
      <c r="B715" s="4">
        <v>1357711</v>
      </c>
      <c r="C715" s="5" t="s">
        <v>18</v>
      </c>
      <c r="D715" s="5" t="s">
        <v>22</v>
      </c>
      <c r="E715" s="7">
        <v>3509</v>
      </c>
      <c r="F715" s="4">
        <v>105334</v>
      </c>
      <c r="G715" s="4">
        <v>110095</v>
      </c>
      <c r="H715" s="5" t="s">
        <v>23</v>
      </c>
      <c r="I715" s="5" t="s">
        <v>27</v>
      </c>
      <c r="J715" s="33">
        <v>1</v>
      </c>
      <c r="K715" s="4">
        <v>0</v>
      </c>
      <c r="L715" s="4">
        <v>0</v>
      </c>
      <c r="M715">
        <f t="shared" si="11"/>
        <v>0</v>
      </c>
    </row>
    <row r="716" spans="1:13" ht="15">
      <c r="A716" s="4" t="s">
        <v>474</v>
      </c>
      <c r="B716" s="4">
        <v>1357711</v>
      </c>
      <c r="C716" s="5" t="s">
        <v>18</v>
      </c>
      <c r="D716" s="5" t="s">
        <v>22</v>
      </c>
      <c r="E716" s="7">
        <v>3509</v>
      </c>
      <c r="F716" s="4">
        <v>105334</v>
      </c>
      <c r="G716" s="4">
        <v>110095</v>
      </c>
      <c r="H716" s="5" t="s">
        <v>23</v>
      </c>
      <c r="I716" s="5" t="s">
        <v>33</v>
      </c>
      <c r="J716" s="33">
        <v>1</v>
      </c>
      <c r="K716" s="4">
        <v>455.4</v>
      </c>
      <c r="L716" s="4">
        <v>54.6</v>
      </c>
      <c r="M716">
        <f t="shared" si="11"/>
        <v>510</v>
      </c>
    </row>
    <row r="717" spans="1:13" ht="15">
      <c r="A717" s="4" t="s">
        <v>474</v>
      </c>
      <c r="B717" s="4">
        <v>1357711</v>
      </c>
      <c r="C717" s="5" t="s">
        <v>18</v>
      </c>
      <c r="D717" s="5" t="s">
        <v>22</v>
      </c>
      <c r="E717" s="7">
        <v>3509</v>
      </c>
      <c r="F717" s="4">
        <v>105334</v>
      </c>
      <c r="G717" s="4">
        <v>110095</v>
      </c>
      <c r="H717" s="5" t="s">
        <v>23</v>
      </c>
      <c r="I717" s="5" t="s">
        <v>103</v>
      </c>
      <c r="J717" s="33">
        <v>1</v>
      </c>
      <c r="K717" s="4">
        <v>401.8</v>
      </c>
      <c r="L717" s="4">
        <v>48.2</v>
      </c>
      <c r="M717">
        <f t="shared" si="11"/>
        <v>450</v>
      </c>
    </row>
    <row r="718" spans="1:13" ht="15">
      <c r="A718" s="4" t="s">
        <v>474</v>
      </c>
      <c r="B718" s="4">
        <v>1357711</v>
      </c>
      <c r="C718" s="5" t="s">
        <v>18</v>
      </c>
      <c r="D718" s="5" t="s">
        <v>22</v>
      </c>
      <c r="E718" s="7">
        <v>3509</v>
      </c>
      <c r="F718" s="4">
        <v>105334</v>
      </c>
      <c r="G718" s="4">
        <v>110095</v>
      </c>
      <c r="H718" s="5" t="s">
        <v>23</v>
      </c>
      <c r="I718" s="5" t="s">
        <v>97</v>
      </c>
      <c r="J718" s="33">
        <v>1</v>
      </c>
      <c r="K718" s="4">
        <v>312.5</v>
      </c>
      <c r="L718" s="4">
        <v>37.5</v>
      </c>
      <c r="M718">
        <f t="shared" si="11"/>
        <v>350</v>
      </c>
    </row>
    <row r="719" spans="1:13" ht="15">
      <c r="A719" s="4" t="s">
        <v>474</v>
      </c>
      <c r="B719" s="4">
        <v>1357711</v>
      </c>
      <c r="C719" s="5" t="s">
        <v>18</v>
      </c>
      <c r="D719" s="5" t="s">
        <v>22</v>
      </c>
      <c r="E719" s="7">
        <v>3509</v>
      </c>
      <c r="F719" s="4">
        <v>105334</v>
      </c>
      <c r="G719" s="4">
        <v>110095</v>
      </c>
      <c r="H719" s="5" t="s">
        <v>23</v>
      </c>
      <c r="I719" s="5" t="s">
        <v>104</v>
      </c>
      <c r="J719" s="33">
        <v>1</v>
      </c>
      <c r="K719" s="4">
        <v>285.7</v>
      </c>
      <c r="L719" s="4">
        <v>14.3</v>
      </c>
      <c r="M719">
        <f t="shared" si="11"/>
        <v>300</v>
      </c>
    </row>
    <row r="720" spans="1:13" ht="15">
      <c r="A720" s="4" t="s">
        <v>474</v>
      </c>
      <c r="B720" s="4">
        <v>1357710</v>
      </c>
      <c r="C720" s="5" t="s">
        <v>13</v>
      </c>
      <c r="D720" s="5" t="s">
        <v>14</v>
      </c>
      <c r="E720" s="4">
        <v>280</v>
      </c>
      <c r="F720" s="4">
        <v>100139</v>
      </c>
      <c r="G720" s="4">
        <v>132001</v>
      </c>
      <c r="H720" s="5" t="s">
        <v>19</v>
      </c>
      <c r="I720" s="5" t="s">
        <v>151</v>
      </c>
      <c r="J720" s="33">
        <v>1</v>
      </c>
      <c r="K720" s="4">
        <v>250</v>
      </c>
      <c r="L720" s="4">
        <v>30</v>
      </c>
      <c r="M720">
        <f t="shared" si="11"/>
        <v>280</v>
      </c>
    </row>
    <row r="721" spans="1:13" ht="15">
      <c r="A721" s="4" t="s">
        <v>476</v>
      </c>
      <c r="B721" s="4">
        <v>1357709</v>
      </c>
      <c r="C721" s="5" t="s">
        <v>13</v>
      </c>
      <c r="D721" s="5" t="s">
        <v>14</v>
      </c>
      <c r="E721" s="4">
        <v>393.3</v>
      </c>
      <c r="F721" s="4">
        <v>108707</v>
      </c>
      <c r="G721" s="4">
        <v>208019</v>
      </c>
      <c r="H721" s="5" t="s">
        <v>59</v>
      </c>
      <c r="I721" s="5" t="s">
        <v>47</v>
      </c>
      <c r="J721" s="33">
        <v>1</v>
      </c>
      <c r="K721" s="4">
        <v>351.2</v>
      </c>
      <c r="L721" s="4">
        <v>42.1</v>
      </c>
      <c r="M721">
        <f t="shared" si="11"/>
        <v>393.3</v>
      </c>
    </row>
    <row r="722" spans="1:13" ht="15">
      <c r="A722" s="4" t="s">
        <v>477</v>
      </c>
      <c r="B722" s="4">
        <v>1357708</v>
      </c>
      <c r="C722" s="5" t="s">
        <v>18</v>
      </c>
      <c r="D722" s="5" t="s">
        <v>22</v>
      </c>
      <c r="E722" s="4">
        <v>765</v>
      </c>
      <c r="F722" s="4">
        <v>103265</v>
      </c>
      <c r="G722" s="4">
        <v>110091</v>
      </c>
      <c r="H722" s="5" t="s">
        <v>23</v>
      </c>
      <c r="I722" s="5" t="s">
        <v>68</v>
      </c>
      <c r="J722" s="33">
        <v>1</v>
      </c>
      <c r="K722" s="4">
        <v>303.60000000000002</v>
      </c>
      <c r="L722" s="4">
        <v>36.4</v>
      </c>
      <c r="M722">
        <f t="shared" si="11"/>
        <v>340</v>
      </c>
    </row>
    <row r="723" spans="1:13" ht="15">
      <c r="A723" s="4" t="s">
        <v>477</v>
      </c>
      <c r="B723" s="4">
        <v>1357708</v>
      </c>
      <c r="C723" s="5" t="s">
        <v>18</v>
      </c>
      <c r="D723" s="5" t="s">
        <v>22</v>
      </c>
      <c r="E723" s="4">
        <v>765</v>
      </c>
      <c r="F723" s="4">
        <v>103265</v>
      </c>
      <c r="G723" s="4">
        <v>110091</v>
      </c>
      <c r="H723" s="5" t="s">
        <v>23</v>
      </c>
      <c r="I723" s="5" t="s">
        <v>186</v>
      </c>
      <c r="J723" s="33">
        <v>1</v>
      </c>
      <c r="K723" s="4">
        <v>379.5</v>
      </c>
      <c r="L723" s="4">
        <v>45.5</v>
      </c>
      <c r="M723">
        <f t="shared" si="11"/>
        <v>425</v>
      </c>
    </row>
    <row r="724" spans="1:13" ht="15">
      <c r="A724" s="4" t="s">
        <v>478</v>
      </c>
      <c r="B724" s="4">
        <v>1357707</v>
      </c>
      <c r="C724" s="5" t="s">
        <v>18</v>
      </c>
      <c r="D724" s="5" t="s">
        <v>14</v>
      </c>
      <c r="E724" s="4">
        <v>900</v>
      </c>
      <c r="F724" s="4">
        <v>101784</v>
      </c>
      <c r="G724" s="4">
        <v>400706</v>
      </c>
      <c r="H724" s="5" t="s">
        <v>32</v>
      </c>
      <c r="I724" s="5" t="s">
        <v>479</v>
      </c>
      <c r="J724" s="33">
        <v>2</v>
      </c>
      <c r="K724" s="4">
        <v>803.6</v>
      </c>
      <c r="L724" s="4">
        <v>96.4</v>
      </c>
      <c r="M724">
        <f t="shared" si="11"/>
        <v>900</v>
      </c>
    </row>
    <row r="725" spans="1:13" ht="15">
      <c r="A725" s="4" t="s">
        <v>480</v>
      </c>
      <c r="B725" s="4">
        <v>1357706</v>
      </c>
      <c r="C725" s="5" t="s">
        <v>18</v>
      </c>
      <c r="D725" s="5" t="s">
        <v>14</v>
      </c>
      <c r="E725" s="4">
        <v>793.6</v>
      </c>
      <c r="F725" s="4">
        <v>104854</v>
      </c>
      <c r="G725" s="4">
        <v>813208</v>
      </c>
      <c r="H725" s="5" t="s">
        <v>32</v>
      </c>
      <c r="I725" s="5" t="s">
        <v>103</v>
      </c>
      <c r="J725" s="33">
        <v>1</v>
      </c>
      <c r="K725" s="4">
        <v>321.39999999999998</v>
      </c>
      <c r="L725" s="4">
        <v>38.6</v>
      </c>
      <c r="M725">
        <f t="shared" si="11"/>
        <v>360</v>
      </c>
    </row>
    <row r="726" spans="1:13" ht="15">
      <c r="A726" s="4" t="s">
        <v>480</v>
      </c>
      <c r="B726" s="4">
        <v>1357706</v>
      </c>
      <c r="C726" s="5" t="s">
        <v>18</v>
      </c>
      <c r="D726" s="5" t="s">
        <v>14</v>
      </c>
      <c r="E726" s="4">
        <v>793.6</v>
      </c>
      <c r="F726" s="4">
        <v>104854</v>
      </c>
      <c r="G726" s="4">
        <v>813208</v>
      </c>
      <c r="H726" s="5" t="s">
        <v>32</v>
      </c>
      <c r="I726" s="5" t="s">
        <v>75</v>
      </c>
      <c r="J726" s="33">
        <v>1</v>
      </c>
      <c r="K726" s="4">
        <v>387.1</v>
      </c>
      <c r="L726" s="4">
        <v>46.5</v>
      </c>
      <c r="M726">
        <f t="shared" si="11"/>
        <v>433.6</v>
      </c>
    </row>
    <row r="727" spans="1:13" ht="15">
      <c r="A727" s="4" t="s">
        <v>481</v>
      </c>
      <c r="B727" s="4">
        <v>1357705</v>
      </c>
      <c r="C727" s="5" t="s">
        <v>18</v>
      </c>
      <c r="D727" s="5" t="s">
        <v>22</v>
      </c>
      <c r="E727" s="4">
        <v>226.8</v>
      </c>
      <c r="F727" s="4">
        <v>108831</v>
      </c>
      <c r="G727" s="4">
        <v>152116</v>
      </c>
      <c r="H727" s="5" t="s">
        <v>46</v>
      </c>
      <c r="I727" s="5" t="s">
        <v>73</v>
      </c>
      <c r="J727" s="33">
        <v>1</v>
      </c>
      <c r="K727" s="4">
        <v>202.5</v>
      </c>
      <c r="L727" s="4">
        <v>24.3</v>
      </c>
      <c r="M727">
        <f t="shared" si="11"/>
        <v>226.8</v>
      </c>
    </row>
    <row r="728" spans="1:13" ht="15">
      <c r="A728" s="4" t="s">
        <v>482</v>
      </c>
      <c r="B728" s="4">
        <v>1357704</v>
      </c>
      <c r="C728" s="5" t="s">
        <v>18</v>
      </c>
      <c r="D728" s="5" t="s">
        <v>14</v>
      </c>
      <c r="E728" s="4">
        <v>684.9</v>
      </c>
      <c r="F728" s="4">
        <v>101995</v>
      </c>
      <c r="G728" s="4">
        <v>110058</v>
      </c>
      <c r="H728" s="5" t="s">
        <v>23</v>
      </c>
      <c r="I728" s="5" t="s">
        <v>100</v>
      </c>
      <c r="J728" s="33">
        <v>1</v>
      </c>
      <c r="K728" s="4">
        <v>303.8</v>
      </c>
      <c r="L728" s="4">
        <v>36.5</v>
      </c>
      <c r="M728">
        <f t="shared" si="11"/>
        <v>340.3</v>
      </c>
    </row>
    <row r="729" spans="1:13" ht="15">
      <c r="A729" s="4" t="s">
        <v>482</v>
      </c>
      <c r="B729" s="4">
        <v>1357704</v>
      </c>
      <c r="C729" s="5" t="s">
        <v>18</v>
      </c>
      <c r="D729" s="5" t="s">
        <v>14</v>
      </c>
      <c r="E729" s="4">
        <v>684.9</v>
      </c>
      <c r="F729" s="4">
        <v>101995</v>
      </c>
      <c r="G729" s="4">
        <v>110058</v>
      </c>
      <c r="H729" s="5" t="s">
        <v>23</v>
      </c>
      <c r="I729" s="5" t="s">
        <v>50</v>
      </c>
      <c r="J729" s="33">
        <v>1</v>
      </c>
      <c r="K729" s="4">
        <v>292.10000000000002</v>
      </c>
      <c r="L729" s="4">
        <v>52.6</v>
      </c>
      <c r="M729">
        <f t="shared" si="11"/>
        <v>344.70000000000005</v>
      </c>
    </row>
    <row r="730" spans="1:13" ht="15">
      <c r="A730" s="4" t="s">
        <v>483</v>
      </c>
      <c r="B730" s="4">
        <v>1357703</v>
      </c>
      <c r="C730" s="5" t="s">
        <v>18</v>
      </c>
      <c r="D730" s="5" t="s">
        <v>22</v>
      </c>
      <c r="E730" s="7">
        <v>1499</v>
      </c>
      <c r="F730" s="4">
        <v>105991</v>
      </c>
      <c r="G730" s="4">
        <v>721657</v>
      </c>
      <c r="H730" s="5" t="s">
        <v>56</v>
      </c>
      <c r="I730" s="5" t="s">
        <v>160</v>
      </c>
      <c r="J730" s="33">
        <v>1</v>
      </c>
      <c r="K730" s="7">
        <v>1338.4</v>
      </c>
      <c r="L730" s="4">
        <v>160.6</v>
      </c>
      <c r="M730">
        <f t="shared" si="11"/>
        <v>1499</v>
      </c>
    </row>
    <row r="731" spans="1:13" ht="15">
      <c r="A731" s="4" t="s">
        <v>483</v>
      </c>
      <c r="B731" s="4">
        <v>1357703</v>
      </c>
      <c r="C731" s="5" t="s">
        <v>18</v>
      </c>
      <c r="D731" s="5" t="s">
        <v>22</v>
      </c>
      <c r="E731" s="7">
        <v>1499</v>
      </c>
      <c r="F731" s="4">
        <v>105991</v>
      </c>
      <c r="G731" s="4">
        <v>721657</v>
      </c>
      <c r="H731" s="5" t="s">
        <v>56</v>
      </c>
      <c r="I731" s="5" t="s">
        <v>27</v>
      </c>
      <c r="J731" s="33">
        <v>1</v>
      </c>
      <c r="K731" s="4">
        <v>0</v>
      </c>
      <c r="L731" s="4">
        <v>0</v>
      </c>
      <c r="M731">
        <f t="shared" si="11"/>
        <v>0</v>
      </c>
    </row>
    <row r="732" spans="1:13" ht="15">
      <c r="A732" s="4" t="s">
        <v>484</v>
      </c>
      <c r="B732" s="4">
        <v>1357702</v>
      </c>
      <c r="C732" s="5" t="s">
        <v>13</v>
      </c>
      <c r="D732" s="5" t="s">
        <v>14</v>
      </c>
      <c r="E732" s="4">
        <v>648</v>
      </c>
      <c r="F732" s="4">
        <v>105444</v>
      </c>
      <c r="G732" s="4">
        <v>695014</v>
      </c>
      <c r="H732" s="5" t="s">
        <v>166</v>
      </c>
      <c r="I732" s="5" t="s">
        <v>87</v>
      </c>
      <c r="J732" s="33">
        <v>2</v>
      </c>
      <c r="K732" s="4">
        <v>578.6</v>
      </c>
      <c r="L732" s="4">
        <v>69.400000000000006</v>
      </c>
      <c r="M732">
        <f t="shared" si="11"/>
        <v>648</v>
      </c>
    </row>
    <row r="733" spans="1:13" ht="15">
      <c r="A733" s="4" t="s">
        <v>485</v>
      </c>
      <c r="B733" s="4">
        <v>1357701</v>
      </c>
      <c r="C733" s="5" t="s">
        <v>13</v>
      </c>
      <c r="D733" s="5" t="s">
        <v>14</v>
      </c>
      <c r="E733" s="7">
        <v>1440</v>
      </c>
      <c r="F733" s="4">
        <v>108339</v>
      </c>
      <c r="G733" s="4">
        <v>695014</v>
      </c>
      <c r="H733" s="5" t="s">
        <v>166</v>
      </c>
      <c r="I733" s="5" t="s">
        <v>87</v>
      </c>
      <c r="J733" s="33">
        <v>4</v>
      </c>
      <c r="K733" s="7">
        <v>1285.7</v>
      </c>
      <c r="L733" s="4">
        <v>154.30000000000001</v>
      </c>
      <c r="M733">
        <f t="shared" si="11"/>
        <v>1440</v>
      </c>
    </row>
    <row r="734" spans="1:13" ht="15">
      <c r="A734" s="4" t="s">
        <v>485</v>
      </c>
      <c r="B734" s="4">
        <v>1357701</v>
      </c>
      <c r="C734" s="5" t="s">
        <v>13</v>
      </c>
      <c r="D734" s="5" t="s">
        <v>14</v>
      </c>
      <c r="E734" s="7">
        <v>1440</v>
      </c>
      <c r="F734" s="4">
        <v>108339</v>
      </c>
      <c r="G734" s="4">
        <v>695014</v>
      </c>
      <c r="H734" s="5" t="s">
        <v>166</v>
      </c>
      <c r="I734" s="5" t="s">
        <v>27</v>
      </c>
      <c r="J734" s="33">
        <v>1</v>
      </c>
      <c r="K734" s="4">
        <v>0</v>
      </c>
      <c r="L734" s="4">
        <v>0</v>
      </c>
      <c r="M734">
        <f t="shared" si="11"/>
        <v>0</v>
      </c>
    </row>
    <row r="735" spans="1:13" ht="15">
      <c r="A735" s="4" t="s">
        <v>486</v>
      </c>
      <c r="B735" s="4">
        <v>1357700</v>
      </c>
      <c r="C735" s="5" t="s">
        <v>18</v>
      </c>
      <c r="D735" s="5" t="s">
        <v>14</v>
      </c>
      <c r="E735" s="7">
        <v>1086.4000000000001</v>
      </c>
      <c r="F735" s="4">
        <v>105051</v>
      </c>
      <c r="G735" s="4">
        <v>110070</v>
      </c>
      <c r="H735" s="5" t="s">
        <v>23</v>
      </c>
      <c r="I735" s="5" t="s">
        <v>86</v>
      </c>
      <c r="J735" s="33">
        <v>1</v>
      </c>
      <c r="K735" s="4">
        <v>579</v>
      </c>
      <c r="L735" s="4">
        <v>29</v>
      </c>
      <c r="M735">
        <f t="shared" si="11"/>
        <v>608</v>
      </c>
    </row>
    <row r="736" spans="1:13" ht="15">
      <c r="A736" s="4" t="s">
        <v>486</v>
      </c>
      <c r="B736" s="4">
        <v>1357700</v>
      </c>
      <c r="C736" s="5" t="s">
        <v>18</v>
      </c>
      <c r="D736" s="5" t="s">
        <v>14</v>
      </c>
      <c r="E736" s="7">
        <v>1086.4000000000001</v>
      </c>
      <c r="F736" s="4">
        <v>105051</v>
      </c>
      <c r="G736" s="4">
        <v>110070</v>
      </c>
      <c r="H736" s="5" t="s">
        <v>23</v>
      </c>
      <c r="I736" s="5" t="s">
        <v>51</v>
      </c>
      <c r="J736" s="33">
        <v>2</v>
      </c>
      <c r="K736" s="4">
        <v>405.4</v>
      </c>
      <c r="L736" s="4">
        <v>73</v>
      </c>
      <c r="M736">
        <f t="shared" si="11"/>
        <v>478.4</v>
      </c>
    </row>
    <row r="737" spans="1:13" ht="15">
      <c r="A737" s="4" t="s">
        <v>486</v>
      </c>
      <c r="B737" s="4">
        <v>1357700</v>
      </c>
      <c r="C737" s="5" t="s">
        <v>18</v>
      </c>
      <c r="D737" s="5" t="s">
        <v>14</v>
      </c>
      <c r="E737" s="7">
        <v>1086.4000000000001</v>
      </c>
      <c r="F737" s="4">
        <v>105051</v>
      </c>
      <c r="G737" s="4">
        <v>110070</v>
      </c>
      <c r="H737" s="5" t="s">
        <v>23</v>
      </c>
      <c r="I737" s="5" t="s">
        <v>27</v>
      </c>
      <c r="J737" s="33">
        <v>1</v>
      </c>
      <c r="K737" s="4">
        <v>0</v>
      </c>
      <c r="L737" s="4">
        <v>0</v>
      </c>
      <c r="M737">
        <f t="shared" si="11"/>
        <v>0</v>
      </c>
    </row>
    <row r="738" spans="1:13" ht="15">
      <c r="A738" s="4" t="s">
        <v>487</v>
      </c>
      <c r="B738" s="4">
        <v>1357699</v>
      </c>
      <c r="C738" s="5" t="s">
        <v>18</v>
      </c>
      <c r="D738" s="5" t="s">
        <v>22</v>
      </c>
      <c r="E738" s="4">
        <v>864</v>
      </c>
      <c r="F738" s="4">
        <v>102003</v>
      </c>
      <c r="G738" s="4">
        <v>388365</v>
      </c>
      <c r="H738" s="5" t="s">
        <v>110</v>
      </c>
      <c r="I738" s="5" t="s">
        <v>287</v>
      </c>
      <c r="J738" s="33">
        <v>1</v>
      </c>
      <c r="K738" s="4">
        <v>732.2</v>
      </c>
      <c r="L738" s="4">
        <v>131.80000000000001</v>
      </c>
      <c r="M738">
        <f t="shared" si="11"/>
        <v>864</v>
      </c>
    </row>
    <row r="739" spans="1:13" ht="15">
      <c r="A739" s="4" t="s">
        <v>488</v>
      </c>
      <c r="B739" s="4">
        <v>1357698</v>
      </c>
      <c r="C739" s="5" t="s">
        <v>13</v>
      </c>
      <c r="D739" s="5" t="s">
        <v>14</v>
      </c>
      <c r="E739" s="7">
        <v>1900</v>
      </c>
      <c r="F739" s="4">
        <v>100857</v>
      </c>
      <c r="G739" s="4">
        <v>785621</v>
      </c>
      <c r="H739" s="5" t="s">
        <v>227</v>
      </c>
      <c r="I739" s="5" t="s">
        <v>241</v>
      </c>
      <c r="J739" s="33">
        <v>4</v>
      </c>
      <c r="K739" s="7">
        <v>1696.4</v>
      </c>
      <c r="L739" s="4">
        <v>203.6</v>
      </c>
      <c r="M739">
        <f t="shared" si="11"/>
        <v>1900</v>
      </c>
    </row>
    <row r="740" spans="1:13" ht="15">
      <c r="A740" s="4" t="s">
        <v>488</v>
      </c>
      <c r="B740" s="4">
        <v>1357698</v>
      </c>
      <c r="C740" s="5" t="s">
        <v>13</v>
      </c>
      <c r="D740" s="5" t="s">
        <v>14</v>
      </c>
      <c r="E740" s="7">
        <v>1900</v>
      </c>
      <c r="F740" s="4">
        <v>100857</v>
      </c>
      <c r="G740" s="4">
        <v>785621</v>
      </c>
      <c r="H740" s="5" t="s">
        <v>227</v>
      </c>
      <c r="I740" s="5" t="s">
        <v>27</v>
      </c>
      <c r="J740" s="33">
        <v>1</v>
      </c>
      <c r="K740" s="4">
        <v>0</v>
      </c>
      <c r="L740" s="4">
        <v>0</v>
      </c>
      <c r="M740">
        <f t="shared" si="11"/>
        <v>0</v>
      </c>
    </row>
    <row r="741" spans="1:13" ht="15">
      <c r="A741" s="4" t="s">
        <v>489</v>
      </c>
      <c r="B741" s="4">
        <v>1357697</v>
      </c>
      <c r="C741" s="5" t="s">
        <v>18</v>
      </c>
      <c r="D741" s="5" t="s">
        <v>14</v>
      </c>
      <c r="E741" s="4">
        <v>214.2</v>
      </c>
      <c r="F741" s="4">
        <v>100949</v>
      </c>
      <c r="G741" s="4">
        <v>500087</v>
      </c>
      <c r="H741" s="5" t="s">
        <v>170</v>
      </c>
      <c r="I741" s="5" t="s">
        <v>146</v>
      </c>
      <c r="J741" s="33">
        <v>1</v>
      </c>
      <c r="K741" s="4">
        <v>191.3</v>
      </c>
      <c r="L741" s="4">
        <v>23</v>
      </c>
      <c r="M741">
        <f t="shared" si="11"/>
        <v>214.3</v>
      </c>
    </row>
    <row r="742" spans="1:13" ht="15">
      <c r="A742" s="4" t="s">
        <v>490</v>
      </c>
      <c r="B742" s="4">
        <v>1357696</v>
      </c>
      <c r="C742" s="5" t="s">
        <v>13</v>
      </c>
      <c r="D742" s="5" t="s">
        <v>22</v>
      </c>
      <c r="E742" s="4">
        <v>930</v>
      </c>
      <c r="F742" s="4">
        <v>103572</v>
      </c>
      <c r="G742" s="4">
        <v>700061</v>
      </c>
      <c r="H742" s="5" t="s">
        <v>56</v>
      </c>
      <c r="I742" s="5" t="s">
        <v>84</v>
      </c>
      <c r="J742" s="33">
        <v>1</v>
      </c>
      <c r="K742" s="4">
        <v>457.1</v>
      </c>
      <c r="L742" s="4">
        <v>22.9</v>
      </c>
      <c r="M742">
        <f t="shared" si="11"/>
        <v>480</v>
      </c>
    </row>
    <row r="743" spans="1:13" ht="15">
      <c r="A743" s="4" t="s">
        <v>490</v>
      </c>
      <c r="B743" s="4">
        <v>1357696</v>
      </c>
      <c r="C743" s="5" t="s">
        <v>13</v>
      </c>
      <c r="D743" s="5" t="s">
        <v>22</v>
      </c>
      <c r="E743" s="4">
        <v>930</v>
      </c>
      <c r="F743" s="4">
        <v>103572</v>
      </c>
      <c r="G743" s="4">
        <v>700061</v>
      </c>
      <c r="H743" s="5" t="s">
        <v>56</v>
      </c>
      <c r="I743" s="5" t="s">
        <v>16</v>
      </c>
      <c r="J743" s="33">
        <v>1</v>
      </c>
      <c r="K743" s="4">
        <v>401.8</v>
      </c>
      <c r="L743" s="4">
        <v>48.2</v>
      </c>
      <c r="M743">
        <f t="shared" si="11"/>
        <v>450</v>
      </c>
    </row>
    <row r="744" spans="1:13" ht="15">
      <c r="A744" s="4" t="s">
        <v>491</v>
      </c>
      <c r="B744" s="4">
        <v>1357695</v>
      </c>
      <c r="C744" s="5" t="s">
        <v>13</v>
      </c>
      <c r="D744" s="5" t="s">
        <v>14</v>
      </c>
      <c r="E744" s="4">
        <v>716</v>
      </c>
      <c r="F744" s="4">
        <v>100389</v>
      </c>
      <c r="G744" s="4">
        <v>560068</v>
      </c>
      <c r="H744" s="5" t="s">
        <v>43</v>
      </c>
      <c r="I744" s="5" t="s">
        <v>164</v>
      </c>
      <c r="J744" s="33">
        <v>1</v>
      </c>
      <c r="K744" s="4">
        <v>639.29999999999995</v>
      </c>
      <c r="L744" s="4">
        <v>76.7</v>
      </c>
      <c r="M744">
        <f t="shared" si="11"/>
        <v>716</v>
      </c>
    </row>
    <row r="745" spans="1:13" ht="15">
      <c r="A745" s="4" t="s">
        <v>492</v>
      </c>
      <c r="B745" s="4">
        <v>1357694</v>
      </c>
      <c r="C745" s="5" t="s">
        <v>18</v>
      </c>
      <c r="D745" s="5" t="s">
        <v>14</v>
      </c>
      <c r="E745" s="7">
        <v>1955</v>
      </c>
      <c r="F745" s="4">
        <v>105306</v>
      </c>
      <c r="G745" s="4">
        <v>400097</v>
      </c>
      <c r="H745" s="5" t="s">
        <v>32</v>
      </c>
      <c r="I745" s="5" t="s">
        <v>158</v>
      </c>
      <c r="J745" s="33">
        <v>2</v>
      </c>
      <c r="K745" s="4">
        <v>721</v>
      </c>
      <c r="L745" s="4">
        <v>86.5</v>
      </c>
      <c r="M745">
        <f t="shared" si="11"/>
        <v>807.5</v>
      </c>
    </row>
    <row r="746" spans="1:13" ht="15">
      <c r="A746" s="4" t="s">
        <v>492</v>
      </c>
      <c r="B746" s="4">
        <v>1357694</v>
      </c>
      <c r="C746" s="5" t="s">
        <v>18</v>
      </c>
      <c r="D746" s="5" t="s">
        <v>14</v>
      </c>
      <c r="E746" s="7">
        <v>1955</v>
      </c>
      <c r="F746" s="4">
        <v>105306</v>
      </c>
      <c r="G746" s="4">
        <v>400097</v>
      </c>
      <c r="H746" s="5" t="s">
        <v>32</v>
      </c>
      <c r="I746" s="5" t="s">
        <v>111</v>
      </c>
      <c r="J746" s="33">
        <v>1</v>
      </c>
      <c r="K746" s="7">
        <v>1024.5999999999999</v>
      </c>
      <c r="L746" s="4">
        <v>122.9</v>
      </c>
      <c r="M746">
        <f t="shared" si="11"/>
        <v>1147.5</v>
      </c>
    </row>
    <row r="747" spans="1:13" ht="15">
      <c r="A747" s="4" t="s">
        <v>492</v>
      </c>
      <c r="B747" s="4">
        <v>1357694</v>
      </c>
      <c r="C747" s="5" t="s">
        <v>18</v>
      </c>
      <c r="D747" s="5" t="s">
        <v>14</v>
      </c>
      <c r="E747" s="7">
        <v>1955</v>
      </c>
      <c r="F747" s="4">
        <v>105306</v>
      </c>
      <c r="G747" s="4">
        <v>400097</v>
      </c>
      <c r="H747" s="5" t="s">
        <v>32</v>
      </c>
      <c r="I747" s="5" t="s">
        <v>27</v>
      </c>
      <c r="J747" s="33">
        <v>1</v>
      </c>
      <c r="K747" s="4">
        <v>0</v>
      </c>
      <c r="L747" s="4">
        <v>0</v>
      </c>
      <c r="M747">
        <f t="shared" si="11"/>
        <v>0</v>
      </c>
    </row>
    <row r="748" spans="1:13" ht="15">
      <c r="A748" s="4" t="s">
        <v>493</v>
      </c>
      <c r="B748" s="4">
        <v>1357693</v>
      </c>
      <c r="C748" s="5" t="s">
        <v>18</v>
      </c>
      <c r="D748" s="5" t="s">
        <v>14</v>
      </c>
      <c r="E748" s="4">
        <v>522</v>
      </c>
      <c r="F748" s="4">
        <v>100904</v>
      </c>
      <c r="G748" s="4">
        <v>700092</v>
      </c>
      <c r="H748" s="5" t="s">
        <v>56</v>
      </c>
      <c r="I748" s="5" t="s">
        <v>78</v>
      </c>
      <c r="J748" s="33">
        <v>1</v>
      </c>
      <c r="K748" s="4">
        <v>466.1</v>
      </c>
      <c r="L748" s="4">
        <v>55.9</v>
      </c>
      <c r="M748">
        <f t="shared" si="11"/>
        <v>522</v>
      </c>
    </row>
    <row r="749" spans="1:13" ht="15">
      <c r="A749" s="4" t="s">
        <v>494</v>
      </c>
      <c r="B749" s="4">
        <v>1357692</v>
      </c>
      <c r="C749" s="5" t="s">
        <v>18</v>
      </c>
      <c r="D749" s="5" t="s">
        <v>22</v>
      </c>
      <c r="E749" s="7">
        <v>2646.1</v>
      </c>
      <c r="F749" s="4">
        <v>105085</v>
      </c>
      <c r="G749" s="4">
        <v>400097</v>
      </c>
      <c r="H749" s="5" t="s">
        <v>32</v>
      </c>
      <c r="I749" s="5" t="s">
        <v>142</v>
      </c>
      <c r="J749" s="33">
        <v>1</v>
      </c>
      <c r="K749" s="4">
        <v>971.7</v>
      </c>
      <c r="L749" s="4">
        <v>174.9</v>
      </c>
      <c r="M749">
        <f t="shared" si="11"/>
        <v>1146.6000000000001</v>
      </c>
    </row>
    <row r="750" spans="1:13" ht="15">
      <c r="A750" s="4" t="s">
        <v>494</v>
      </c>
      <c r="B750" s="4">
        <v>1357692</v>
      </c>
      <c r="C750" s="5" t="s">
        <v>18</v>
      </c>
      <c r="D750" s="5" t="s">
        <v>22</v>
      </c>
      <c r="E750" s="7">
        <v>2646.1</v>
      </c>
      <c r="F750" s="4">
        <v>105085</v>
      </c>
      <c r="G750" s="4">
        <v>400097</v>
      </c>
      <c r="H750" s="5" t="s">
        <v>32</v>
      </c>
      <c r="I750" s="5" t="s">
        <v>27</v>
      </c>
      <c r="J750" s="33">
        <v>1</v>
      </c>
      <c r="K750" s="4">
        <v>0</v>
      </c>
      <c r="L750" s="4">
        <v>0</v>
      </c>
      <c r="M750">
        <f t="shared" si="11"/>
        <v>0</v>
      </c>
    </row>
    <row r="751" spans="1:13" ht="15">
      <c r="A751" s="4" t="s">
        <v>494</v>
      </c>
      <c r="B751" s="4">
        <v>1357692</v>
      </c>
      <c r="C751" s="5" t="s">
        <v>18</v>
      </c>
      <c r="D751" s="5" t="s">
        <v>22</v>
      </c>
      <c r="E751" s="7">
        <v>2646.1</v>
      </c>
      <c r="F751" s="4">
        <v>105085</v>
      </c>
      <c r="G751" s="4">
        <v>400097</v>
      </c>
      <c r="H751" s="5" t="s">
        <v>32</v>
      </c>
      <c r="I751" s="5" t="s">
        <v>369</v>
      </c>
      <c r="J751" s="33">
        <v>1</v>
      </c>
      <c r="K751" s="4">
        <v>298.2</v>
      </c>
      <c r="L751" s="4">
        <v>53.7</v>
      </c>
      <c r="M751">
        <f t="shared" si="11"/>
        <v>351.9</v>
      </c>
    </row>
    <row r="752" spans="1:13" ht="15">
      <c r="A752" s="4" t="s">
        <v>494</v>
      </c>
      <c r="B752" s="4">
        <v>1357692</v>
      </c>
      <c r="C752" s="5" t="s">
        <v>18</v>
      </c>
      <c r="D752" s="5" t="s">
        <v>22</v>
      </c>
      <c r="E752" s="7">
        <v>2646.1</v>
      </c>
      <c r="F752" s="4">
        <v>105085</v>
      </c>
      <c r="G752" s="4">
        <v>400097</v>
      </c>
      <c r="H752" s="5" t="s">
        <v>32</v>
      </c>
      <c r="I752" s="5" t="s">
        <v>111</v>
      </c>
      <c r="J752" s="33">
        <v>1</v>
      </c>
      <c r="K752" s="7">
        <v>1024.5999999999999</v>
      </c>
      <c r="L752" s="4">
        <v>122.9</v>
      </c>
      <c r="M752">
        <f t="shared" si="11"/>
        <v>1147.5</v>
      </c>
    </row>
    <row r="753" spans="1:13" ht="15">
      <c r="A753" s="4" t="s">
        <v>495</v>
      </c>
      <c r="B753" s="4">
        <v>1357691</v>
      </c>
      <c r="C753" s="5" t="s">
        <v>18</v>
      </c>
      <c r="D753" s="5" t="s">
        <v>14</v>
      </c>
      <c r="E753" s="7">
        <v>4960</v>
      </c>
      <c r="F753" s="4">
        <v>100103</v>
      </c>
      <c r="G753" s="4">
        <v>403507</v>
      </c>
      <c r="H753" s="5" t="s">
        <v>216</v>
      </c>
      <c r="I753" s="5" t="s">
        <v>60</v>
      </c>
      <c r="J753" s="33">
        <v>3</v>
      </c>
      <c r="K753" s="7">
        <v>1714.3</v>
      </c>
      <c r="L753" s="4">
        <v>205.7</v>
      </c>
      <c r="M753">
        <f t="shared" si="11"/>
        <v>1920</v>
      </c>
    </row>
    <row r="754" spans="1:13" ht="15">
      <c r="A754" s="4" t="s">
        <v>495</v>
      </c>
      <c r="B754" s="4">
        <v>1357691</v>
      </c>
      <c r="C754" s="5" t="s">
        <v>18</v>
      </c>
      <c r="D754" s="5" t="s">
        <v>14</v>
      </c>
      <c r="E754" s="7">
        <v>4960</v>
      </c>
      <c r="F754" s="4">
        <v>100103</v>
      </c>
      <c r="G754" s="4">
        <v>403507</v>
      </c>
      <c r="H754" s="5" t="s">
        <v>216</v>
      </c>
      <c r="I754" s="5" t="s">
        <v>27</v>
      </c>
      <c r="J754" s="33">
        <v>1</v>
      </c>
      <c r="K754" s="4">
        <v>0</v>
      </c>
      <c r="L754" s="4">
        <v>0</v>
      </c>
      <c r="M754">
        <f t="shared" si="11"/>
        <v>0</v>
      </c>
    </row>
    <row r="755" spans="1:13" ht="15">
      <c r="A755" s="4" t="s">
        <v>495</v>
      </c>
      <c r="B755" s="4">
        <v>1357691</v>
      </c>
      <c r="C755" s="5" t="s">
        <v>18</v>
      </c>
      <c r="D755" s="5" t="s">
        <v>14</v>
      </c>
      <c r="E755" s="7">
        <v>4960</v>
      </c>
      <c r="F755" s="4">
        <v>100103</v>
      </c>
      <c r="G755" s="4">
        <v>403507</v>
      </c>
      <c r="H755" s="5" t="s">
        <v>216</v>
      </c>
      <c r="I755" s="5" t="s">
        <v>34</v>
      </c>
      <c r="J755" s="33">
        <v>4</v>
      </c>
      <c r="K755" s="4">
        <v>785.7</v>
      </c>
      <c r="L755" s="4">
        <v>94.3</v>
      </c>
      <c r="M755">
        <f t="shared" si="11"/>
        <v>880</v>
      </c>
    </row>
    <row r="756" spans="1:13" ht="15">
      <c r="A756" s="4" t="s">
        <v>495</v>
      </c>
      <c r="B756" s="4">
        <v>1357691</v>
      </c>
      <c r="C756" s="5" t="s">
        <v>18</v>
      </c>
      <c r="D756" s="5" t="s">
        <v>14</v>
      </c>
      <c r="E756" s="7">
        <v>4960</v>
      </c>
      <c r="F756" s="4">
        <v>100103</v>
      </c>
      <c r="G756" s="4">
        <v>403507</v>
      </c>
      <c r="H756" s="5" t="s">
        <v>216</v>
      </c>
      <c r="I756" s="5" t="s">
        <v>162</v>
      </c>
      <c r="J756" s="33">
        <v>4</v>
      </c>
      <c r="K756" s="7">
        <v>1928.6</v>
      </c>
      <c r="L756" s="4">
        <v>231.4</v>
      </c>
      <c r="M756">
        <f t="shared" si="11"/>
        <v>2160</v>
      </c>
    </row>
    <row r="757" spans="1:13" ht="15">
      <c r="A757" s="4" t="s">
        <v>496</v>
      </c>
      <c r="B757" s="4">
        <v>1357690</v>
      </c>
      <c r="C757" s="5" t="s">
        <v>18</v>
      </c>
      <c r="D757" s="5" t="s">
        <v>22</v>
      </c>
      <c r="E757" s="7">
        <v>2150.5</v>
      </c>
      <c r="F757" s="4">
        <v>105769</v>
      </c>
      <c r="G757" s="4">
        <v>400097</v>
      </c>
      <c r="H757" s="5" t="s">
        <v>32</v>
      </c>
      <c r="I757" s="5" t="s">
        <v>27</v>
      </c>
      <c r="J757" s="33">
        <v>1</v>
      </c>
      <c r="K757" s="4">
        <v>0</v>
      </c>
      <c r="L757" s="4">
        <v>0</v>
      </c>
      <c r="M757">
        <f t="shared" si="11"/>
        <v>0</v>
      </c>
    </row>
    <row r="758" spans="1:13" ht="15">
      <c r="A758" s="4" t="s">
        <v>496</v>
      </c>
      <c r="B758" s="4">
        <v>1357690</v>
      </c>
      <c r="C758" s="5" t="s">
        <v>18</v>
      </c>
      <c r="D758" s="5" t="s">
        <v>22</v>
      </c>
      <c r="E758" s="7">
        <v>2150.5</v>
      </c>
      <c r="F758" s="4">
        <v>105769</v>
      </c>
      <c r="G758" s="4">
        <v>400097</v>
      </c>
      <c r="H758" s="5" t="s">
        <v>32</v>
      </c>
      <c r="I758" s="5" t="s">
        <v>111</v>
      </c>
      <c r="J758" s="33">
        <v>1</v>
      </c>
      <c r="K758" s="7">
        <v>1024.5999999999999</v>
      </c>
      <c r="L758" s="4">
        <v>122.9</v>
      </c>
      <c r="M758">
        <f t="shared" si="11"/>
        <v>1147.5</v>
      </c>
    </row>
    <row r="759" spans="1:13" ht="15">
      <c r="A759" s="4" t="s">
        <v>496</v>
      </c>
      <c r="B759" s="4">
        <v>1357690</v>
      </c>
      <c r="C759" s="5" t="s">
        <v>18</v>
      </c>
      <c r="D759" s="5" t="s">
        <v>22</v>
      </c>
      <c r="E759" s="7">
        <v>2150.5</v>
      </c>
      <c r="F759" s="4">
        <v>105769</v>
      </c>
      <c r="G759" s="4">
        <v>400097</v>
      </c>
      <c r="H759" s="5" t="s">
        <v>32</v>
      </c>
      <c r="I759" s="5" t="s">
        <v>162</v>
      </c>
      <c r="J759" s="33">
        <v>1</v>
      </c>
      <c r="K759" s="4">
        <v>409.8</v>
      </c>
      <c r="L759" s="4">
        <v>49.2</v>
      </c>
      <c r="M759">
        <f t="shared" si="11"/>
        <v>459</v>
      </c>
    </row>
    <row r="760" spans="1:13" ht="15">
      <c r="A760" s="4" t="s">
        <v>496</v>
      </c>
      <c r="B760" s="4">
        <v>1357690</v>
      </c>
      <c r="C760" s="5" t="s">
        <v>18</v>
      </c>
      <c r="D760" s="5" t="s">
        <v>22</v>
      </c>
      <c r="E760" s="7">
        <v>2150.5</v>
      </c>
      <c r="F760" s="4">
        <v>105769</v>
      </c>
      <c r="G760" s="4">
        <v>400097</v>
      </c>
      <c r="H760" s="5" t="s">
        <v>32</v>
      </c>
      <c r="I760" s="5" t="s">
        <v>60</v>
      </c>
      <c r="J760" s="33">
        <v>1</v>
      </c>
      <c r="K760" s="4">
        <v>485.7</v>
      </c>
      <c r="L760" s="4">
        <v>58.3</v>
      </c>
      <c r="M760">
        <f t="shared" si="11"/>
        <v>544</v>
      </c>
    </row>
    <row r="761" spans="1:13" ht="15">
      <c r="A761" s="4" t="s">
        <v>497</v>
      </c>
      <c r="B761" s="4">
        <v>1357689</v>
      </c>
      <c r="C761" s="5" t="s">
        <v>13</v>
      </c>
      <c r="D761" s="5" t="s">
        <v>14</v>
      </c>
      <c r="E761" s="4">
        <v>300</v>
      </c>
      <c r="F761" s="4">
        <v>106452</v>
      </c>
      <c r="G761" s="4">
        <v>431204</v>
      </c>
      <c r="H761" s="5" t="s">
        <v>32</v>
      </c>
      <c r="I761" s="5" t="s">
        <v>57</v>
      </c>
      <c r="J761" s="33">
        <v>1</v>
      </c>
      <c r="K761" s="4">
        <v>267.89999999999998</v>
      </c>
      <c r="L761" s="4">
        <v>32.1</v>
      </c>
      <c r="M761">
        <f t="shared" si="11"/>
        <v>300</v>
      </c>
    </row>
    <row r="762" spans="1:13" ht="15">
      <c r="A762" s="4" t="s">
        <v>498</v>
      </c>
      <c r="B762" s="4">
        <v>1357688</v>
      </c>
      <c r="C762" s="5" t="s">
        <v>18</v>
      </c>
      <c r="D762" s="5" t="s">
        <v>14</v>
      </c>
      <c r="E762" s="7">
        <v>1472</v>
      </c>
      <c r="F762" s="4">
        <v>102097</v>
      </c>
      <c r="G762" s="4">
        <v>110006</v>
      </c>
      <c r="H762" s="5" t="s">
        <v>23</v>
      </c>
      <c r="I762" s="5" t="s">
        <v>171</v>
      </c>
      <c r="J762" s="33">
        <v>1</v>
      </c>
      <c r="K762" s="4">
        <v>605.70000000000005</v>
      </c>
      <c r="L762" s="4">
        <v>72.7</v>
      </c>
      <c r="M762">
        <f t="shared" si="11"/>
        <v>678.40000000000009</v>
      </c>
    </row>
    <row r="763" spans="1:13" ht="15">
      <c r="A763" s="4" t="s">
        <v>498</v>
      </c>
      <c r="B763" s="4">
        <v>1357688</v>
      </c>
      <c r="C763" s="5" t="s">
        <v>18</v>
      </c>
      <c r="D763" s="5" t="s">
        <v>14</v>
      </c>
      <c r="E763" s="7">
        <v>1472</v>
      </c>
      <c r="F763" s="4">
        <v>102097</v>
      </c>
      <c r="G763" s="4">
        <v>110006</v>
      </c>
      <c r="H763" s="5" t="s">
        <v>23</v>
      </c>
      <c r="I763" s="5" t="s">
        <v>363</v>
      </c>
      <c r="J763" s="33">
        <v>1</v>
      </c>
      <c r="K763" s="4">
        <v>528.6</v>
      </c>
      <c r="L763" s="4">
        <v>63.4</v>
      </c>
      <c r="M763">
        <f t="shared" si="11"/>
        <v>592</v>
      </c>
    </row>
    <row r="764" spans="1:13" ht="15">
      <c r="A764" s="4" t="s">
        <v>498</v>
      </c>
      <c r="B764" s="4">
        <v>1357688</v>
      </c>
      <c r="C764" s="5" t="s">
        <v>18</v>
      </c>
      <c r="D764" s="5" t="s">
        <v>14</v>
      </c>
      <c r="E764" s="7">
        <v>1472</v>
      </c>
      <c r="F764" s="4">
        <v>102097</v>
      </c>
      <c r="G764" s="4">
        <v>110006</v>
      </c>
      <c r="H764" s="5" t="s">
        <v>23</v>
      </c>
      <c r="I764" s="5" t="s">
        <v>27</v>
      </c>
      <c r="J764" s="33">
        <v>1</v>
      </c>
      <c r="K764" s="4">
        <v>0</v>
      </c>
      <c r="L764" s="4">
        <v>0</v>
      </c>
      <c r="M764">
        <f t="shared" si="11"/>
        <v>0</v>
      </c>
    </row>
    <row r="765" spans="1:13" ht="15">
      <c r="A765" s="4" t="s">
        <v>498</v>
      </c>
      <c r="B765" s="4">
        <v>1357688</v>
      </c>
      <c r="C765" s="5" t="s">
        <v>18</v>
      </c>
      <c r="D765" s="5" t="s">
        <v>14</v>
      </c>
      <c r="E765" s="7">
        <v>1472</v>
      </c>
      <c r="F765" s="4">
        <v>102097</v>
      </c>
      <c r="G765" s="4">
        <v>110006</v>
      </c>
      <c r="H765" s="5" t="s">
        <v>23</v>
      </c>
      <c r="I765" s="5" t="s">
        <v>73</v>
      </c>
      <c r="J765" s="33">
        <v>1</v>
      </c>
      <c r="K765" s="4">
        <v>180</v>
      </c>
      <c r="L765" s="4">
        <v>21.6</v>
      </c>
      <c r="M765">
        <f t="shared" si="11"/>
        <v>201.6</v>
      </c>
    </row>
    <row r="766" spans="1:13" ht="15">
      <c r="A766" s="4" t="s">
        <v>499</v>
      </c>
      <c r="B766" s="4">
        <v>1357687</v>
      </c>
      <c r="C766" s="5" t="s">
        <v>18</v>
      </c>
      <c r="D766" s="5" t="s">
        <v>14</v>
      </c>
      <c r="E766" s="4">
        <v>823</v>
      </c>
      <c r="F766" s="4">
        <v>102053</v>
      </c>
      <c r="G766" s="4">
        <v>560102</v>
      </c>
      <c r="H766" s="5" t="s">
        <v>43</v>
      </c>
      <c r="I766" s="5" t="s">
        <v>379</v>
      </c>
      <c r="J766" s="33">
        <v>1</v>
      </c>
      <c r="K766" s="4">
        <v>392.9</v>
      </c>
      <c r="L766" s="4">
        <v>47.1</v>
      </c>
      <c r="M766">
        <f t="shared" si="11"/>
        <v>440</v>
      </c>
    </row>
    <row r="767" spans="1:13" ht="15">
      <c r="A767" s="4" t="s">
        <v>499</v>
      </c>
      <c r="B767" s="4">
        <v>1357687</v>
      </c>
      <c r="C767" s="5" t="s">
        <v>18</v>
      </c>
      <c r="D767" s="5" t="s">
        <v>14</v>
      </c>
      <c r="E767" s="4">
        <v>823</v>
      </c>
      <c r="F767" s="4">
        <v>102053</v>
      </c>
      <c r="G767" s="4">
        <v>560102</v>
      </c>
      <c r="H767" s="5" t="s">
        <v>43</v>
      </c>
      <c r="I767" s="5" t="s">
        <v>50</v>
      </c>
      <c r="J767" s="33">
        <v>1</v>
      </c>
      <c r="K767" s="4">
        <v>324.60000000000002</v>
      </c>
      <c r="L767" s="4">
        <v>58.4</v>
      </c>
      <c r="M767">
        <f t="shared" si="11"/>
        <v>383</v>
      </c>
    </row>
    <row r="768" spans="1:13" ht="15">
      <c r="A768" s="4" t="s">
        <v>500</v>
      </c>
      <c r="B768" s="4">
        <v>1357686</v>
      </c>
      <c r="C768" s="5" t="s">
        <v>13</v>
      </c>
      <c r="D768" s="5" t="s">
        <v>14</v>
      </c>
      <c r="E768" s="4">
        <v>440</v>
      </c>
      <c r="F768" s="4">
        <v>100644</v>
      </c>
      <c r="G768" s="4">
        <v>700088</v>
      </c>
      <c r="H768" s="5" t="s">
        <v>56</v>
      </c>
      <c r="I768" s="5" t="s">
        <v>379</v>
      </c>
      <c r="J768" s="33">
        <v>1</v>
      </c>
      <c r="K768" s="4">
        <v>392.9</v>
      </c>
      <c r="L768" s="4">
        <v>47.1</v>
      </c>
      <c r="M768">
        <f t="shared" si="11"/>
        <v>440</v>
      </c>
    </row>
    <row r="769" spans="1:13" ht="15">
      <c r="A769" s="4" t="s">
        <v>501</v>
      </c>
      <c r="B769" s="4">
        <v>1357684</v>
      </c>
      <c r="C769" s="5" t="s">
        <v>18</v>
      </c>
      <c r="D769" s="5" t="s">
        <v>14</v>
      </c>
      <c r="E769" s="4">
        <v>660</v>
      </c>
      <c r="F769" s="4">
        <v>105398</v>
      </c>
      <c r="G769" s="4">
        <v>400101</v>
      </c>
      <c r="H769" s="5" t="s">
        <v>32</v>
      </c>
      <c r="I769" s="5" t="s">
        <v>415</v>
      </c>
      <c r="J769" s="33">
        <v>1</v>
      </c>
      <c r="K769" s="4">
        <v>589.29999999999995</v>
      </c>
      <c r="L769" s="4">
        <v>70.7</v>
      </c>
      <c r="M769">
        <f t="shared" si="11"/>
        <v>660</v>
      </c>
    </row>
    <row r="770" spans="1:13" ht="15">
      <c r="A770" s="4" t="s">
        <v>502</v>
      </c>
      <c r="B770" s="4">
        <v>1357681</v>
      </c>
      <c r="C770" s="5" t="s">
        <v>18</v>
      </c>
      <c r="D770" s="5" t="s">
        <v>14</v>
      </c>
      <c r="E770" s="4">
        <v>643.5</v>
      </c>
      <c r="F770" s="4">
        <v>103021</v>
      </c>
      <c r="G770" s="4">
        <v>410210</v>
      </c>
      <c r="H770" s="5" t="s">
        <v>32</v>
      </c>
      <c r="I770" s="5" t="s">
        <v>20</v>
      </c>
      <c r="J770" s="33">
        <v>1</v>
      </c>
      <c r="K770" s="4">
        <v>397.8</v>
      </c>
      <c r="L770" s="4">
        <v>47.7</v>
      </c>
      <c r="M770">
        <f t="shared" ref="M770:M833" si="12">SUM(K770:L770)</f>
        <v>445.5</v>
      </c>
    </row>
    <row r="771" spans="1:13" ht="15">
      <c r="A771" s="4" t="s">
        <v>502</v>
      </c>
      <c r="B771" s="4">
        <v>1357681</v>
      </c>
      <c r="C771" s="5" t="s">
        <v>18</v>
      </c>
      <c r="D771" s="5" t="s">
        <v>14</v>
      </c>
      <c r="E771" s="4">
        <v>643.5</v>
      </c>
      <c r="F771" s="4">
        <v>103021</v>
      </c>
      <c r="G771" s="4">
        <v>410210</v>
      </c>
      <c r="H771" s="5" t="s">
        <v>32</v>
      </c>
      <c r="I771" s="5" t="s">
        <v>34</v>
      </c>
      <c r="J771" s="33">
        <v>1</v>
      </c>
      <c r="K771" s="4">
        <v>176.8</v>
      </c>
      <c r="L771" s="4">
        <v>21.2</v>
      </c>
      <c r="M771">
        <f t="shared" si="12"/>
        <v>198</v>
      </c>
    </row>
    <row r="772" spans="1:13" ht="15">
      <c r="A772" s="4" t="s">
        <v>503</v>
      </c>
      <c r="B772" s="4">
        <v>1357680</v>
      </c>
      <c r="C772" s="5" t="s">
        <v>13</v>
      </c>
      <c r="D772" s="5" t="s">
        <v>22</v>
      </c>
      <c r="E772" s="4">
        <v>715</v>
      </c>
      <c r="F772" s="4">
        <v>107695</v>
      </c>
      <c r="G772" s="4">
        <v>410210</v>
      </c>
      <c r="H772" s="5" t="s">
        <v>32</v>
      </c>
      <c r="I772" s="5" t="s">
        <v>20</v>
      </c>
      <c r="J772" s="33">
        <v>1</v>
      </c>
      <c r="K772" s="4">
        <v>442</v>
      </c>
      <c r="L772" s="4">
        <v>53</v>
      </c>
      <c r="M772">
        <f t="shared" si="12"/>
        <v>495</v>
      </c>
    </row>
    <row r="773" spans="1:13" ht="15">
      <c r="A773" s="4" t="s">
        <v>503</v>
      </c>
      <c r="B773" s="4">
        <v>1357680</v>
      </c>
      <c r="C773" s="5" t="s">
        <v>13</v>
      </c>
      <c r="D773" s="5" t="s">
        <v>22</v>
      </c>
      <c r="E773" s="4">
        <v>715</v>
      </c>
      <c r="F773" s="4">
        <v>107695</v>
      </c>
      <c r="G773" s="4">
        <v>410210</v>
      </c>
      <c r="H773" s="5" t="s">
        <v>32</v>
      </c>
      <c r="I773" s="5" t="s">
        <v>34</v>
      </c>
      <c r="J773" s="33">
        <v>1</v>
      </c>
      <c r="K773" s="4">
        <v>196.4</v>
      </c>
      <c r="L773" s="4">
        <v>23.6</v>
      </c>
      <c r="M773">
        <f t="shared" si="12"/>
        <v>220</v>
      </c>
    </row>
    <row r="774" spans="1:13" ht="15">
      <c r="A774" s="4" t="s">
        <v>504</v>
      </c>
      <c r="B774" s="4">
        <v>1357679</v>
      </c>
      <c r="C774" s="5" t="s">
        <v>13</v>
      </c>
      <c r="D774" s="5" t="s">
        <v>14</v>
      </c>
      <c r="E774" s="7">
        <v>1499</v>
      </c>
      <c r="F774" s="4">
        <v>100871</v>
      </c>
      <c r="G774" s="4">
        <v>401202</v>
      </c>
      <c r="H774" s="5" t="s">
        <v>181</v>
      </c>
      <c r="I774" s="5" t="s">
        <v>160</v>
      </c>
      <c r="J774" s="33">
        <v>1</v>
      </c>
      <c r="K774" s="7">
        <v>1338.4</v>
      </c>
      <c r="L774" s="4">
        <v>160.6</v>
      </c>
      <c r="M774">
        <f t="shared" si="12"/>
        <v>1499</v>
      </c>
    </row>
    <row r="775" spans="1:13" ht="15">
      <c r="A775" s="4" t="s">
        <v>504</v>
      </c>
      <c r="B775" s="4">
        <v>1357679</v>
      </c>
      <c r="C775" s="5" t="s">
        <v>13</v>
      </c>
      <c r="D775" s="5" t="s">
        <v>14</v>
      </c>
      <c r="E775" s="7">
        <v>1499</v>
      </c>
      <c r="F775" s="4">
        <v>100871</v>
      </c>
      <c r="G775" s="4">
        <v>401202</v>
      </c>
      <c r="H775" s="5" t="s">
        <v>181</v>
      </c>
      <c r="I775" s="5" t="s">
        <v>27</v>
      </c>
      <c r="J775" s="33">
        <v>1</v>
      </c>
      <c r="K775" s="4">
        <v>0</v>
      </c>
      <c r="L775" s="4">
        <v>0</v>
      </c>
      <c r="M775">
        <f t="shared" si="12"/>
        <v>0</v>
      </c>
    </row>
    <row r="776" spans="1:13" ht="15">
      <c r="A776" s="4" t="s">
        <v>504</v>
      </c>
      <c r="B776" s="4">
        <v>1357678</v>
      </c>
      <c r="C776" s="5" t="s">
        <v>18</v>
      </c>
      <c r="D776" s="5" t="s">
        <v>22</v>
      </c>
      <c r="E776" s="4">
        <v>950</v>
      </c>
      <c r="F776" s="4">
        <v>106785</v>
      </c>
      <c r="G776" s="4">
        <v>785622</v>
      </c>
      <c r="H776" s="5" t="s">
        <v>227</v>
      </c>
      <c r="I776" s="5" t="s">
        <v>241</v>
      </c>
      <c r="J776" s="33">
        <v>2</v>
      </c>
      <c r="K776" s="4">
        <v>848.2</v>
      </c>
      <c r="L776" s="4">
        <v>101.8</v>
      </c>
      <c r="M776">
        <f t="shared" si="12"/>
        <v>950</v>
      </c>
    </row>
    <row r="777" spans="1:13" ht="15">
      <c r="A777" s="4" t="s">
        <v>505</v>
      </c>
      <c r="B777" s="4">
        <v>1357677</v>
      </c>
      <c r="C777" s="5" t="s">
        <v>18</v>
      </c>
      <c r="D777" s="5" t="s">
        <v>14</v>
      </c>
      <c r="E777" s="7">
        <v>1215</v>
      </c>
      <c r="F777" s="4">
        <v>103322</v>
      </c>
      <c r="G777" s="4">
        <v>400059</v>
      </c>
      <c r="H777" s="5" t="s">
        <v>32</v>
      </c>
      <c r="I777" s="5" t="s">
        <v>111</v>
      </c>
      <c r="J777" s="33">
        <v>1</v>
      </c>
      <c r="K777" s="7">
        <v>1084.8</v>
      </c>
      <c r="L777" s="4">
        <v>130.19999999999999</v>
      </c>
      <c r="M777">
        <f t="shared" si="12"/>
        <v>1215</v>
      </c>
    </row>
    <row r="778" spans="1:13" ht="15">
      <c r="A778" s="4" t="s">
        <v>505</v>
      </c>
      <c r="B778" s="4">
        <v>1357677</v>
      </c>
      <c r="C778" s="5" t="s">
        <v>18</v>
      </c>
      <c r="D778" s="5" t="s">
        <v>14</v>
      </c>
      <c r="E778" s="7">
        <v>1215</v>
      </c>
      <c r="F778" s="4">
        <v>103322</v>
      </c>
      <c r="G778" s="4">
        <v>400059</v>
      </c>
      <c r="H778" s="5" t="s">
        <v>32</v>
      </c>
      <c r="I778" s="5" t="s">
        <v>27</v>
      </c>
      <c r="J778" s="33">
        <v>1</v>
      </c>
      <c r="K778" s="4">
        <v>0</v>
      </c>
      <c r="L778" s="4">
        <v>0</v>
      </c>
      <c r="M778">
        <f t="shared" si="12"/>
        <v>0</v>
      </c>
    </row>
    <row r="779" spans="1:13" ht="15">
      <c r="A779" s="4" t="s">
        <v>506</v>
      </c>
      <c r="B779" s="4">
        <v>1357676</v>
      </c>
      <c r="C779" s="5" t="s">
        <v>18</v>
      </c>
      <c r="D779" s="5" t="s">
        <v>14</v>
      </c>
      <c r="E779" s="7">
        <v>1317</v>
      </c>
      <c r="F779" s="4">
        <v>107673</v>
      </c>
      <c r="G779" s="4">
        <v>851218</v>
      </c>
      <c r="H779" s="5" t="s">
        <v>15</v>
      </c>
      <c r="I779" s="5" t="s">
        <v>57</v>
      </c>
      <c r="J779" s="33">
        <v>3</v>
      </c>
      <c r="K779" s="4">
        <v>803.6</v>
      </c>
      <c r="L779" s="4">
        <v>96.4</v>
      </c>
      <c r="M779">
        <f t="shared" si="12"/>
        <v>900</v>
      </c>
    </row>
    <row r="780" spans="1:13" ht="15">
      <c r="A780" s="4" t="s">
        <v>506</v>
      </c>
      <c r="B780" s="4">
        <v>1357676</v>
      </c>
      <c r="C780" s="5" t="s">
        <v>18</v>
      </c>
      <c r="D780" s="5" t="s">
        <v>14</v>
      </c>
      <c r="E780" s="7">
        <v>1317</v>
      </c>
      <c r="F780" s="4">
        <v>107673</v>
      </c>
      <c r="G780" s="4">
        <v>851218</v>
      </c>
      <c r="H780" s="5" t="s">
        <v>15</v>
      </c>
      <c r="I780" s="5" t="s">
        <v>217</v>
      </c>
      <c r="J780" s="33">
        <v>1</v>
      </c>
      <c r="K780" s="4">
        <v>372.3</v>
      </c>
      <c r="L780" s="4">
        <v>44.7</v>
      </c>
      <c r="M780">
        <f t="shared" si="12"/>
        <v>417</v>
      </c>
    </row>
    <row r="781" spans="1:13" ht="15">
      <c r="A781" s="4" t="s">
        <v>506</v>
      </c>
      <c r="B781" s="4">
        <v>1357676</v>
      </c>
      <c r="C781" s="5" t="s">
        <v>18</v>
      </c>
      <c r="D781" s="5" t="s">
        <v>14</v>
      </c>
      <c r="E781" s="7">
        <v>1317</v>
      </c>
      <c r="F781" s="4">
        <v>107673</v>
      </c>
      <c r="G781" s="4">
        <v>851218</v>
      </c>
      <c r="H781" s="5" t="s">
        <v>15</v>
      </c>
      <c r="I781" s="5" t="s">
        <v>27</v>
      </c>
      <c r="J781" s="33">
        <v>1</v>
      </c>
      <c r="K781" s="4">
        <v>0</v>
      </c>
      <c r="L781" s="4">
        <v>0</v>
      </c>
      <c r="M781">
        <f t="shared" si="12"/>
        <v>0</v>
      </c>
    </row>
    <row r="782" spans="1:13" ht="15">
      <c r="A782" s="4" t="s">
        <v>507</v>
      </c>
      <c r="B782" s="4">
        <v>1357675</v>
      </c>
      <c r="C782" s="5" t="s">
        <v>18</v>
      </c>
      <c r="D782" s="5" t="s">
        <v>14</v>
      </c>
      <c r="E782" s="7">
        <v>1343</v>
      </c>
      <c r="F782" s="4">
        <v>104511</v>
      </c>
      <c r="G782" s="4">
        <v>400052</v>
      </c>
      <c r="H782" s="5" t="s">
        <v>32</v>
      </c>
      <c r="I782" s="5" t="s">
        <v>107</v>
      </c>
      <c r="J782" s="33">
        <v>1</v>
      </c>
      <c r="K782" s="4">
        <v>482.1</v>
      </c>
      <c r="L782" s="4">
        <v>57.9</v>
      </c>
      <c r="M782">
        <f t="shared" si="12"/>
        <v>540</v>
      </c>
    </row>
    <row r="783" spans="1:13" ht="15">
      <c r="A783" s="4" t="s">
        <v>507</v>
      </c>
      <c r="B783" s="4">
        <v>1357675</v>
      </c>
      <c r="C783" s="5" t="s">
        <v>18</v>
      </c>
      <c r="D783" s="5" t="s">
        <v>14</v>
      </c>
      <c r="E783" s="7">
        <v>1343</v>
      </c>
      <c r="F783" s="4">
        <v>104511</v>
      </c>
      <c r="G783" s="4">
        <v>400052</v>
      </c>
      <c r="H783" s="5" t="s">
        <v>32</v>
      </c>
      <c r="I783" s="5" t="s">
        <v>40</v>
      </c>
      <c r="J783" s="33">
        <v>1</v>
      </c>
      <c r="K783" s="4">
        <v>717</v>
      </c>
      <c r="L783" s="4">
        <v>86</v>
      </c>
      <c r="M783">
        <f t="shared" si="12"/>
        <v>803</v>
      </c>
    </row>
    <row r="784" spans="1:13" ht="15">
      <c r="A784" s="4" t="s">
        <v>507</v>
      </c>
      <c r="B784" s="4">
        <v>1357675</v>
      </c>
      <c r="C784" s="5" t="s">
        <v>18</v>
      </c>
      <c r="D784" s="5" t="s">
        <v>14</v>
      </c>
      <c r="E784" s="7">
        <v>1343</v>
      </c>
      <c r="F784" s="4">
        <v>104511</v>
      </c>
      <c r="G784" s="4">
        <v>400052</v>
      </c>
      <c r="H784" s="5" t="s">
        <v>32</v>
      </c>
      <c r="I784" s="5" t="s">
        <v>27</v>
      </c>
      <c r="J784" s="33">
        <v>1</v>
      </c>
      <c r="K784" s="4">
        <v>0</v>
      </c>
      <c r="L784" s="4">
        <v>0</v>
      </c>
      <c r="M784">
        <f t="shared" si="12"/>
        <v>0</v>
      </c>
    </row>
    <row r="785" spans="1:13" ht="15">
      <c r="A785" s="4" t="s">
        <v>507</v>
      </c>
      <c r="B785" s="4">
        <v>1357674</v>
      </c>
      <c r="C785" s="5" t="s">
        <v>13</v>
      </c>
      <c r="D785" s="5" t="s">
        <v>14</v>
      </c>
      <c r="E785" s="4">
        <v>480</v>
      </c>
      <c r="F785" s="4">
        <v>104739</v>
      </c>
      <c r="G785" s="4">
        <v>110025</v>
      </c>
      <c r="H785" s="5" t="s">
        <v>32</v>
      </c>
      <c r="I785" s="5" t="s">
        <v>84</v>
      </c>
      <c r="J785" s="33">
        <v>1</v>
      </c>
      <c r="K785" s="4">
        <v>457.1</v>
      </c>
      <c r="L785" s="4">
        <v>22.9</v>
      </c>
      <c r="M785">
        <f t="shared" si="12"/>
        <v>480</v>
      </c>
    </row>
    <row r="786" spans="1:13" ht="15">
      <c r="A786" s="4" t="s">
        <v>508</v>
      </c>
      <c r="B786" s="4">
        <v>1357673</v>
      </c>
      <c r="C786" s="5" t="s">
        <v>18</v>
      </c>
      <c r="D786" s="5" t="s">
        <v>14</v>
      </c>
      <c r="E786" s="4">
        <v>640</v>
      </c>
      <c r="F786" s="4">
        <v>104935</v>
      </c>
      <c r="G786" s="4">
        <v>440017</v>
      </c>
      <c r="H786" s="5" t="s">
        <v>32</v>
      </c>
      <c r="I786" s="5" t="s">
        <v>60</v>
      </c>
      <c r="J786" s="33">
        <v>1</v>
      </c>
      <c r="K786" s="4">
        <v>571.4</v>
      </c>
      <c r="L786" s="4">
        <v>68.599999999999994</v>
      </c>
      <c r="M786">
        <f t="shared" si="12"/>
        <v>640</v>
      </c>
    </row>
    <row r="787" spans="1:13" ht="15">
      <c r="A787" s="4" t="s">
        <v>509</v>
      </c>
      <c r="B787" s="4">
        <v>1357672</v>
      </c>
      <c r="C787" s="5" t="s">
        <v>13</v>
      </c>
      <c r="D787" s="5" t="s">
        <v>22</v>
      </c>
      <c r="E787" s="4">
        <v>475</v>
      </c>
      <c r="F787" s="4">
        <v>101147</v>
      </c>
      <c r="G787" s="4">
        <v>403507</v>
      </c>
      <c r="H787" s="5" t="s">
        <v>216</v>
      </c>
      <c r="I787" s="5" t="s">
        <v>241</v>
      </c>
      <c r="J787" s="33">
        <v>1</v>
      </c>
      <c r="K787" s="4">
        <v>424.1</v>
      </c>
      <c r="L787" s="4">
        <v>50.9</v>
      </c>
      <c r="M787">
        <f t="shared" si="12"/>
        <v>475</v>
      </c>
    </row>
    <row r="788" spans="1:13" ht="15">
      <c r="A788" s="4" t="s">
        <v>510</v>
      </c>
      <c r="B788" s="4">
        <v>1357670</v>
      </c>
      <c r="C788" s="5" t="s">
        <v>13</v>
      </c>
      <c r="D788" s="5" t="s">
        <v>14</v>
      </c>
      <c r="E788" s="4">
        <v>475</v>
      </c>
      <c r="F788" s="4">
        <v>106009</v>
      </c>
      <c r="G788" s="4">
        <v>785621</v>
      </c>
      <c r="H788" s="5" t="s">
        <v>227</v>
      </c>
      <c r="I788" s="5" t="s">
        <v>241</v>
      </c>
      <c r="J788" s="33">
        <v>1</v>
      </c>
      <c r="K788" s="4">
        <v>424.1</v>
      </c>
      <c r="L788" s="4">
        <v>50.9</v>
      </c>
      <c r="M788">
        <f t="shared" si="12"/>
        <v>475</v>
      </c>
    </row>
    <row r="789" spans="1:13" ht="15">
      <c r="A789" s="4" t="s">
        <v>511</v>
      </c>
      <c r="B789" s="4">
        <v>1357669</v>
      </c>
      <c r="C789" s="5" t="s">
        <v>18</v>
      </c>
      <c r="D789" s="5" t="s">
        <v>22</v>
      </c>
      <c r="E789" s="7">
        <v>1003</v>
      </c>
      <c r="F789" s="4">
        <v>108619</v>
      </c>
      <c r="G789" s="4">
        <v>600037</v>
      </c>
      <c r="H789" s="5" t="s">
        <v>90</v>
      </c>
      <c r="I789" s="5" t="s">
        <v>34</v>
      </c>
      <c r="J789" s="33">
        <v>2</v>
      </c>
      <c r="K789" s="4">
        <v>333.9</v>
      </c>
      <c r="L789" s="4">
        <v>40.1</v>
      </c>
      <c r="M789">
        <f t="shared" si="12"/>
        <v>374</v>
      </c>
    </row>
    <row r="790" spans="1:13" ht="15">
      <c r="A790" s="4" t="s">
        <v>511</v>
      </c>
      <c r="B790" s="4">
        <v>1357669</v>
      </c>
      <c r="C790" s="5" t="s">
        <v>18</v>
      </c>
      <c r="D790" s="5" t="s">
        <v>22</v>
      </c>
      <c r="E790" s="7">
        <v>1003</v>
      </c>
      <c r="F790" s="4">
        <v>108619</v>
      </c>
      <c r="G790" s="4">
        <v>600037</v>
      </c>
      <c r="H790" s="5" t="s">
        <v>90</v>
      </c>
      <c r="I790" s="5" t="s">
        <v>27</v>
      </c>
      <c r="J790" s="33">
        <v>1</v>
      </c>
      <c r="K790" s="4">
        <v>0</v>
      </c>
      <c r="L790" s="4">
        <v>0</v>
      </c>
      <c r="M790">
        <f t="shared" si="12"/>
        <v>0</v>
      </c>
    </row>
    <row r="791" spans="1:13" ht="15">
      <c r="A791" s="4" t="s">
        <v>511</v>
      </c>
      <c r="B791" s="4">
        <v>1357669</v>
      </c>
      <c r="C791" s="5" t="s">
        <v>18</v>
      </c>
      <c r="D791" s="5" t="s">
        <v>22</v>
      </c>
      <c r="E791" s="7">
        <v>1003</v>
      </c>
      <c r="F791" s="4">
        <v>108619</v>
      </c>
      <c r="G791" s="4">
        <v>600037</v>
      </c>
      <c r="H791" s="5" t="s">
        <v>90</v>
      </c>
      <c r="I791" s="5" t="s">
        <v>363</v>
      </c>
      <c r="J791" s="33">
        <v>1</v>
      </c>
      <c r="K791" s="4">
        <v>561.6</v>
      </c>
      <c r="L791" s="4">
        <v>67.400000000000006</v>
      </c>
      <c r="M791">
        <f t="shared" si="12"/>
        <v>629</v>
      </c>
    </row>
    <row r="792" spans="1:13" ht="15">
      <c r="A792" s="4" t="s">
        <v>512</v>
      </c>
      <c r="B792" s="4">
        <v>1357668</v>
      </c>
      <c r="C792" s="5" t="s">
        <v>13</v>
      </c>
      <c r="D792" s="5" t="s">
        <v>22</v>
      </c>
      <c r="E792" s="7">
        <v>1260</v>
      </c>
      <c r="F792" s="4">
        <v>101962</v>
      </c>
      <c r="G792" s="4">
        <v>180010</v>
      </c>
      <c r="H792" s="5" t="s">
        <v>70</v>
      </c>
      <c r="I792" s="5" t="s">
        <v>120</v>
      </c>
      <c r="J792" s="33">
        <v>2</v>
      </c>
      <c r="K792" s="7">
        <v>1125</v>
      </c>
      <c r="L792" s="4">
        <v>135</v>
      </c>
      <c r="M792">
        <f t="shared" si="12"/>
        <v>1260</v>
      </c>
    </row>
    <row r="793" spans="1:13" ht="15">
      <c r="A793" s="4" t="s">
        <v>512</v>
      </c>
      <c r="B793" s="4">
        <v>1357668</v>
      </c>
      <c r="C793" s="5" t="s">
        <v>13</v>
      </c>
      <c r="D793" s="5" t="s">
        <v>22</v>
      </c>
      <c r="E793" s="7">
        <v>1260</v>
      </c>
      <c r="F793" s="4">
        <v>101962</v>
      </c>
      <c r="G793" s="4">
        <v>180010</v>
      </c>
      <c r="H793" s="5" t="s">
        <v>70</v>
      </c>
      <c r="I793" s="5" t="s">
        <v>27</v>
      </c>
      <c r="J793" s="33">
        <v>1</v>
      </c>
      <c r="K793" s="4">
        <v>0</v>
      </c>
      <c r="L793" s="4">
        <v>0</v>
      </c>
      <c r="M793">
        <f t="shared" si="12"/>
        <v>0</v>
      </c>
    </row>
    <row r="794" spans="1:13" ht="15">
      <c r="A794" s="4" t="s">
        <v>513</v>
      </c>
      <c r="B794" s="4">
        <v>1357667</v>
      </c>
      <c r="C794" s="5" t="s">
        <v>13</v>
      </c>
      <c r="D794" s="5" t="s">
        <v>14</v>
      </c>
      <c r="E794" s="4">
        <v>896</v>
      </c>
      <c r="F794" s="4">
        <v>104359</v>
      </c>
      <c r="G794" s="4">
        <v>401202</v>
      </c>
      <c r="H794" s="5" t="s">
        <v>32</v>
      </c>
      <c r="I794" s="5" t="s">
        <v>53</v>
      </c>
      <c r="J794" s="33">
        <v>1</v>
      </c>
      <c r="K794" s="4">
        <v>800</v>
      </c>
      <c r="L794" s="4">
        <v>96</v>
      </c>
      <c r="M794">
        <f t="shared" si="12"/>
        <v>896</v>
      </c>
    </row>
    <row r="795" spans="1:13" ht="15">
      <c r="A795" s="4" t="s">
        <v>514</v>
      </c>
      <c r="B795" s="4">
        <v>1357666</v>
      </c>
      <c r="C795" s="5" t="s">
        <v>18</v>
      </c>
      <c r="D795" s="5" t="s">
        <v>22</v>
      </c>
      <c r="E795" s="4">
        <v>475</v>
      </c>
      <c r="F795" s="4">
        <v>100778</v>
      </c>
      <c r="G795" s="4">
        <v>785622</v>
      </c>
      <c r="H795" s="5" t="s">
        <v>227</v>
      </c>
      <c r="I795" s="5" t="s">
        <v>241</v>
      </c>
      <c r="J795" s="33">
        <v>1</v>
      </c>
      <c r="K795" s="4">
        <v>424.1</v>
      </c>
      <c r="L795" s="4">
        <v>50.9</v>
      </c>
      <c r="M795">
        <f t="shared" si="12"/>
        <v>475</v>
      </c>
    </row>
    <row r="796" spans="1:13" ht="15">
      <c r="A796" s="4" t="s">
        <v>515</v>
      </c>
      <c r="B796" s="4">
        <v>1357665</v>
      </c>
      <c r="C796" s="5" t="s">
        <v>18</v>
      </c>
      <c r="D796" s="5" t="s">
        <v>14</v>
      </c>
      <c r="E796" s="4">
        <v>803</v>
      </c>
      <c r="F796" s="4">
        <v>103122</v>
      </c>
      <c r="G796" s="4">
        <v>785622</v>
      </c>
      <c r="H796" s="5" t="s">
        <v>227</v>
      </c>
      <c r="I796" s="5" t="s">
        <v>40</v>
      </c>
      <c r="J796" s="33">
        <v>1</v>
      </c>
      <c r="K796" s="4">
        <v>717</v>
      </c>
      <c r="L796" s="4">
        <v>86</v>
      </c>
      <c r="M796">
        <f t="shared" si="12"/>
        <v>803</v>
      </c>
    </row>
    <row r="797" spans="1:13" ht="15">
      <c r="A797" s="4" t="s">
        <v>516</v>
      </c>
      <c r="B797" s="4">
        <v>1357664</v>
      </c>
      <c r="C797" s="5" t="s">
        <v>18</v>
      </c>
      <c r="D797" s="5" t="s">
        <v>14</v>
      </c>
      <c r="E797" s="4">
        <v>900</v>
      </c>
      <c r="F797" s="4">
        <v>104593</v>
      </c>
      <c r="G797" s="4">
        <v>411038</v>
      </c>
      <c r="H797" s="5" t="s">
        <v>32</v>
      </c>
      <c r="I797" s="5" t="s">
        <v>36</v>
      </c>
      <c r="J797" s="33">
        <v>1</v>
      </c>
      <c r="K797" s="4">
        <v>803.6</v>
      </c>
      <c r="L797" s="4">
        <v>96.4</v>
      </c>
      <c r="M797">
        <f t="shared" si="12"/>
        <v>900</v>
      </c>
    </row>
    <row r="798" spans="1:13" ht="15">
      <c r="A798" s="4" t="s">
        <v>516</v>
      </c>
      <c r="B798" s="4">
        <v>1357663</v>
      </c>
      <c r="C798" s="5" t="s">
        <v>18</v>
      </c>
      <c r="D798" s="5" t="s">
        <v>14</v>
      </c>
      <c r="E798" s="4">
        <v>594</v>
      </c>
      <c r="F798" s="4">
        <v>102100</v>
      </c>
      <c r="G798" s="4">
        <v>560047</v>
      </c>
      <c r="H798" s="5" t="s">
        <v>43</v>
      </c>
      <c r="I798" s="5" t="s">
        <v>415</v>
      </c>
      <c r="J798" s="33">
        <v>1</v>
      </c>
      <c r="K798" s="4">
        <v>530.4</v>
      </c>
      <c r="L798" s="4">
        <v>63.6</v>
      </c>
      <c r="M798">
        <f t="shared" si="12"/>
        <v>594</v>
      </c>
    </row>
    <row r="799" spans="1:13" ht="15">
      <c r="A799" s="4" t="s">
        <v>517</v>
      </c>
      <c r="B799" s="4">
        <v>1357662</v>
      </c>
      <c r="C799" s="5" t="s">
        <v>18</v>
      </c>
      <c r="D799" s="5" t="s">
        <v>22</v>
      </c>
      <c r="E799" s="4">
        <v>650.4</v>
      </c>
      <c r="F799" s="4">
        <v>100570</v>
      </c>
      <c r="G799" s="4">
        <v>401107</v>
      </c>
      <c r="H799" s="5" t="s">
        <v>32</v>
      </c>
      <c r="I799" s="5" t="s">
        <v>182</v>
      </c>
      <c r="J799" s="33">
        <v>2</v>
      </c>
      <c r="K799" s="4">
        <v>580.70000000000005</v>
      </c>
      <c r="L799" s="4">
        <v>69.7</v>
      </c>
      <c r="M799">
        <f t="shared" si="12"/>
        <v>650.40000000000009</v>
      </c>
    </row>
    <row r="800" spans="1:13" ht="15">
      <c r="A800" s="4" t="s">
        <v>518</v>
      </c>
      <c r="B800" s="4">
        <v>1357661</v>
      </c>
      <c r="C800" s="5" t="s">
        <v>13</v>
      </c>
      <c r="D800" s="5" t="s">
        <v>14</v>
      </c>
      <c r="E800" s="4">
        <v>896</v>
      </c>
      <c r="F800" s="4">
        <v>107015</v>
      </c>
      <c r="G800" s="4">
        <v>411014</v>
      </c>
      <c r="H800" s="5" t="s">
        <v>32</v>
      </c>
      <c r="I800" s="5" t="s">
        <v>53</v>
      </c>
      <c r="J800" s="33">
        <v>1</v>
      </c>
      <c r="K800" s="4">
        <v>800</v>
      </c>
      <c r="L800" s="4">
        <v>96</v>
      </c>
      <c r="M800">
        <f t="shared" si="12"/>
        <v>896</v>
      </c>
    </row>
    <row r="801" spans="1:13" ht="15">
      <c r="A801" s="4" t="s">
        <v>519</v>
      </c>
      <c r="B801" s="4">
        <v>1357660</v>
      </c>
      <c r="C801" s="5" t="s">
        <v>18</v>
      </c>
      <c r="D801" s="5" t="s">
        <v>14</v>
      </c>
      <c r="E801" s="7">
        <v>1215</v>
      </c>
      <c r="F801" s="4">
        <v>101610</v>
      </c>
      <c r="G801" s="4">
        <v>400064</v>
      </c>
      <c r="H801" s="5" t="s">
        <v>32</v>
      </c>
      <c r="I801" s="5" t="s">
        <v>111</v>
      </c>
      <c r="J801" s="33">
        <v>1</v>
      </c>
      <c r="K801" s="7">
        <v>1084.8</v>
      </c>
      <c r="L801" s="4">
        <v>130.19999999999999</v>
      </c>
      <c r="M801">
        <f t="shared" si="12"/>
        <v>1215</v>
      </c>
    </row>
    <row r="802" spans="1:13" ht="15">
      <c r="A802" s="4" t="s">
        <v>519</v>
      </c>
      <c r="B802" s="4">
        <v>1357660</v>
      </c>
      <c r="C802" s="5" t="s">
        <v>18</v>
      </c>
      <c r="D802" s="5" t="s">
        <v>14</v>
      </c>
      <c r="E802" s="7">
        <v>1215</v>
      </c>
      <c r="F802" s="4">
        <v>101610</v>
      </c>
      <c r="G802" s="4">
        <v>400064</v>
      </c>
      <c r="H802" s="5" t="s">
        <v>32</v>
      </c>
      <c r="I802" s="5" t="s">
        <v>27</v>
      </c>
      <c r="J802" s="33">
        <v>1</v>
      </c>
      <c r="K802" s="4">
        <v>0</v>
      </c>
      <c r="L802" s="4">
        <v>0</v>
      </c>
      <c r="M802">
        <f t="shared" si="12"/>
        <v>0</v>
      </c>
    </row>
    <row r="803" spans="1:13" ht="15">
      <c r="A803" s="4" t="s">
        <v>520</v>
      </c>
      <c r="B803" s="4">
        <v>1357659</v>
      </c>
      <c r="C803" s="5" t="s">
        <v>18</v>
      </c>
      <c r="D803" s="5" t="s">
        <v>22</v>
      </c>
      <c r="E803" s="4">
        <v>475</v>
      </c>
      <c r="F803" s="4">
        <v>105556</v>
      </c>
      <c r="G803" s="4">
        <v>785622</v>
      </c>
      <c r="H803" s="5" t="s">
        <v>227</v>
      </c>
      <c r="I803" s="5" t="s">
        <v>241</v>
      </c>
      <c r="J803" s="33">
        <v>1</v>
      </c>
      <c r="K803" s="4">
        <v>424.1</v>
      </c>
      <c r="L803" s="4">
        <v>50.9</v>
      </c>
      <c r="M803">
        <f t="shared" si="12"/>
        <v>475</v>
      </c>
    </row>
    <row r="804" spans="1:13" ht="15">
      <c r="A804" s="4" t="s">
        <v>521</v>
      </c>
      <c r="B804" s="4">
        <v>1357658</v>
      </c>
      <c r="C804" s="5" t="s">
        <v>13</v>
      </c>
      <c r="D804" s="5" t="s">
        <v>22</v>
      </c>
      <c r="E804" s="4">
        <v>896</v>
      </c>
      <c r="F804" s="4">
        <v>107978</v>
      </c>
      <c r="G804" s="4">
        <v>400708</v>
      </c>
      <c r="H804" s="5" t="s">
        <v>32</v>
      </c>
      <c r="I804" s="5" t="s">
        <v>53</v>
      </c>
      <c r="J804" s="33">
        <v>1</v>
      </c>
      <c r="K804" s="4">
        <v>800</v>
      </c>
      <c r="L804" s="4">
        <v>96</v>
      </c>
      <c r="M804">
        <f t="shared" si="12"/>
        <v>896</v>
      </c>
    </row>
    <row r="805" spans="1:13" ht="15">
      <c r="A805" s="4" t="s">
        <v>522</v>
      </c>
      <c r="B805" s="4">
        <v>1357657</v>
      </c>
      <c r="C805" s="5" t="s">
        <v>18</v>
      </c>
      <c r="D805" s="5" t="s">
        <v>22</v>
      </c>
      <c r="E805" s="7">
        <v>1119.5999999999999</v>
      </c>
      <c r="F805" s="4">
        <v>104767</v>
      </c>
      <c r="G805" s="4">
        <v>110070</v>
      </c>
      <c r="H805" s="5" t="s">
        <v>23</v>
      </c>
      <c r="I805" s="5" t="s">
        <v>20</v>
      </c>
      <c r="J805" s="33">
        <v>1</v>
      </c>
      <c r="K805" s="4">
        <v>397.8</v>
      </c>
      <c r="L805" s="4">
        <v>47.7</v>
      </c>
      <c r="M805">
        <f t="shared" si="12"/>
        <v>445.5</v>
      </c>
    </row>
    <row r="806" spans="1:13" ht="15">
      <c r="A806" s="4" t="s">
        <v>522</v>
      </c>
      <c r="B806" s="4">
        <v>1357657</v>
      </c>
      <c r="C806" s="5" t="s">
        <v>18</v>
      </c>
      <c r="D806" s="5" t="s">
        <v>22</v>
      </c>
      <c r="E806" s="7">
        <v>1119.5999999999999</v>
      </c>
      <c r="F806" s="4">
        <v>104767</v>
      </c>
      <c r="G806" s="4">
        <v>110070</v>
      </c>
      <c r="H806" s="5" t="s">
        <v>23</v>
      </c>
      <c r="I806" s="5" t="s">
        <v>316</v>
      </c>
      <c r="J806" s="33">
        <v>1</v>
      </c>
      <c r="K806" s="4">
        <v>361.6</v>
      </c>
      <c r="L806" s="4">
        <v>43.4</v>
      </c>
      <c r="M806">
        <f t="shared" si="12"/>
        <v>405</v>
      </c>
    </row>
    <row r="807" spans="1:13" ht="15">
      <c r="A807" s="4" t="s">
        <v>522</v>
      </c>
      <c r="B807" s="4">
        <v>1357657</v>
      </c>
      <c r="C807" s="5" t="s">
        <v>18</v>
      </c>
      <c r="D807" s="5" t="s">
        <v>22</v>
      </c>
      <c r="E807" s="7">
        <v>1119.5999999999999</v>
      </c>
      <c r="F807" s="4">
        <v>104767</v>
      </c>
      <c r="G807" s="4">
        <v>110070</v>
      </c>
      <c r="H807" s="5" t="s">
        <v>23</v>
      </c>
      <c r="I807" s="5" t="s">
        <v>51</v>
      </c>
      <c r="J807" s="33">
        <v>1</v>
      </c>
      <c r="K807" s="4">
        <v>228.1</v>
      </c>
      <c r="L807" s="4">
        <v>41</v>
      </c>
      <c r="M807">
        <f t="shared" si="12"/>
        <v>269.10000000000002</v>
      </c>
    </row>
    <row r="808" spans="1:13" ht="15">
      <c r="A808" s="4" t="s">
        <v>522</v>
      </c>
      <c r="B808" s="4">
        <v>1357657</v>
      </c>
      <c r="C808" s="5" t="s">
        <v>18</v>
      </c>
      <c r="D808" s="5" t="s">
        <v>22</v>
      </c>
      <c r="E808" s="7">
        <v>1119.5999999999999</v>
      </c>
      <c r="F808" s="4">
        <v>104767</v>
      </c>
      <c r="G808" s="4">
        <v>110070</v>
      </c>
      <c r="H808" s="5" t="s">
        <v>23</v>
      </c>
      <c r="I808" s="5" t="s">
        <v>27</v>
      </c>
      <c r="J808" s="33">
        <v>1</v>
      </c>
      <c r="K808" s="4">
        <v>0</v>
      </c>
      <c r="L808" s="4">
        <v>0</v>
      </c>
      <c r="M808">
        <f t="shared" si="12"/>
        <v>0</v>
      </c>
    </row>
    <row r="809" spans="1:13" ht="15">
      <c r="A809" s="4" t="s">
        <v>523</v>
      </c>
      <c r="B809" s="4">
        <v>1357656</v>
      </c>
      <c r="C809" s="5" t="s">
        <v>13</v>
      </c>
      <c r="D809" s="5" t="s">
        <v>14</v>
      </c>
      <c r="E809" s="4">
        <v>540</v>
      </c>
      <c r="F809" s="4">
        <v>106944</v>
      </c>
      <c r="G809" s="4">
        <v>700092</v>
      </c>
      <c r="H809" s="5" t="s">
        <v>56</v>
      </c>
      <c r="I809" s="5" t="s">
        <v>162</v>
      </c>
      <c r="J809" s="33">
        <v>1</v>
      </c>
      <c r="K809" s="4">
        <v>482.1</v>
      </c>
      <c r="L809" s="4">
        <v>57.9</v>
      </c>
      <c r="M809">
        <f t="shared" si="12"/>
        <v>540</v>
      </c>
    </row>
    <row r="810" spans="1:13" ht="15">
      <c r="A810" s="4" t="s">
        <v>524</v>
      </c>
      <c r="B810" s="4">
        <v>1357655</v>
      </c>
      <c r="C810" s="5" t="s">
        <v>13</v>
      </c>
      <c r="D810" s="5" t="s">
        <v>14</v>
      </c>
      <c r="E810" s="4">
        <v>900</v>
      </c>
      <c r="F810" s="4">
        <v>102844</v>
      </c>
      <c r="G810" s="4">
        <v>110085</v>
      </c>
      <c r="H810" s="5" t="s">
        <v>23</v>
      </c>
      <c r="I810" s="5" t="s">
        <v>36</v>
      </c>
      <c r="J810" s="33">
        <v>1</v>
      </c>
      <c r="K810" s="4">
        <v>803.6</v>
      </c>
      <c r="L810" s="4">
        <v>96.4</v>
      </c>
      <c r="M810">
        <f t="shared" si="12"/>
        <v>900</v>
      </c>
    </row>
    <row r="811" spans="1:13" ht="15">
      <c r="A811" s="4" t="s">
        <v>525</v>
      </c>
      <c r="B811" s="4">
        <v>1357654</v>
      </c>
      <c r="C811" s="5" t="s">
        <v>18</v>
      </c>
      <c r="D811" s="5" t="s">
        <v>22</v>
      </c>
      <c r="E811" s="4">
        <v>504</v>
      </c>
      <c r="F811" s="4">
        <v>107212</v>
      </c>
      <c r="G811" s="4">
        <v>400055</v>
      </c>
      <c r="H811" s="5" t="s">
        <v>32</v>
      </c>
      <c r="I811" s="5" t="s">
        <v>120</v>
      </c>
      <c r="J811" s="33">
        <v>1</v>
      </c>
      <c r="K811" s="4">
        <v>450</v>
      </c>
      <c r="L811" s="4">
        <v>54</v>
      </c>
      <c r="M811">
        <f t="shared" si="12"/>
        <v>504</v>
      </c>
    </row>
    <row r="812" spans="1:13" ht="15">
      <c r="A812" s="4" t="s">
        <v>526</v>
      </c>
      <c r="B812" s="4">
        <v>1357653</v>
      </c>
      <c r="C812" s="5" t="s">
        <v>18</v>
      </c>
      <c r="D812" s="5" t="s">
        <v>22</v>
      </c>
      <c r="E812" s="7">
        <v>1043</v>
      </c>
      <c r="F812" s="4">
        <v>107205</v>
      </c>
      <c r="G812" s="4">
        <v>400093</v>
      </c>
      <c r="H812" s="5" t="s">
        <v>32</v>
      </c>
      <c r="I812" s="5" t="s">
        <v>269</v>
      </c>
      <c r="J812" s="33">
        <v>1</v>
      </c>
      <c r="K812" s="4">
        <v>931.3</v>
      </c>
      <c r="L812" s="4">
        <v>111.8</v>
      </c>
      <c r="M812">
        <f t="shared" si="12"/>
        <v>1043.0999999999999</v>
      </c>
    </row>
    <row r="813" spans="1:13" ht="15">
      <c r="A813" s="4" t="s">
        <v>526</v>
      </c>
      <c r="B813" s="4">
        <v>1357653</v>
      </c>
      <c r="C813" s="5" t="s">
        <v>18</v>
      </c>
      <c r="D813" s="5" t="s">
        <v>22</v>
      </c>
      <c r="E813" s="7">
        <v>1043</v>
      </c>
      <c r="F813" s="4">
        <v>107205</v>
      </c>
      <c r="G813" s="4">
        <v>400093</v>
      </c>
      <c r="H813" s="5" t="s">
        <v>32</v>
      </c>
      <c r="I813" s="5" t="s">
        <v>27</v>
      </c>
      <c r="J813" s="33">
        <v>1</v>
      </c>
      <c r="K813" s="4">
        <v>0</v>
      </c>
      <c r="L813" s="4">
        <v>0</v>
      </c>
      <c r="M813">
        <f t="shared" si="12"/>
        <v>0</v>
      </c>
    </row>
    <row r="814" spans="1:13" ht="15">
      <c r="A814" s="4" t="s">
        <v>527</v>
      </c>
      <c r="B814" s="4">
        <v>1357652</v>
      </c>
      <c r="C814" s="5" t="s">
        <v>13</v>
      </c>
      <c r="D814" s="5" t="s">
        <v>22</v>
      </c>
      <c r="E814" s="7">
        <v>1044</v>
      </c>
      <c r="F814" s="4">
        <v>104459</v>
      </c>
      <c r="G814" s="4">
        <v>700092</v>
      </c>
      <c r="H814" s="5" t="s">
        <v>56</v>
      </c>
      <c r="I814" s="5" t="s">
        <v>78</v>
      </c>
      <c r="J814" s="33">
        <v>2</v>
      </c>
      <c r="K814" s="4">
        <v>932.1</v>
      </c>
      <c r="L814" s="4">
        <v>111.9</v>
      </c>
      <c r="M814">
        <f t="shared" si="12"/>
        <v>1044</v>
      </c>
    </row>
    <row r="815" spans="1:13" ht="15">
      <c r="A815" s="4" t="s">
        <v>527</v>
      </c>
      <c r="B815" s="4">
        <v>1357652</v>
      </c>
      <c r="C815" s="5" t="s">
        <v>13</v>
      </c>
      <c r="D815" s="5" t="s">
        <v>22</v>
      </c>
      <c r="E815" s="7">
        <v>1044</v>
      </c>
      <c r="F815" s="4">
        <v>104459</v>
      </c>
      <c r="G815" s="4">
        <v>700092</v>
      </c>
      <c r="H815" s="5" t="s">
        <v>56</v>
      </c>
      <c r="I815" s="5" t="s">
        <v>27</v>
      </c>
      <c r="J815" s="33">
        <v>1</v>
      </c>
      <c r="K815" s="4">
        <v>0</v>
      </c>
      <c r="L815" s="4">
        <v>0</v>
      </c>
      <c r="M815">
        <f t="shared" si="12"/>
        <v>0</v>
      </c>
    </row>
    <row r="816" spans="1:13" ht="15">
      <c r="A816" s="4" t="s">
        <v>528</v>
      </c>
      <c r="B816" s="4">
        <v>1357651</v>
      </c>
      <c r="C816" s="5" t="s">
        <v>18</v>
      </c>
      <c r="D816" s="5" t="s">
        <v>22</v>
      </c>
      <c r="E816" s="4">
        <v>763.2</v>
      </c>
      <c r="F816" s="4">
        <v>104060</v>
      </c>
      <c r="G816" s="4">
        <v>201304</v>
      </c>
      <c r="H816" s="5" t="s">
        <v>59</v>
      </c>
      <c r="I816" s="5" t="s">
        <v>171</v>
      </c>
      <c r="J816" s="33">
        <v>1</v>
      </c>
      <c r="K816" s="4">
        <v>681.4</v>
      </c>
      <c r="L816" s="4">
        <v>81.8</v>
      </c>
      <c r="M816">
        <f t="shared" si="12"/>
        <v>763.19999999999993</v>
      </c>
    </row>
    <row r="817" spans="1:13" ht="15">
      <c r="A817" s="4" t="s">
        <v>529</v>
      </c>
      <c r="B817" s="4">
        <v>1357650</v>
      </c>
      <c r="C817" s="5" t="s">
        <v>13</v>
      </c>
      <c r="D817" s="5" t="s">
        <v>22</v>
      </c>
      <c r="E817" s="4">
        <v>522</v>
      </c>
      <c r="F817" s="4">
        <v>102472</v>
      </c>
      <c r="G817" s="4">
        <v>700092</v>
      </c>
      <c r="H817" s="5" t="s">
        <v>56</v>
      </c>
      <c r="I817" s="5" t="s">
        <v>78</v>
      </c>
      <c r="J817" s="33">
        <v>1</v>
      </c>
      <c r="K817" s="4">
        <v>466.1</v>
      </c>
      <c r="L817" s="4">
        <v>55.9</v>
      </c>
      <c r="M817">
        <f t="shared" si="12"/>
        <v>522</v>
      </c>
    </row>
    <row r="818" spans="1:13" ht="15">
      <c r="A818" s="4" t="s">
        <v>530</v>
      </c>
      <c r="B818" s="4">
        <v>1357649</v>
      </c>
      <c r="C818" s="5" t="s">
        <v>18</v>
      </c>
      <c r="D818" s="5" t="s">
        <v>22</v>
      </c>
      <c r="E818" s="4">
        <v>640</v>
      </c>
      <c r="F818" s="4">
        <v>107122</v>
      </c>
      <c r="G818" s="4">
        <v>603210</v>
      </c>
      <c r="H818" s="5" t="s">
        <v>90</v>
      </c>
      <c r="I818" s="5" t="s">
        <v>60</v>
      </c>
      <c r="J818" s="33">
        <v>1</v>
      </c>
      <c r="K818" s="4">
        <v>571.4</v>
      </c>
      <c r="L818" s="4">
        <v>68.599999999999994</v>
      </c>
      <c r="M818">
        <f t="shared" si="12"/>
        <v>640</v>
      </c>
    </row>
    <row r="819" spans="1:13" ht="15">
      <c r="A819" s="4" t="s">
        <v>531</v>
      </c>
      <c r="B819" s="4">
        <v>1357648</v>
      </c>
      <c r="C819" s="5" t="s">
        <v>18</v>
      </c>
      <c r="D819" s="5" t="s">
        <v>22</v>
      </c>
      <c r="E819" s="4">
        <v>680.4</v>
      </c>
      <c r="F819" s="4">
        <v>102576</v>
      </c>
      <c r="G819" s="4">
        <v>261203</v>
      </c>
      <c r="H819" s="5" t="s">
        <v>59</v>
      </c>
      <c r="I819" s="5" t="s">
        <v>100</v>
      </c>
      <c r="J819" s="33">
        <v>2</v>
      </c>
      <c r="K819" s="4">
        <v>607.5</v>
      </c>
      <c r="L819" s="4">
        <v>72.900000000000006</v>
      </c>
      <c r="M819">
        <f t="shared" si="12"/>
        <v>680.4</v>
      </c>
    </row>
    <row r="820" spans="1:13" ht="15">
      <c r="A820" s="4" t="s">
        <v>532</v>
      </c>
      <c r="B820" s="4">
        <v>1357647</v>
      </c>
      <c r="C820" s="5" t="s">
        <v>18</v>
      </c>
      <c r="D820" s="5" t="s">
        <v>22</v>
      </c>
      <c r="E820" s="4">
        <v>383</v>
      </c>
      <c r="F820" s="4">
        <v>102526</v>
      </c>
      <c r="G820" s="4">
        <v>620005</v>
      </c>
      <c r="H820" s="5" t="s">
        <v>32</v>
      </c>
      <c r="I820" s="5" t="s">
        <v>50</v>
      </c>
      <c r="J820" s="33">
        <v>1</v>
      </c>
      <c r="K820" s="4">
        <v>324.60000000000002</v>
      </c>
      <c r="L820" s="4">
        <v>58.4</v>
      </c>
      <c r="M820">
        <f t="shared" si="12"/>
        <v>383</v>
      </c>
    </row>
    <row r="821" spans="1:13" ht="15">
      <c r="A821" s="4" t="s">
        <v>533</v>
      </c>
      <c r="B821" s="4">
        <v>1357646</v>
      </c>
      <c r="C821" s="5" t="s">
        <v>18</v>
      </c>
      <c r="D821" s="5" t="s">
        <v>22</v>
      </c>
      <c r="E821" s="4">
        <v>475</v>
      </c>
      <c r="F821" s="4">
        <v>100330</v>
      </c>
      <c r="G821" s="4">
        <v>848201</v>
      </c>
      <c r="H821" s="5" t="s">
        <v>32</v>
      </c>
      <c r="I821" s="5" t="s">
        <v>241</v>
      </c>
      <c r="J821" s="33">
        <v>1</v>
      </c>
      <c r="K821" s="4">
        <v>424.1</v>
      </c>
      <c r="L821" s="4">
        <v>50.9</v>
      </c>
      <c r="M821">
        <f t="shared" si="12"/>
        <v>475</v>
      </c>
    </row>
    <row r="822" spans="1:13" ht="15">
      <c r="A822" s="4" t="s">
        <v>533</v>
      </c>
      <c r="B822" s="4">
        <v>1357645</v>
      </c>
      <c r="C822" s="5" t="s">
        <v>18</v>
      </c>
      <c r="D822" s="5" t="s">
        <v>22</v>
      </c>
      <c r="E822" s="4">
        <v>800</v>
      </c>
      <c r="F822" s="4">
        <v>102119</v>
      </c>
      <c r="G822" s="4">
        <v>400058</v>
      </c>
      <c r="H822" s="5" t="s">
        <v>32</v>
      </c>
      <c r="I822" s="5" t="s">
        <v>66</v>
      </c>
      <c r="J822" s="33">
        <v>1</v>
      </c>
      <c r="K822" s="4">
        <v>714.3</v>
      </c>
      <c r="L822" s="4">
        <v>85.7</v>
      </c>
      <c r="M822">
        <f t="shared" si="12"/>
        <v>800</v>
      </c>
    </row>
    <row r="823" spans="1:13" ht="15">
      <c r="A823" s="4" t="s">
        <v>534</v>
      </c>
      <c r="B823" s="4">
        <v>1357644</v>
      </c>
      <c r="C823" s="5" t="s">
        <v>282</v>
      </c>
      <c r="D823" s="5" t="s">
        <v>22</v>
      </c>
      <c r="E823" s="4">
        <v>93.6</v>
      </c>
      <c r="F823" s="4">
        <v>102747</v>
      </c>
      <c r="G823" s="4">
        <v>171219</v>
      </c>
      <c r="H823" s="5" t="s">
        <v>535</v>
      </c>
      <c r="I823" s="5" t="s">
        <v>193</v>
      </c>
      <c r="J823" s="33">
        <v>1</v>
      </c>
      <c r="K823" s="4">
        <v>79.3</v>
      </c>
      <c r="L823" s="4">
        <v>14.3</v>
      </c>
      <c r="M823">
        <f t="shared" si="12"/>
        <v>93.6</v>
      </c>
    </row>
    <row r="824" spans="1:13" ht="15">
      <c r="A824" s="4" t="s">
        <v>536</v>
      </c>
      <c r="B824" s="4">
        <v>1357643</v>
      </c>
      <c r="C824" s="5" t="s">
        <v>13</v>
      </c>
      <c r="D824" s="5" t="s">
        <v>14</v>
      </c>
      <c r="E824" s="4">
        <v>417</v>
      </c>
      <c r="F824" s="4">
        <v>100938</v>
      </c>
      <c r="G824" s="4">
        <v>160047</v>
      </c>
      <c r="H824" s="5" t="s">
        <v>32</v>
      </c>
      <c r="I824" s="5" t="s">
        <v>217</v>
      </c>
      <c r="J824" s="33">
        <v>1</v>
      </c>
      <c r="K824" s="4">
        <v>372.3</v>
      </c>
      <c r="L824" s="4">
        <v>44.7</v>
      </c>
      <c r="M824">
        <f t="shared" si="12"/>
        <v>417</v>
      </c>
    </row>
    <row r="825" spans="1:13" ht="15">
      <c r="A825" s="4" t="s">
        <v>537</v>
      </c>
      <c r="B825" s="4">
        <v>1357642</v>
      </c>
      <c r="C825" s="5" t="s">
        <v>18</v>
      </c>
      <c r="D825" s="5" t="s">
        <v>14</v>
      </c>
      <c r="E825" s="7">
        <v>1008</v>
      </c>
      <c r="F825" s="4">
        <v>100231</v>
      </c>
      <c r="G825" s="4">
        <v>491441</v>
      </c>
      <c r="H825" s="5" t="s">
        <v>177</v>
      </c>
      <c r="I825" s="5" t="s">
        <v>431</v>
      </c>
      <c r="J825" s="33">
        <v>1</v>
      </c>
      <c r="K825" s="4">
        <v>900</v>
      </c>
      <c r="L825" s="4">
        <v>108</v>
      </c>
      <c r="M825">
        <f t="shared" si="12"/>
        <v>1008</v>
      </c>
    </row>
    <row r="826" spans="1:13" ht="15">
      <c r="A826" s="4" t="s">
        <v>537</v>
      </c>
      <c r="B826" s="4">
        <v>1357642</v>
      </c>
      <c r="C826" s="5" t="s">
        <v>18</v>
      </c>
      <c r="D826" s="5" t="s">
        <v>14</v>
      </c>
      <c r="E826" s="7">
        <v>1008</v>
      </c>
      <c r="F826" s="4">
        <v>100231</v>
      </c>
      <c r="G826" s="4">
        <v>491441</v>
      </c>
      <c r="H826" s="5" t="s">
        <v>177</v>
      </c>
      <c r="I826" s="5" t="s">
        <v>27</v>
      </c>
      <c r="J826" s="33">
        <v>1</v>
      </c>
      <c r="K826" s="4">
        <v>0</v>
      </c>
      <c r="L826" s="4">
        <v>0</v>
      </c>
      <c r="M826">
        <f t="shared" si="12"/>
        <v>0</v>
      </c>
    </row>
    <row r="827" spans="1:13" ht="15">
      <c r="A827" s="4" t="s">
        <v>538</v>
      </c>
      <c r="B827" s="4">
        <v>1357641</v>
      </c>
      <c r="C827" s="5" t="s">
        <v>13</v>
      </c>
      <c r="D827" s="5" t="s">
        <v>14</v>
      </c>
      <c r="E827" s="4">
        <v>680</v>
      </c>
      <c r="F827" s="4">
        <v>107198</v>
      </c>
      <c r="G827" s="4">
        <v>700031</v>
      </c>
      <c r="H827" s="5" t="s">
        <v>56</v>
      </c>
      <c r="I827" s="5" t="s">
        <v>68</v>
      </c>
      <c r="J827" s="33">
        <v>2</v>
      </c>
      <c r="K827" s="4">
        <v>607.1</v>
      </c>
      <c r="L827" s="4">
        <v>72.900000000000006</v>
      </c>
      <c r="M827">
        <f t="shared" si="12"/>
        <v>680</v>
      </c>
    </row>
    <row r="828" spans="1:13" ht="15">
      <c r="A828" s="4" t="s">
        <v>539</v>
      </c>
      <c r="B828" s="4">
        <v>1357640</v>
      </c>
      <c r="C828" s="5" t="s">
        <v>18</v>
      </c>
      <c r="D828" s="5" t="s">
        <v>14</v>
      </c>
      <c r="E828" s="7">
        <v>2167.1999999999998</v>
      </c>
      <c r="F828" s="4">
        <v>104923</v>
      </c>
      <c r="G828" s="4">
        <v>440013</v>
      </c>
      <c r="H828" s="5" t="s">
        <v>32</v>
      </c>
      <c r="I828" s="5" t="s">
        <v>111</v>
      </c>
      <c r="J828" s="33">
        <v>1</v>
      </c>
      <c r="K828" s="4">
        <v>964.3</v>
      </c>
      <c r="L828" s="4">
        <v>115.7</v>
      </c>
      <c r="M828">
        <f t="shared" si="12"/>
        <v>1080</v>
      </c>
    </row>
    <row r="829" spans="1:13" ht="15">
      <c r="A829" s="4" t="s">
        <v>539</v>
      </c>
      <c r="B829" s="4">
        <v>1357640</v>
      </c>
      <c r="C829" s="5" t="s">
        <v>18</v>
      </c>
      <c r="D829" s="5" t="s">
        <v>14</v>
      </c>
      <c r="E829" s="7">
        <v>2167.1999999999998</v>
      </c>
      <c r="F829" s="4">
        <v>104923</v>
      </c>
      <c r="G829" s="4">
        <v>440013</v>
      </c>
      <c r="H829" s="5" t="s">
        <v>32</v>
      </c>
      <c r="I829" s="5" t="s">
        <v>27</v>
      </c>
      <c r="J829" s="33">
        <v>1</v>
      </c>
      <c r="K829" s="4">
        <v>0</v>
      </c>
      <c r="L829" s="4">
        <v>0</v>
      </c>
      <c r="M829">
        <f t="shared" si="12"/>
        <v>0</v>
      </c>
    </row>
    <row r="830" spans="1:13" ht="15">
      <c r="A830" s="4" t="s">
        <v>539</v>
      </c>
      <c r="B830" s="4">
        <v>1357640</v>
      </c>
      <c r="C830" s="5" t="s">
        <v>18</v>
      </c>
      <c r="D830" s="5" t="s">
        <v>14</v>
      </c>
      <c r="E830" s="7">
        <v>2167.1999999999998</v>
      </c>
      <c r="F830" s="4">
        <v>104923</v>
      </c>
      <c r="G830" s="4">
        <v>440013</v>
      </c>
      <c r="H830" s="5" t="s">
        <v>32</v>
      </c>
      <c r="I830" s="5" t="s">
        <v>51</v>
      </c>
      <c r="J830" s="33">
        <v>1</v>
      </c>
      <c r="K830" s="4">
        <v>202.7</v>
      </c>
      <c r="L830" s="4">
        <v>36.5</v>
      </c>
      <c r="M830">
        <f t="shared" si="12"/>
        <v>239.2</v>
      </c>
    </row>
    <row r="831" spans="1:13" ht="15">
      <c r="A831" s="4" t="s">
        <v>539</v>
      </c>
      <c r="B831" s="4">
        <v>1357640</v>
      </c>
      <c r="C831" s="5" t="s">
        <v>18</v>
      </c>
      <c r="D831" s="5" t="s">
        <v>14</v>
      </c>
      <c r="E831" s="7">
        <v>2167.1999999999998</v>
      </c>
      <c r="F831" s="4">
        <v>104923</v>
      </c>
      <c r="G831" s="4">
        <v>440013</v>
      </c>
      <c r="H831" s="5" t="s">
        <v>32</v>
      </c>
      <c r="I831" s="5" t="s">
        <v>86</v>
      </c>
      <c r="J831" s="33">
        <v>1</v>
      </c>
      <c r="K831" s="4">
        <v>579</v>
      </c>
      <c r="L831" s="4">
        <v>29</v>
      </c>
      <c r="M831">
        <f t="shared" si="12"/>
        <v>608</v>
      </c>
    </row>
    <row r="832" spans="1:13" ht="15">
      <c r="A832" s="4" t="s">
        <v>539</v>
      </c>
      <c r="B832" s="4">
        <v>1357640</v>
      </c>
      <c r="C832" s="5" t="s">
        <v>18</v>
      </c>
      <c r="D832" s="5" t="s">
        <v>14</v>
      </c>
      <c r="E832" s="7">
        <v>2167.1999999999998</v>
      </c>
      <c r="F832" s="4">
        <v>104923</v>
      </c>
      <c r="G832" s="4">
        <v>440013</v>
      </c>
      <c r="H832" s="5" t="s">
        <v>32</v>
      </c>
      <c r="I832" s="5" t="s">
        <v>57</v>
      </c>
      <c r="J832" s="33">
        <v>1</v>
      </c>
      <c r="K832" s="4">
        <v>214.3</v>
      </c>
      <c r="L832" s="4">
        <v>25.7</v>
      </c>
      <c r="M832">
        <f t="shared" si="12"/>
        <v>240</v>
      </c>
    </row>
    <row r="833" spans="1:13" ht="15">
      <c r="A833" s="4" t="s">
        <v>540</v>
      </c>
      <c r="B833" s="4">
        <v>1357639</v>
      </c>
      <c r="C833" s="5" t="s">
        <v>13</v>
      </c>
      <c r="D833" s="5" t="s">
        <v>22</v>
      </c>
      <c r="E833" s="4">
        <v>864</v>
      </c>
      <c r="F833" s="4">
        <v>101983</v>
      </c>
      <c r="G833" s="4">
        <v>560011</v>
      </c>
      <c r="H833" s="5" t="s">
        <v>43</v>
      </c>
      <c r="I833" s="5" t="s">
        <v>287</v>
      </c>
      <c r="J833" s="33">
        <v>1</v>
      </c>
      <c r="K833" s="4">
        <v>732.2</v>
      </c>
      <c r="L833" s="4">
        <v>131.80000000000001</v>
      </c>
      <c r="M833">
        <f t="shared" si="12"/>
        <v>864</v>
      </c>
    </row>
    <row r="834" spans="1:13" ht="15">
      <c r="A834" s="4" t="s">
        <v>541</v>
      </c>
      <c r="B834" s="4">
        <v>1357638</v>
      </c>
      <c r="C834" s="5" t="s">
        <v>13</v>
      </c>
      <c r="D834" s="5" t="s">
        <v>22</v>
      </c>
      <c r="E834" s="7">
        <v>1132</v>
      </c>
      <c r="F834" s="4">
        <v>101105</v>
      </c>
      <c r="G834" s="4">
        <v>560024</v>
      </c>
      <c r="H834" s="5" t="s">
        <v>43</v>
      </c>
      <c r="I834" s="5" t="s">
        <v>440</v>
      </c>
      <c r="J834" s="33">
        <v>1</v>
      </c>
      <c r="K834" s="4">
        <v>276.2</v>
      </c>
      <c r="L834" s="4">
        <v>13.8</v>
      </c>
      <c r="M834">
        <f t="shared" ref="M834:M897" si="13">SUM(K834:L834)</f>
        <v>290</v>
      </c>
    </row>
    <row r="835" spans="1:13" ht="15">
      <c r="A835" s="4" t="s">
        <v>541</v>
      </c>
      <c r="B835" s="4">
        <v>1357638</v>
      </c>
      <c r="C835" s="5" t="s">
        <v>13</v>
      </c>
      <c r="D835" s="5" t="s">
        <v>22</v>
      </c>
      <c r="E835" s="7">
        <v>1132</v>
      </c>
      <c r="F835" s="4">
        <v>101105</v>
      </c>
      <c r="G835" s="4">
        <v>560024</v>
      </c>
      <c r="H835" s="5" t="s">
        <v>43</v>
      </c>
      <c r="I835" s="5" t="s">
        <v>104</v>
      </c>
      <c r="J835" s="33">
        <v>1</v>
      </c>
      <c r="K835" s="4">
        <v>285.7</v>
      </c>
      <c r="L835" s="4">
        <v>14.3</v>
      </c>
      <c r="M835">
        <f t="shared" si="13"/>
        <v>300</v>
      </c>
    </row>
    <row r="836" spans="1:13" ht="15">
      <c r="A836" s="4" t="s">
        <v>541</v>
      </c>
      <c r="B836" s="4">
        <v>1357638</v>
      </c>
      <c r="C836" s="5" t="s">
        <v>13</v>
      </c>
      <c r="D836" s="5" t="s">
        <v>22</v>
      </c>
      <c r="E836" s="7">
        <v>1132</v>
      </c>
      <c r="F836" s="4">
        <v>101105</v>
      </c>
      <c r="G836" s="4">
        <v>560024</v>
      </c>
      <c r="H836" s="5" t="s">
        <v>43</v>
      </c>
      <c r="I836" s="5" t="s">
        <v>182</v>
      </c>
      <c r="J836" s="33">
        <v>1</v>
      </c>
      <c r="K836" s="4">
        <v>483.9</v>
      </c>
      <c r="L836" s="4">
        <v>58.1</v>
      </c>
      <c r="M836">
        <f t="shared" si="13"/>
        <v>542</v>
      </c>
    </row>
    <row r="837" spans="1:13" ht="15">
      <c r="A837" s="4" t="s">
        <v>541</v>
      </c>
      <c r="B837" s="4">
        <v>1357638</v>
      </c>
      <c r="C837" s="5" t="s">
        <v>13</v>
      </c>
      <c r="D837" s="5" t="s">
        <v>22</v>
      </c>
      <c r="E837" s="7">
        <v>1132</v>
      </c>
      <c r="F837" s="4">
        <v>101105</v>
      </c>
      <c r="G837" s="4">
        <v>560024</v>
      </c>
      <c r="H837" s="5" t="s">
        <v>43</v>
      </c>
      <c r="I837" s="5" t="s">
        <v>27</v>
      </c>
      <c r="J837" s="33">
        <v>1</v>
      </c>
      <c r="K837" s="4">
        <v>0</v>
      </c>
      <c r="L837" s="4">
        <v>0</v>
      </c>
      <c r="M837">
        <f t="shared" si="13"/>
        <v>0</v>
      </c>
    </row>
    <row r="838" spans="1:13" ht="15">
      <c r="A838" s="4" t="s">
        <v>542</v>
      </c>
      <c r="B838" s="4">
        <v>1357637</v>
      </c>
      <c r="C838" s="5" t="s">
        <v>13</v>
      </c>
      <c r="D838" s="5" t="s">
        <v>14</v>
      </c>
      <c r="E838" s="7">
        <v>1350</v>
      </c>
      <c r="F838" s="4">
        <v>100070</v>
      </c>
      <c r="G838" s="4">
        <v>110018</v>
      </c>
      <c r="H838" s="5" t="s">
        <v>23</v>
      </c>
      <c r="I838" s="5" t="s">
        <v>111</v>
      </c>
      <c r="J838" s="33">
        <v>1</v>
      </c>
      <c r="K838" s="7">
        <v>1205.4000000000001</v>
      </c>
      <c r="L838" s="4">
        <v>144.6</v>
      </c>
      <c r="M838">
        <f t="shared" si="13"/>
        <v>1350</v>
      </c>
    </row>
    <row r="839" spans="1:13" ht="15">
      <c r="A839" s="4" t="s">
        <v>542</v>
      </c>
      <c r="B839" s="4">
        <v>1357637</v>
      </c>
      <c r="C839" s="5" t="s">
        <v>13</v>
      </c>
      <c r="D839" s="5" t="s">
        <v>14</v>
      </c>
      <c r="E839" s="7">
        <v>1350</v>
      </c>
      <c r="F839" s="4">
        <v>100070</v>
      </c>
      <c r="G839" s="4">
        <v>110018</v>
      </c>
      <c r="H839" s="5" t="s">
        <v>23</v>
      </c>
      <c r="I839" s="5" t="s">
        <v>27</v>
      </c>
      <c r="J839" s="33">
        <v>1</v>
      </c>
      <c r="K839" s="4">
        <v>0</v>
      </c>
      <c r="L839" s="4">
        <v>0</v>
      </c>
      <c r="M839">
        <f t="shared" si="13"/>
        <v>0</v>
      </c>
    </row>
    <row r="840" spans="1:13" ht="15">
      <c r="A840" s="4" t="s">
        <v>543</v>
      </c>
      <c r="B840" s="4">
        <v>1357636</v>
      </c>
      <c r="C840" s="5" t="s">
        <v>13</v>
      </c>
      <c r="D840" s="5" t="s">
        <v>14</v>
      </c>
      <c r="E840" s="7">
        <v>3034</v>
      </c>
      <c r="F840" s="4">
        <v>105853</v>
      </c>
      <c r="G840" s="4">
        <v>110048</v>
      </c>
      <c r="H840" s="5" t="s">
        <v>23</v>
      </c>
      <c r="I840" s="5" t="s">
        <v>68</v>
      </c>
      <c r="J840" s="33">
        <v>2</v>
      </c>
      <c r="K840" s="4">
        <v>607.1</v>
      </c>
      <c r="L840" s="4">
        <v>72.900000000000006</v>
      </c>
      <c r="M840">
        <f t="shared" si="13"/>
        <v>680</v>
      </c>
    </row>
    <row r="841" spans="1:13" ht="15">
      <c r="A841" s="4" t="s">
        <v>543</v>
      </c>
      <c r="B841" s="4">
        <v>1357636</v>
      </c>
      <c r="C841" s="5" t="s">
        <v>13</v>
      </c>
      <c r="D841" s="5" t="s">
        <v>14</v>
      </c>
      <c r="E841" s="7">
        <v>3034</v>
      </c>
      <c r="F841" s="4">
        <v>105853</v>
      </c>
      <c r="G841" s="4">
        <v>110048</v>
      </c>
      <c r="H841" s="5" t="s">
        <v>23</v>
      </c>
      <c r="I841" s="5" t="s">
        <v>217</v>
      </c>
      <c r="J841" s="33">
        <v>2</v>
      </c>
      <c r="K841" s="4">
        <v>744.6</v>
      </c>
      <c r="L841" s="4">
        <v>89.4</v>
      </c>
      <c r="M841">
        <f t="shared" si="13"/>
        <v>834</v>
      </c>
    </row>
    <row r="842" spans="1:13" ht="15">
      <c r="A842" s="4" t="s">
        <v>543</v>
      </c>
      <c r="B842" s="4">
        <v>1357636</v>
      </c>
      <c r="C842" s="5" t="s">
        <v>13</v>
      </c>
      <c r="D842" s="5" t="s">
        <v>14</v>
      </c>
      <c r="E842" s="7">
        <v>3034</v>
      </c>
      <c r="F842" s="4">
        <v>105853</v>
      </c>
      <c r="G842" s="4">
        <v>110048</v>
      </c>
      <c r="H842" s="5" t="s">
        <v>23</v>
      </c>
      <c r="I842" s="5" t="s">
        <v>34</v>
      </c>
      <c r="J842" s="33">
        <v>2</v>
      </c>
      <c r="K842" s="4">
        <v>392.9</v>
      </c>
      <c r="L842" s="4">
        <v>47.1</v>
      </c>
      <c r="M842">
        <f t="shared" si="13"/>
        <v>440</v>
      </c>
    </row>
    <row r="843" spans="1:13" ht="15">
      <c r="A843" s="4" t="s">
        <v>543</v>
      </c>
      <c r="B843" s="4">
        <v>1357636</v>
      </c>
      <c r="C843" s="5" t="s">
        <v>13</v>
      </c>
      <c r="D843" s="5" t="s">
        <v>14</v>
      </c>
      <c r="E843" s="7">
        <v>3034</v>
      </c>
      <c r="F843" s="4">
        <v>105853</v>
      </c>
      <c r="G843" s="4">
        <v>110048</v>
      </c>
      <c r="H843" s="5" t="s">
        <v>23</v>
      </c>
      <c r="I843" s="5" t="s">
        <v>107</v>
      </c>
      <c r="J843" s="33">
        <v>2</v>
      </c>
      <c r="K843" s="4">
        <v>964.3</v>
      </c>
      <c r="L843" s="4">
        <v>115.7</v>
      </c>
      <c r="M843">
        <f t="shared" si="13"/>
        <v>1080</v>
      </c>
    </row>
    <row r="844" spans="1:13" ht="15">
      <c r="A844" s="4" t="s">
        <v>543</v>
      </c>
      <c r="B844" s="4">
        <v>1357636</v>
      </c>
      <c r="C844" s="5" t="s">
        <v>13</v>
      </c>
      <c r="D844" s="5" t="s">
        <v>14</v>
      </c>
      <c r="E844" s="7">
        <v>3034</v>
      </c>
      <c r="F844" s="4">
        <v>105853</v>
      </c>
      <c r="G844" s="4">
        <v>110048</v>
      </c>
      <c r="H844" s="5" t="s">
        <v>23</v>
      </c>
      <c r="I844" s="5" t="s">
        <v>27</v>
      </c>
      <c r="J844" s="33">
        <v>1</v>
      </c>
      <c r="K844" s="4">
        <v>0</v>
      </c>
      <c r="L844" s="4">
        <v>0</v>
      </c>
      <c r="M844">
        <f t="shared" si="13"/>
        <v>0</v>
      </c>
    </row>
    <row r="845" spans="1:13" ht="15">
      <c r="A845" s="4" t="s">
        <v>544</v>
      </c>
      <c r="B845" s="4">
        <v>1357635</v>
      </c>
      <c r="C845" s="5" t="s">
        <v>13</v>
      </c>
      <c r="D845" s="5" t="s">
        <v>14</v>
      </c>
      <c r="E845" s="4">
        <v>800</v>
      </c>
      <c r="F845" s="4">
        <v>102687</v>
      </c>
      <c r="G845" s="4">
        <v>491441</v>
      </c>
      <c r="H845" s="5" t="s">
        <v>32</v>
      </c>
      <c r="I845" s="5" t="s">
        <v>66</v>
      </c>
      <c r="J845" s="33">
        <v>1</v>
      </c>
      <c r="K845" s="4">
        <v>714.3</v>
      </c>
      <c r="L845" s="4">
        <v>85.7</v>
      </c>
      <c r="M845">
        <f t="shared" si="13"/>
        <v>800</v>
      </c>
    </row>
    <row r="846" spans="1:13" ht="15">
      <c r="A846" s="4" t="s">
        <v>545</v>
      </c>
      <c r="B846" s="4">
        <v>1357634</v>
      </c>
      <c r="C846" s="5" t="s">
        <v>18</v>
      </c>
      <c r="D846" s="5" t="s">
        <v>14</v>
      </c>
      <c r="E846" s="4">
        <v>393.3</v>
      </c>
      <c r="F846" s="4">
        <v>100094</v>
      </c>
      <c r="G846" s="4">
        <v>827004</v>
      </c>
      <c r="H846" s="5" t="s">
        <v>32</v>
      </c>
      <c r="I846" s="5" t="s">
        <v>47</v>
      </c>
      <c r="J846" s="33">
        <v>1</v>
      </c>
      <c r="K846" s="4">
        <v>351.2</v>
      </c>
      <c r="L846" s="4">
        <v>42.1</v>
      </c>
      <c r="M846">
        <f t="shared" si="13"/>
        <v>393.3</v>
      </c>
    </row>
    <row r="847" spans="1:13" ht="15">
      <c r="A847" s="4" t="s">
        <v>545</v>
      </c>
      <c r="B847" s="4">
        <v>1357633</v>
      </c>
      <c r="C847" s="5" t="s">
        <v>13</v>
      </c>
      <c r="D847" s="5" t="s">
        <v>14</v>
      </c>
      <c r="E847" s="4">
        <v>396</v>
      </c>
      <c r="F847" s="4">
        <v>108560</v>
      </c>
      <c r="G847" s="4">
        <v>400080</v>
      </c>
      <c r="H847" s="5" t="s">
        <v>32</v>
      </c>
      <c r="I847" s="5" t="s">
        <v>20</v>
      </c>
      <c r="J847" s="33">
        <v>1</v>
      </c>
      <c r="K847" s="4">
        <v>353.6</v>
      </c>
      <c r="L847" s="4">
        <v>42.4</v>
      </c>
      <c r="M847">
        <f t="shared" si="13"/>
        <v>396</v>
      </c>
    </row>
    <row r="848" spans="1:13" ht="15">
      <c r="A848" s="4" t="s">
        <v>546</v>
      </c>
      <c r="B848" s="4">
        <v>1357632</v>
      </c>
      <c r="C848" s="5" t="s">
        <v>18</v>
      </c>
      <c r="D848" s="5" t="s">
        <v>22</v>
      </c>
      <c r="E848" s="4">
        <v>300</v>
      </c>
      <c r="F848" s="4">
        <v>101069</v>
      </c>
      <c r="G848" s="4">
        <v>560029</v>
      </c>
      <c r="H848" s="5" t="s">
        <v>32</v>
      </c>
      <c r="I848" s="5" t="s">
        <v>333</v>
      </c>
      <c r="J848" s="33">
        <v>1</v>
      </c>
      <c r="K848" s="4">
        <v>267.89999999999998</v>
      </c>
      <c r="L848" s="4">
        <v>32.1</v>
      </c>
      <c r="M848">
        <f t="shared" si="13"/>
        <v>300</v>
      </c>
    </row>
    <row r="849" spans="1:13" ht="15">
      <c r="A849" s="4" t="s">
        <v>547</v>
      </c>
      <c r="B849" s="4">
        <v>1357631</v>
      </c>
      <c r="C849" s="5" t="s">
        <v>18</v>
      </c>
      <c r="D849" s="5" t="s">
        <v>14</v>
      </c>
      <c r="E849" s="7">
        <v>1080</v>
      </c>
      <c r="F849" s="4">
        <v>108778</v>
      </c>
      <c r="G849" s="4">
        <v>560024</v>
      </c>
      <c r="H849" s="5" t="s">
        <v>43</v>
      </c>
      <c r="I849" s="5" t="s">
        <v>111</v>
      </c>
      <c r="J849" s="33">
        <v>1</v>
      </c>
      <c r="K849" s="4">
        <v>964.3</v>
      </c>
      <c r="L849" s="4">
        <v>115.7</v>
      </c>
      <c r="M849">
        <f t="shared" si="13"/>
        <v>1080</v>
      </c>
    </row>
    <row r="850" spans="1:13" ht="15">
      <c r="A850" s="4" t="s">
        <v>547</v>
      </c>
      <c r="B850" s="4">
        <v>1357631</v>
      </c>
      <c r="C850" s="5" t="s">
        <v>18</v>
      </c>
      <c r="D850" s="5" t="s">
        <v>14</v>
      </c>
      <c r="E850" s="7">
        <v>1080</v>
      </c>
      <c r="F850" s="4">
        <v>108778</v>
      </c>
      <c r="G850" s="4">
        <v>560024</v>
      </c>
      <c r="H850" s="5" t="s">
        <v>43</v>
      </c>
      <c r="I850" s="5" t="s">
        <v>27</v>
      </c>
      <c r="J850" s="33">
        <v>1</v>
      </c>
      <c r="K850" s="4">
        <v>0</v>
      </c>
      <c r="L850" s="4">
        <v>0</v>
      </c>
      <c r="M850">
        <f t="shared" si="13"/>
        <v>0</v>
      </c>
    </row>
    <row r="851" spans="1:13" ht="15">
      <c r="A851" s="4" t="s">
        <v>548</v>
      </c>
      <c r="B851" s="4">
        <v>1357630</v>
      </c>
      <c r="C851" s="5" t="s">
        <v>18</v>
      </c>
      <c r="D851" s="5" t="s">
        <v>14</v>
      </c>
      <c r="E851" s="7">
        <v>1636.2</v>
      </c>
      <c r="F851" s="4">
        <v>106772</v>
      </c>
      <c r="G851" s="4">
        <v>400050</v>
      </c>
      <c r="H851" s="5" t="s">
        <v>32</v>
      </c>
      <c r="I851" s="5" t="s">
        <v>146</v>
      </c>
      <c r="J851" s="33">
        <v>1</v>
      </c>
      <c r="K851" s="4">
        <v>191.3</v>
      </c>
      <c r="L851" s="4">
        <v>23</v>
      </c>
      <c r="M851">
        <f t="shared" si="13"/>
        <v>214.3</v>
      </c>
    </row>
    <row r="852" spans="1:13" ht="15">
      <c r="A852" s="4" t="s">
        <v>548</v>
      </c>
      <c r="B852" s="4">
        <v>1357630</v>
      </c>
      <c r="C852" s="5" t="s">
        <v>18</v>
      </c>
      <c r="D852" s="5" t="s">
        <v>14</v>
      </c>
      <c r="E852" s="7">
        <v>1636.2</v>
      </c>
      <c r="F852" s="4">
        <v>106772</v>
      </c>
      <c r="G852" s="4">
        <v>400050</v>
      </c>
      <c r="H852" s="5" t="s">
        <v>32</v>
      </c>
      <c r="I852" s="5" t="s">
        <v>131</v>
      </c>
      <c r="J852" s="33">
        <v>1</v>
      </c>
      <c r="K852" s="4">
        <v>675</v>
      </c>
      <c r="L852" s="4">
        <v>81</v>
      </c>
      <c r="M852">
        <f t="shared" si="13"/>
        <v>756</v>
      </c>
    </row>
    <row r="853" spans="1:13" ht="15">
      <c r="A853" s="4" t="s">
        <v>548</v>
      </c>
      <c r="B853" s="4">
        <v>1357630</v>
      </c>
      <c r="C853" s="5" t="s">
        <v>18</v>
      </c>
      <c r="D853" s="5" t="s">
        <v>14</v>
      </c>
      <c r="E853" s="7">
        <v>1636.2</v>
      </c>
      <c r="F853" s="4">
        <v>106772</v>
      </c>
      <c r="G853" s="4">
        <v>400050</v>
      </c>
      <c r="H853" s="5" t="s">
        <v>32</v>
      </c>
      <c r="I853" s="5" t="s">
        <v>27</v>
      </c>
      <c r="J853" s="33">
        <v>1</v>
      </c>
      <c r="K853" s="4">
        <v>0</v>
      </c>
      <c r="L853" s="4">
        <v>0</v>
      </c>
      <c r="M853">
        <f t="shared" si="13"/>
        <v>0</v>
      </c>
    </row>
    <row r="854" spans="1:13" ht="15">
      <c r="A854" s="4" t="s">
        <v>548</v>
      </c>
      <c r="B854" s="4">
        <v>1357630</v>
      </c>
      <c r="C854" s="5" t="s">
        <v>18</v>
      </c>
      <c r="D854" s="5" t="s">
        <v>14</v>
      </c>
      <c r="E854" s="7">
        <v>1636.2</v>
      </c>
      <c r="F854" s="4">
        <v>106772</v>
      </c>
      <c r="G854" s="4">
        <v>400050</v>
      </c>
      <c r="H854" s="5" t="s">
        <v>32</v>
      </c>
      <c r="I854" s="5" t="s">
        <v>363</v>
      </c>
      <c r="J854" s="33">
        <v>1</v>
      </c>
      <c r="K854" s="4">
        <v>594.6</v>
      </c>
      <c r="L854" s="4">
        <v>71.400000000000006</v>
      </c>
      <c r="M854">
        <f t="shared" si="13"/>
        <v>666</v>
      </c>
    </row>
    <row r="855" spans="1:13" ht="15">
      <c r="A855" s="4" t="s">
        <v>549</v>
      </c>
      <c r="B855" s="4">
        <v>1357629</v>
      </c>
      <c r="C855" s="5" t="s">
        <v>18</v>
      </c>
      <c r="D855" s="5" t="s">
        <v>14</v>
      </c>
      <c r="E855" s="4">
        <v>425</v>
      </c>
      <c r="F855" s="4">
        <v>107650</v>
      </c>
      <c r="G855" s="4">
        <v>125001</v>
      </c>
      <c r="H855" s="5" t="s">
        <v>32</v>
      </c>
      <c r="I855" s="5" t="s">
        <v>186</v>
      </c>
      <c r="J855" s="33">
        <v>1</v>
      </c>
      <c r="K855" s="4">
        <v>379.5</v>
      </c>
      <c r="L855" s="4">
        <v>45.5</v>
      </c>
      <c r="M855">
        <f t="shared" si="13"/>
        <v>425</v>
      </c>
    </row>
    <row r="856" spans="1:13" ht="15">
      <c r="A856" s="4" t="s">
        <v>550</v>
      </c>
      <c r="B856" s="4">
        <v>1357628</v>
      </c>
      <c r="C856" s="5" t="s">
        <v>18</v>
      </c>
      <c r="D856" s="5" t="s">
        <v>22</v>
      </c>
      <c r="E856" s="4">
        <v>715.5</v>
      </c>
      <c r="F856" s="4">
        <v>105018</v>
      </c>
      <c r="G856" s="4">
        <v>600083</v>
      </c>
      <c r="H856" s="5" t="s">
        <v>32</v>
      </c>
      <c r="I856" s="5" t="s">
        <v>217</v>
      </c>
      <c r="J856" s="33">
        <v>1</v>
      </c>
      <c r="K856" s="4">
        <v>335.1</v>
      </c>
      <c r="L856" s="4">
        <v>40.200000000000003</v>
      </c>
      <c r="M856">
        <f t="shared" si="13"/>
        <v>375.3</v>
      </c>
    </row>
    <row r="857" spans="1:13" ht="15">
      <c r="A857" s="4" t="s">
        <v>550</v>
      </c>
      <c r="B857" s="4">
        <v>1357628</v>
      </c>
      <c r="C857" s="5" t="s">
        <v>18</v>
      </c>
      <c r="D857" s="5" t="s">
        <v>22</v>
      </c>
      <c r="E857" s="4">
        <v>715.5</v>
      </c>
      <c r="F857" s="4">
        <v>105018</v>
      </c>
      <c r="G857" s="4">
        <v>600083</v>
      </c>
      <c r="H857" s="5" t="s">
        <v>32</v>
      </c>
      <c r="I857" s="5" t="s">
        <v>100</v>
      </c>
      <c r="J857" s="33">
        <v>1</v>
      </c>
      <c r="K857" s="4">
        <v>303.8</v>
      </c>
      <c r="L857" s="4">
        <v>36.5</v>
      </c>
      <c r="M857">
        <f t="shared" si="13"/>
        <v>340.3</v>
      </c>
    </row>
    <row r="858" spans="1:13" ht="15">
      <c r="A858" s="4" t="s">
        <v>551</v>
      </c>
      <c r="B858" s="4">
        <v>1357627</v>
      </c>
      <c r="C858" s="5" t="s">
        <v>18</v>
      </c>
      <c r="D858" s="5" t="s">
        <v>22</v>
      </c>
      <c r="E858" s="7">
        <v>2068.9</v>
      </c>
      <c r="F858" s="4">
        <v>108010</v>
      </c>
      <c r="G858" s="4">
        <v>208017</v>
      </c>
      <c r="H858" s="5" t="s">
        <v>59</v>
      </c>
      <c r="I858" s="5" t="s">
        <v>316</v>
      </c>
      <c r="J858" s="33">
        <v>2</v>
      </c>
      <c r="K858" s="4">
        <v>683</v>
      </c>
      <c r="L858" s="4">
        <v>82</v>
      </c>
      <c r="M858">
        <f t="shared" si="13"/>
        <v>765</v>
      </c>
    </row>
    <row r="859" spans="1:13" ht="15">
      <c r="A859" s="4" t="s">
        <v>551</v>
      </c>
      <c r="B859" s="4">
        <v>1357627</v>
      </c>
      <c r="C859" s="5" t="s">
        <v>18</v>
      </c>
      <c r="D859" s="5" t="s">
        <v>22</v>
      </c>
      <c r="E859" s="7">
        <v>2068.9</v>
      </c>
      <c r="F859" s="4">
        <v>108010</v>
      </c>
      <c r="G859" s="4">
        <v>208017</v>
      </c>
      <c r="H859" s="5" t="s">
        <v>59</v>
      </c>
      <c r="I859" s="5" t="s">
        <v>87</v>
      </c>
      <c r="J859" s="33">
        <v>1</v>
      </c>
      <c r="K859" s="4">
        <v>273.2</v>
      </c>
      <c r="L859" s="4">
        <v>32.799999999999997</v>
      </c>
      <c r="M859">
        <f t="shared" si="13"/>
        <v>306</v>
      </c>
    </row>
    <row r="860" spans="1:13" ht="15">
      <c r="A860" s="4" t="s">
        <v>551</v>
      </c>
      <c r="B860" s="4">
        <v>1357627</v>
      </c>
      <c r="C860" s="5" t="s">
        <v>18</v>
      </c>
      <c r="D860" s="5" t="s">
        <v>22</v>
      </c>
      <c r="E860" s="7">
        <v>2068.9</v>
      </c>
      <c r="F860" s="4">
        <v>108010</v>
      </c>
      <c r="G860" s="4">
        <v>208017</v>
      </c>
      <c r="H860" s="5" t="s">
        <v>59</v>
      </c>
      <c r="I860" s="5" t="s">
        <v>27</v>
      </c>
      <c r="J860" s="33">
        <v>1</v>
      </c>
      <c r="K860" s="4">
        <v>0</v>
      </c>
      <c r="L860" s="4">
        <v>0</v>
      </c>
      <c r="M860">
        <f t="shared" si="13"/>
        <v>0</v>
      </c>
    </row>
    <row r="861" spans="1:13" ht="15">
      <c r="A861" s="4" t="s">
        <v>551</v>
      </c>
      <c r="B861" s="4">
        <v>1357627</v>
      </c>
      <c r="C861" s="5" t="s">
        <v>18</v>
      </c>
      <c r="D861" s="5" t="s">
        <v>22</v>
      </c>
      <c r="E861" s="7">
        <v>2068.9</v>
      </c>
      <c r="F861" s="4">
        <v>108010</v>
      </c>
      <c r="G861" s="4">
        <v>208017</v>
      </c>
      <c r="H861" s="5" t="s">
        <v>59</v>
      </c>
      <c r="I861" s="5" t="s">
        <v>68</v>
      </c>
      <c r="J861" s="33">
        <v>1</v>
      </c>
      <c r="K861" s="4">
        <v>258</v>
      </c>
      <c r="L861" s="4">
        <v>31</v>
      </c>
      <c r="M861">
        <f t="shared" si="13"/>
        <v>289</v>
      </c>
    </row>
    <row r="862" spans="1:13" ht="15">
      <c r="A862" s="4" t="s">
        <v>551</v>
      </c>
      <c r="B862" s="4">
        <v>1357627</v>
      </c>
      <c r="C862" s="5" t="s">
        <v>18</v>
      </c>
      <c r="D862" s="5" t="s">
        <v>22</v>
      </c>
      <c r="E862" s="7">
        <v>2068.9</v>
      </c>
      <c r="F862" s="4">
        <v>108010</v>
      </c>
      <c r="G862" s="4">
        <v>208017</v>
      </c>
      <c r="H862" s="5" t="s">
        <v>59</v>
      </c>
      <c r="I862" s="5" t="s">
        <v>217</v>
      </c>
      <c r="J862" s="33">
        <v>2</v>
      </c>
      <c r="K862" s="4">
        <v>632.9</v>
      </c>
      <c r="L862" s="4">
        <v>76</v>
      </c>
      <c r="M862">
        <f t="shared" si="13"/>
        <v>708.9</v>
      </c>
    </row>
    <row r="863" spans="1:13" ht="15">
      <c r="A863" s="4" t="s">
        <v>552</v>
      </c>
      <c r="B863" s="4">
        <v>1357626</v>
      </c>
      <c r="C863" s="5" t="s">
        <v>18</v>
      </c>
      <c r="D863" s="5" t="s">
        <v>14</v>
      </c>
      <c r="E863" s="4">
        <v>425</v>
      </c>
      <c r="F863" s="4">
        <v>104762</v>
      </c>
      <c r="G863" s="4">
        <v>560092</v>
      </c>
      <c r="H863" s="5" t="s">
        <v>43</v>
      </c>
      <c r="I863" s="5" t="s">
        <v>186</v>
      </c>
      <c r="J863" s="33">
        <v>1</v>
      </c>
      <c r="K863" s="4">
        <v>379.5</v>
      </c>
      <c r="L863" s="4">
        <v>45.5</v>
      </c>
      <c r="M863">
        <f t="shared" si="13"/>
        <v>425</v>
      </c>
    </row>
    <row r="864" spans="1:13" ht="15">
      <c r="A864" s="4" t="s">
        <v>553</v>
      </c>
      <c r="B864" s="4">
        <v>1357625</v>
      </c>
      <c r="C864" s="5" t="s">
        <v>18</v>
      </c>
      <c r="D864" s="5" t="s">
        <v>22</v>
      </c>
      <c r="E864" s="7">
        <v>1188</v>
      </c>
      <c r="F864" s="4">
        <v>101371</v>
      </c>
      <c r="G864" s="4">
        <v>400068</v>
      </c>
      <c r="H864" s="5" t="s">
        <v>32</v>
      </c>
      <c r="I864" s="5" t="s">
        <v>171</v>
      </c>
      <c r="J864" s="33">
        <v>1</v>
      </c>
      <c r="K864" s="4">
        <v>757.1</v>
      </c>
      <c r="L864" s="4">
        <v>90.9</v>
      </c>
      <c r="M864">
        <f t="shared" si="13"/>
        <v>848</v>
      </c>
    </row>
    <row r="865" spans="1:13" ht="15">
      <c r="A865" s="4" t="s">
        <v>553</v>
      </c>
      <c r="B865" s="4">
        <v>1357625</v>
      </c>
      <c r="C865" s="5" t="s">
        <v>18</v>
      </c>
      <c r="D865" s="5" t="s">
        <v>22</v>
      </c>
      <c r="E865" s="7">
        <v>1188</v>
      </c>
      <c r="F865" s="4">
        <v>101371</v>
      </c>
      <c r="G865" s="4">
        <v>400068</v>
      </c>
      <c r="H865" s="5" t="s">
        <v>32</v>
      </c>
      <c r="I865" s="5" t="s">
        <v>105</v>
      </c>
      <c r="J865" s="33">
        <v>1</v>
      </c>
      <c r="K865" s="4">
        <v>323.8</v>
      </c>
      <c r="L865" s="4">
        <v>16.2</v>
      </c>
      <c r="M865">
        <f t="shared" si="13"/>
        <v>340</v>
      </c>
    </row>
    <row r="866" spans="1:13" ht="15">
      <c r="A866" s="4" t="s">
        <v>553</v>
      </c>
      <c r="B866" s="4">
        <v>1357625</v>
      </c>
      <c r="C866" s="5" t="s">
        <v>18</v>
      </c>
      <c r="D866" s="5" t="s">
        <v>22</v>
      </c>
      <c r="E866" s="7">
        <v>1188</v>
      </c>
      <c r="F866" s="4">
        <v>101371</v>
      </c>
      <c r="G866" s="4">
        <v>400068</v>
      </c>
      <c r="H866" s="5" t="s">
        <v>32</v>
      </c>
      <c r="I866" s="5" t="s">
        <v>27</v>
      </c>
      <c r="J866" s="33">
        <v>1</v>
      </c>
      <c r="K866" s="4">
        <v>0</v>
      </c>
      <c r="L866" s="4">
        <v>0</v>
      </c>
      <c r="M866">
        <f t="shared" si="13"/>
        <v>0</v>
      </c>
    </row>
    <row r="867" spans="1:13" ht="15">
      <c r="A867" s="4" t="s">
        <v>554</v>
      </c>
      <c r="B867" s="4">
        <v>1357624</v>
      </c>
      <c r="C867" s="5" t="s">
        <v>18</v>
      </c>
      <c r="D867" s="5" t="s">
        <v>14</v>
      </c>
      <c r="E867" s="4">
        <v>900.9</v>
      </c>
      <c r="F867" s="4">
        <v>103458</v>
      </c>
      <c r="G867" s="4">
        <v>208017</v>
      </c>
      <c r="H867" s="5" t="s">
        <v>59</v>
      </c>
      <c r="I867" s="5" t="s">
        <v>217</v>
      </c>
      <c r="J867" s="33">
        <v>1</v>
      </c>
      <c r="K867" s="4">
        <v>335.1</v>
      </c>
      <c r="L867" s="4">
        <v>40.200000000000003</v>
      </c>
      <c r="M867">
        <f t="shared" si="13"/>
        <v>375.3</v>
      </c>
    </row>
    <row r="868" spans="1:13" ht="15">
      <c r="A868" s="4" t="s">
        <v>554</v>
      </c>
      <c r="B868" s="4">
        <v>1357624</v>
      </c>
      <c r="C868" s="5" t="s">
        <v>18</v>
      </c>
      <c r="D868" s="5" t="s">
        <v>14</v>
      </c>
      <c r="E868" s="4">
        <v>900.9</v>
      </c>
      <c r="F868" s="4">
        <v>103458</v>
      </c>
      <c r="G868" s="4">
        <v>208017</v>
      </c>
      <c r="H868" s="5" t="s">
        <v>59</v>
      </c>
      <c r="I868" s="5" t="s">
        <v>87</v>
      </c>
      <c r="J868" s="33">
        <v>1</v>
      </c>
      <c r="K868" s="4">
        <v>289.3</v>
      </c>
      <c r="L868" s="4">
        <v>34.700000000000003</v>
      </c>
      <c r="M868">
        <f t="shared" si="13"/>
        <v>324</v>
      </c>
    </row>
    <row r="869" spans="1:13" ht="15">
      <c r="A869" s="4" t="s">
        <v>554</v>
      </c>
      <c r="B869" s="4">
        <v>1357624</v>
      </c>
      <c r="C869" s="5" t="s">
        <v>18</v>
      </c>
      <c r="D869" s="5" t="s">
        <v>14</v>
      </c>
      <c r="E869" s="4">
        <v>900.9</v>
      </c>
      <c r="F869" s="4">
        <v>103458</v>
      </c>
      <c r="G869" s="4">
        <v>208017</v>
      </c>
      <c r="H869" s="5" t="s">
        <v>59</v>
      </c>
      <c r="I869" s="5" t="s">
        <v>29</v>
      </c>
      <c r="J869" s="33">
        <v>1</v>
      </c>
      <c r="K869" s="4">
        <v>180</v>
      </c>
      <c r="L869" s="4">
        <v>21.6</v>
      </c>
      <c r="M869">
        <f t="shared" si="13"/>
        <v>201.6</v>
      </c>
    </row>
    <row r="870" spans="1:13" ht="15">
      <c r="A870" s="4" t="s">
        <v>555</v>
      </c>
      <c r="B870" s="4">
        <v>1357623</v>
      </c>
      <c r="C870" s="5" t="s">
        <v>13</v>
      </c>
      <c r="D870" s="5" t="s">
        <v>22</v>
      </c>
      <c r="E870" s="7">
        <v>1818</v>
      </c>
      <c r="F870" s="4">
        <v>105485</v>
      </c>
      <c r="G870" s="4">
        <v>400068</v>
      </c>
      <c r="H870" s="5" t="s">
        <v>32</v>
      </c>
      <c r="I870" s="5" t="s">
        <v>171</v>
      </c>
      <c r="J870" s="33">
        <v>1</v>
      </c>
      <c r="K870" s="4">
        <v>757.1</v>
      </c>
      <c r="L870" s="4">
        <v>90.9</v>
      </c>
      <c r="M870">
        <f t="shared" si="13"/>
        <v>848</v>
      </c>
    </row>
    <row r="871" spans="1:13" ht="15">
      <c r="A871" s="4" t="s">
        <v>555</v>
      </c>
      <c r="B871" s="4">
        <v>1357623</v>
      </c>
      <c r="C871" s="5" t="s">
        <v>13</v>
      </c>
      <c r="D871" s="5" t="s">
        <v>22</v>
      </c>
      <c r="E871" s="7">
        <v>1818</v>
      </c>
      <c r="F871" s="4">
        <v>105485</v>
      </c>
      <c r="G871" s="4">
        <v>400068</v>
      </c>
      <c r="H871" s="5" t="s">
        <v>32</v>
      </c>
      <c r="I871" s="5" t="s">
        <v>105</v>
      </c>
      <c r="J871" s="33">
        <v>1</v>
      </c>
      <c r="K871" s="4">
        <v>323.8</v>
      </c>
      <c r="L871" s="4">
        <v>16.2</v>
      </c>
      <c r="M871">
        <f t="shared" si="13"/>
        <v>340</v>
      </c>
    </row>
    <row r="872" spans="1:13" ht="15">
      <c r="A872" s="4" t="s">
        <v>555</v>
      </c>
      <c r="B872" s="4">
        <v>1357623</v>
      </c>
      <c r="C872" s="5" t="s">
        <v>13</v>
      </c>
      <c r="D872" s="5" t="s">
        <v>22</v>
      </c>
      <c r="E872" s="7">
        <v>1818</v>
      </c>
      <c r="F872" s="4">
        <v>105485</v>
      </c>
      <c r="G872" s="4">
        <v>400068</v>
      </c>
      <c r="H872" s="5" t="s">
        <v>32</v>
      </c>
      <c r="I872" s="5" t="s">
        <v>27</v>
      </c>
      <c r="J872" s="33">
        <v>1</v>
      </c>
      <c r="K872" s="4">
        <v>0</v>
      </c>
      <c r="L872" s="4">
        <v>0</v>
      </c>
      <c r="M872">
        <f t="shared" si="13"/>
        <v>0</v>
      </c>
    </row>
    <row r="873" spans="1:13" ht="15">
      <c r="A873" s="4" t="s">
        <v>555</v>
      </c>
      <c r="B873" s="4">
        <v>1357623</v>
      </c>
      <c r="C873" s="5" t="s">
        <v>13</v>
      </c>
      <c r="D873" s="5" t="s">
        <v>22</v>
      </c>
      <c r="E873" s="7">
        <v>1818</v>
      </c>
      <c r="F873" s="4">
        <v>105485</v>
      </c>
      <c r="G873" s="4">
        <v>400068</v>
      </c>
      <c r="H873" s="5" t="s">
        <v>32</v>
      </c>
      <c r="I873" s="5" t="s">
        <v>120</v>
      </c>
      <c r="J873" s="33">
        <v>1</v>
      </c>
      <c r="K873" s="4">
        <v>562.5</v>
      </c>
      <c r="L873" s="4">
        <v>67.5</v>
      </c>
      <c r="M873">
        <f t="shared" si="13"/>
        <v>630</v>
      </c>
    </row>
    <row r="874" spans="1:13" ht="15">
      <c r="A874" s="4" t="s">
        <v>556</v>
      </c>
      <c r="B874" s="4">
        <v>1357622</v>
      </c>
      <c r="C874" s="5" t="s">
        <v>18</v>
      </c>
      <c r="D874" s="5" t="s">
        <v>22</v>
      </c>
      <c r="E874" s="7">
        <v>1350</v>
      </c>
      <c r="F874" s="4">
        <v>106459</v>
      </c>
      <c r="G874" s="4">
        <v>751023</v>
      </c>
      <c r="H874" s="5" t="s">
        <v>32</v>
      </c>
      <c r="I874" s="5" t="s">
        <v>111</v>
      </c>
      <c r="J874" s="33">
        <v>1</v>
      </c>
      <c r="K874" s="7">
        <v>1205.4000000000001</v>
      </c>
      <c r="L874" s="4">
        <v>144.6</v>
      </c>
      <c r="M874">
        <f t="shared" si="13"/>
        <v>1350</v>
      </c>
    </row>
    <row r="875" spans="1:13" ht="15">
      <c r="A875" s="4" t="s">
        <v>556</v>
      </c>
      <c r="B875" s="4">
        <v>1357622</v>
      </c>
      <c r="C875" s="5" t="s">
        <v>18</v>
      </c>
      <c r="D875" s="5" t="s">
        <v>22</v>
      </c>
      <c r="E875" s="7">
        <v>1350</v>
      </c>
      <c r="F875" s="4">
        <v>106459</v>
      </c>
      <c r="G875" s="4">
        <v>751023</v>
      </c>
      <c r="H875" s="5" t="s">
        <v>32</v>
      </c>
      <c r="I875" s="5" t="s">
        <v>27</v>
      </c>
      <c r="J875" s="33">
        <v>1</v>
      </c>
      <c r="K875" s="4">
        <v>0</v>
      </c>
      <c r="L875" s="4">
        <v>0</v>
      </c>
      <c r="M875">
        <f t="shared" si="13"/>
        <v>0</v>
      </c>
    </row>
    <row r="876" spans="1:13" ht="15">
      <c r="A876" s="4" t="s">
        <v>557</v>
      </c>
      <c r="B876" s="4">
        <v>1357621</v>
      </c>
      <c r="C876" s="5" t="s">
        <v>18</v>
      </c>
      <c r="D876" s="5" t="s">
        <v>14</v>
      </c>
      <c r="E876" s="7">
        <v>1115.0999999999999</v>
      </c>
      <c r="F876" s="4">
        <v>108153</v>
      </c>
      <c r="G876" s="4">
        <v>110014</v>
      </c>
      <c r="H876" s="5" t="s">
        <v>23</v>
      </c>
      <c r="I876" s="5" t="s">
        <v>50</v>
      </c>
      <c r="J876" s="33">
        <v>1</v>
      </c>
      <c r="K876" s="4">
        <v>292.10000000000002</v>
      </c>
      <c r="L876" s="4">
        <v>52.6</v>
      </c>
      <c r="M876">
        <f t="shared" si="13"/>
        <v>344.70000000000005</v>
      </c>
    </row>
    <row r="877" spans="1:13" ht="15">
      <c r="A877" s="4" t="s">
        <v>557</v>
      </c>
      <c r="B877" s="4">
        <v>1357621</v>
      </c>
      <c r="C877" s="5" t="s">
        <v>18</v>
      </c>
      <c r="D877" s="5" t="s">
        <v>14</v>
      </c>
      <c r="E877" s="7">
        <v>1115.0999999999999</v>
      </c>
      <c r="F877" s="4">
        <v>108153</v>
      </c>
      <c r="G877" s="4">
        <v>110014</v>
      </c>
      <c r="H877" s="5" t="s">
        <v>23</v>
      </c>
      <c r="I877" s="5" t="s">
        <v>99</v>
      </c>
      <c r="J877" s="33">
        <v>1</v>
      </c>
      <c r="K877" s="4">
        <v>205.7</v>
      </c>
      <c r="L877" s="4">
        <v>24.7</v>
      </c>
      <c r="M877">
        <f t="shared" si="13"/>
        <v>230.39999999999998</v>
      </c>
    </row>
    <row r="878" spans="1:13" ht="15">
      <c r="A878" s="4" t="s">
        <v>557</v>
      </c>
      <c r="B878" s="4">
        <v>1357621</v>
      </c>
      <c r="C878" s="5" t="s">
        <v>18</v>
      </c>
      <c r="D878" s="5" t="s">
        <v>14</v>
      </c>
      <c r="E878" s="7">
        <v>1115.0999999999999</v>
      </c>
      <c r="F878" s="4">
        <v>108153</v>
      </c>
      <c r="G878" s="4">
        <v>110014</v>
      </c>
      <c r="H878" s="5" t="s">
        <v>23</v>
      </c>
      <c r="I878" s="5" t="s">
        <v>114</v>
      </c>
      <c r="J878" s="33">
        <v>1</v>
      </c>
      <c r="K878" s="4">
        <v>482.1</v>
      </c>
      <c r="L878" s="4">
        <v>57.9</v>
      </c>
      <c r="M878">
        <f t="shared" si="13"/>
        <v>540</v>
      </c>
    </row>
    <row r="879" spans="1:13" ht="15">
      <c r="A879" s="4" t="s">
        <v>557</v>
      </c>
      <c r="B879" s="4">
        <v>1357621</v>
      </c>
      <c r="C879" s="5" t="s">
        <v>18</v>
      </c>
      <c r="D879" s="5" t="s">
        <v>14</v>
      </c>
      <c r="E879" s="7">
        <v>1115.0999999999999</v>
      </c>
      <c r="F879" s="4">
        <v>108153</v>
      </c>
      <c r="G879" s="4">
        <v>110014</v>
      </c>
      <c r="H879" s="5" t="s">
        <v>23</v>
      </c>
      <c r="I879" s="5" t="s">
        <v>27</v>
      </c>
      <c r="J879" s="33">
        <v>1</v>
      </c>
      <c r="K879" s="4">
        <v>0</v>
      </c>
      <c r="L879" s="4">
        <v>0</v>
      </c>
      <c r="M879">
        <f t="shared" si="13"/>
        <v>0</v>
      </c>
    </row>
    <row r="880" spans="1:13" ht="15">
      <c r="A880" s="4" t="s">
        <v>558</v>
      </c>
      <c r="B880" s="4">
        <v>1357620</v>
      </c>
      <c r="C880" s="5" t="s">
        <v>18</v>
      </c>
      <c r="D880" s="5" t="s">
        <v>22</v>
      </c>
      <c r="E880" s="4">
        <v>718</v>
      </c>
      <c r="F880" s="4">
        <v>106496</v>
      </c>
      <c r="G880" s="4">
        <v>411021</v>
      </c>
      <c r="H880" s="5" t="s">
        <v>32</v>
      </c>
      <c r="I880" s="5" t="s">
        <v>475</v>
      </c>
      <c r="J880" s="33">
        <v>1</v>
      </c>
      <c r="K880" s="4">
        <v>337.5</v>
      </c>
      <c r="L880" s="4">
        <v>40.5</v>
      </c>
      <c r="M880">
        <f t="shared" si="13"/>
        <v>378</v>
      </c>
    </row>
    <row r="881" spans="1:13" ht="15">
      <c r="A881" s="4" t="s">
        <v>558</v>
      </c>
      <c r="B881" s="4">
        <v>1357620</v>
      </c>
      <c r="C881" s="5" t="s">
        <v>18</v>
      </c>
      <c r="D881" s="5" t="s">
        <v>22</v>
      </c>
      <c r="E881" s="4">
        <v>718</v>
      </c>
      <c r="F881" s="4">
        <v>106496</v>
      </c>
      <c r="G881" s="4">
        <v>411021</v>
      </c>
      <c r="H881" s="5" t="s">
        <v>32</v>
      </c>
      <c r="I881" s="5" t="s">
        <v>68</v>
      </c>
      <c r="J881" s="33">
        <v>1</v>
      </c>
      <c r="K881" s="4">
        <v>303.60000000000002</v>
      </c>
      <c r="L881" s="4">
        <v>36.4</v>
      </c>
      <c r="M881">
        <f t="shared" si="13"/>
        <v>340</v>
      </c>
    </row>
    <row r="882" spans="1:13" ht="15">
      <c r="A882" s="4" t="s">
        <v>559</v>
      </c>
      <c r="B882" s="4">
        <v>1357619</v>
      </c>
      <c r="C882" s="5" t="s">
        <v>13</v>
      </c>
      <c r="D882" s="5" t="s">
        <v>14</v>
      </c>
      <c r="E882" s="4">
        <v>803</v>
      </c>
      <c r="F882" s="4">
        <v>101405</v>
      </c>
      <c r="G882" s="4">
        <v>110027</v>
      </c>
      <c r="H882" s="5" t="s">
        <v>23</v>
      </c>
      <c r="I882" s="5" t="s">
        <v>475</v>
      </c>
      <c r="J882" s="33">
        <v>1</v>
      </c>
      <c r="K882" s="4">
        <v>337.5</v>
      </c>
      <c r="L882" s="4">
        <v>40.5</v>
      </c>
      <c r="M882">
        <f t="shared" si="13"/>
        <v>378</v>
      </c>
    </row>
    <row r="883" spans="1:13" ht="15">
      <c r="A883" s="4" t="s">
        <v>559</v>
      </c>
      <c r="B883" s="4">
        <v>1357619</v>
      </c>
      <c r="C883" s="5" t="s">
        <v>13</v>
      </c>
      <c r="D883" s="5" t="s">
        <v>14</v>
      </c>
      <c r="E883" s="4">
        <v>803</v>
      </c>
      <c r="F883" s="4">
        <v>101405</v>
      </c>
      <c r="G883" s="4">
        <v>110027</v>
      </c>
      <c r="H883" s="5" t="s">
        <v>23</v>
      </c>
      <c r="I883" s="5" t="s">
        <v>186</v>
      </c>
      <c r="J883" s="33">
        <v>1</v>
      </c>
      <c r="K883" s="4">
        <v>379.5</v>
      </c>
      <c r="L883" s="4">
        <v>45.5</v>
      </c>
      <c r="M883">
        <f t="shared" si="13"/>
        <v>425</v>
      </c>
    </row>
    <row r="884" spans="1:13" ht="15">
      <c r="A884" s="4" t="s">
        <v>560</v>
      </c>
      <c r="B884" s="4">
        <v>1357618</v>
      </c>
      <c r="C884" s="5" t="s">
        <v>18</v>
      </c>
      <c r="D884" s="5" t="s">
        <v>22</v>
      </c>
      <c r="E884" s="4">
        <v>568</v>
      </c>
      <c r="F884" s="4">
        <v>103864</v>
      </c>
      <c r="G884" s="4">
        <v>416410</v>
      </c>
      <c r="H884" s="5" t="s">
        <v>32</v>
      </c>
      <c r="I884" s="5" t="s">
        <v>146</v>
      </c>
      <c r="J884" s="33">
        <v>1</v>
      </c>
      <c r="K884" s="4">
        <v>170</v>
      </c>
      <c r="L884" s="4">
        <v>20.399999999999999</v>
      </c>
      <c r="M884">
        <f t="shared" si="13"/>
        <v>190.4</v>
      </c>
    </row>
    <row r="885" spans="1:13" ht="15">
      <c r="A885" s="4" t="s">
        <v>560</v>
      </c>
      <c r="B885" s="4">
        <v>1357618</v>
      </c>
      <c r="C885" s="5" t="s">
        <v>18</v>
      </c>
      <c r="D885" s="5" t="s">
        <v>22</v>
      </c>
      <c r="E885" s="4">
        <v>568</v>
      </c>
      <c r="F885" s="4">
        <v>103864</v>
      </c>
      <c r="G885" s="4">
        <v>416410</v>
      </c>
      <c r="H885" s="5" t="s">
        <v>32</v>
      </c>
      <c r="I885" s="5" t="s">
        <v>73</v>
      </c>
      <c r="J885" s="33">
        <v>1</v>
      </c>
      <c r="K885" s="4">
        <v>180</v>
      </c>
      <c r="L885" s="4">
        <v>21.6</v>
      </c>
      <c r="M885">
        <f t="shared" si="13"/>
        <v>201.6</v>
      </c>
    </row>
    <row r="886" spans="1:13" ht="15">
      <c r="A886" s="4" t="s">
        <v>560</v>
      </c>
      <c r="B886" s="4">
        <v>1357618</v>
      </c>
      <c r="C886" s="5" t="s">
        <v>18</v>
      </c>
      <c r="D886" s="5" t="s">
        <v>22</v>
      </c>
      <c r="E886" s="4">
        <v>568</v>
      </c>
      <c r="F886" s="4">
        <v>103864</v>
      </c>
      <c r="G886" s="4">
        <v>416410</v>
      </c>
      <c r="H886" s="5" t="s">
        <v>32</v>
      </c>
      <c r="I886" s="5" t="s">
        <v>34</v>
      </c>
      <c r="J886" s="33">
        <v>1</v>
      </c>
      <c r="K886" s="4">
        <v>157.1</v>
      </c>
      <c r="L886" s="4">
        <v>18.899999999999999</v>
      </c>
      <c r="M886">
        <f t="shared" si="13"/>
        <v>176</v>
      </c>
    </row>
    <row r="887" spans="1:13" ht="15">
      <c r="A887" s="4" t="s">
        <v>561</v>
      </c>
      <c r="B887" s="4">
        <v>1357617</v>
      </c>
      <c r="C887" s="5" t="s">
        <v>282</v>
      </c>
      <c r="D887" s="5" t="s">
        <v>22</v>
      </c>
      <c r="E887" s="7">
        <v>1499</v>
      </c>
      <c r="F887" s="4">
        <v>100826</v>
      </c>
      <c r="G887" s="4">
        <v>560064</v>
      </c>
      <c r="H887" s="5" t="s">
        <v>43</v>
      </c>
      <c r="I887" s="5" t="s">
        <v>27</v>
      </c>
      <c r="J887" s="33">
        <v>1</v>
      </c>
      <c r="K887" s="4">
        <v>0</v>
      </c>
      <c r="L887" s="4">
        <v>0</v>
      </c>
      <c r="M887">
        <f t="shared" si="13"/>
        <v>0</v>
      </c>
    </row>
    <row r="888" spans="1:13" ht="15">
      <c r="A888" s="4" t="s">
        <v>561</v>
      </c>
      <c r="B888" s="4">
        <v>1357617</v>
      </c>
      <c r="C888" s="5" t="s">
        <v>282</v>
      </c>
      <c r="D888" s="5" t="s">
        <v>22</v>
      </c>
      <c r="E888" s="7">
        <v>1499</v>
      </c>
      <c r="F888" s="4">
        <v>100826</v>
      </c>
      <c r="G888" s="4">
        <v>560064</v>
      </c>
      <c r="H888" s="5" t="s">
        <v>43</v>
      </c>
      <c r="I888" s="5" t="s">
        <v>160</v>
      </c>
      <c r="J888" s="33">
        <v>1</v>
      </c>
      <c r="K888" s="7">
        <v>1338.4</v>
      </c>
      <c r="L888" s="4">
        <v>160.6</v>
      </c>
      <c r="M888">
        <f t="shared" si="13"/>
        <v>1499</v>
      </c>
    </row>
    <row r="889" spans="1:13" ht="15">
      <c r="A889" s="4" t="s">
        <v>562</v>
      </c>
      <c r="B889" s="4">
        <v>1357616</v>
      </c>
      <c r="C889" s="5" t="s">
        <v>18</v>
      </c>
      <c r="D889" s="5" t="s">
        <v>14</v>
      </c>
      <c r="E889" s="7">
        <v>1350</v>
      </c>
      <c r="F889" s="4">
        <v>106629</v>
      </c>
      <c r="G889" s="4">
        <v>560103</v>
      </c>
      <c r="H889" s="5" t="s">
        <v>32</v>
      </c>
      <c r="I889" s="5" t="s">
        <v>111</v>
      </c>
      <c r="J889" s="33">
        <v>1</v>
      </c>
      <c r="K889" s="7">
        <v>1205.4000000000001</v>
      </c>
      <c r="L889" s="4">
        <v>144.6</v>
      </c>
      <c r="M889">
        <f t="shared" si="13"/>
        <v>1350</v>
      </c>
    </row>
    <row r="890" spans="1:13" ht="15">
      <c r="A890" s="4" t="s">
        <v>562</v>
      </c>
      <c r="B890" s="4">
        <v>1357616</v>
      </c>
      <c r="C890" s="5" t="s">
        <v>18</v>
      </c>
      <c r="D890" s="5" t="s">
        <v>14</v>
      </c>
      <c r="E890" s="7">
        <v>1350</v>
      </c>
      <c r="F890" s="4">
        <v>106629</v>
      </c>
      <c r="G890" s="4">
        <v>560103</v>
      </c>
      <c r="H890" s="5" t="s">
        <v>32</v>
      </c>
      <c r="I890" s="5" t="s">
        <v>27</v>
      </c>
      <c r="J890" s="33">
        <v>1</v>
      </c>
      <c r="K890" s="4">
        <v>0</v>
      </c>
      <c r="L890" s="4">
        <v>0</v>
      </c>
      <c r="M890">
        <f t="shared" si="13"/>
        <v>0</v>
      </c>
    </row>
    <row r="891" spans="1:13" ht="15">
      <c r="A891" s="4" t="s">
        <v>563</v>
      </c>
      <c r="B891" s="4">
        <v>1357615</v>
      </c>
      <c r="C891" s="5" t="s">
        <v>13</v>
      </c>
      <c r="D891" s="5" t="s">
        <v>14</v>
      </c>
      <c r="E891" s="4">
        <v>475</v>
      </c>
      <c r="F891" s="4">
        <v>102343</v>
      </c>
      <c r="G891" s="4">
        <v>600106</v>
      </c>
      <c r="H891" s="5" t="s">
        <v>90</v>
      </c>
      <c r="I891" s="5" t="s">
        <v>158</v>
      </c>
      <c r="J891" s="33">
        <v>1</v>
      </c>
      <c r="K891" s="4">
        <v>424.1</v>
      </c>
      <c r="L891" s="4">
        <v>50.9</v>
      </c>
      <c r="M891">
        <f t="shared" si="13"/>
        <v>475</v>
      </c>
    </row>
    <row r="892" spans="1:13" ht="15">
      <c r="A892" s="4" t="s">
        <v>564</v>
      </c>
      <c r="B892" s="4">
        <v>1357614</v>
      </c>
      <c r="C892" s="5" t="s">
        <v>13</v>
      </c>
      <c r="D892" s="5" t="s">
        <v>14</v>
      </c>
      <c r="E892" s="4">
        <v>540</v>
      </c>
      <c r="F892" s="4">
        <v>102537</v>
      </c>
      <c r="G892" s="4">
        <v>263139</v>
      </c>
      <c r="H892" s="5" t="s">
        <v>83</v>
      </c>
      <c r="I892" s="5" t="s">
        <v>107</v>
      </c>
      <c r="J892" s="33">
        <v>1</v>
      </c>
      <c r="K892" s="4">
        <v>482.1</v>
      </c>
      <c r="L892" s="4">
        <v>57.9</v>
      </c>
      <c r="M892">
        <f t="shared" si="13"/>
        <v>540</v>
      </c>
    </row>
    <row r="893" spans="1:13" ht="15">
      <c r="A893" s="4" t="s">
        <v>565</v>
      </c>
      <c r="B893" s="4">
        <v>1357613</v>
      </c>
      <c r="C893" s="5" t="s">
        <v>18</v>
      </c>
      <c r="D893" s="5" t="s">
        <v>22</v>
      </c>
      <c r="E893" s="7">
        <v>1800</v>
      </c>
      <c r="F893" s="4">
        <v>106503</v>
      </c>
      <c r="G893" s="4">
        <v>600037</v>
      </c>
      <c r="H893" s="5" t="s">
        <v>90</v>
      </c>
      <c r="I893" s="5" t="s">
        <v>84</v>
      </c>
      <c r="J893" s="33">
        <v>1</v>
      </c>
      <c r="K893" s="4">
        <v>457.1</v>
      </c>
      <c r="L893" s="4">
        <v>22.9</v>
      </c>
      <c r="M893">
        <f t="shared" si="13"/>
        <v>480</v>
      </c>
    </row>
    <row r="894" spans="1:13" ht="15">
      <c r="A894" s="4" t="s">
        <v>565</v>
      </c>
      <c r="B894" s="4">
        <v>1357613</v>
      </c>
      <c r="C894" s="5" t="s">
        <v>18</v>
      </c>
      <c r="D894" s="5" t="s">
        <v>22</v>
      </c>
      <c r="E894" s="7">
        <v>1800</v>
      </c>
      <c r="F894" s="4">
        <v>106503</v>
      </c>
      <c r="G894" s="4">
        <v>600037</v>
      </c>
      <c r="H894" s="5" t="s">
        <v>90</v>
      </c>
      <c r="I894" s="5" t="s">
        <v>132</v>
      </c>
      <c r="J894" s="33">
        <v>1</v>
      </c>
      <c r="K894" s="4">
        <v>610.20000000000005</v>
      </c>
      <c r="L894" s="4">
        <v>109.8</v>
      </c>
      <c r="M894">
        <f t="shared" si="13"/>
        <v>720</v>
      </c>
    </row>
    <row r="895" spans="1:13" ht="15">
      <c r="A895" s="4" t="s">
        <v>565</v>
      </c>
      <c r="B895" s="4">
        <v>1357613</v>
      </c>
      <c r="C895" s="5" t="s">
        <v>18</v>
      </c>
      <c r="D895" s="5" t="s">
        <v>22</v>
      </c>
      <c r="E895" s="7">
        <v>1800</v>
      </c>
      <c r="F895" s="4">
        <v>106503</v>
      </c>
      <c r="G895" s="4">
        <v>600037</v>
      </c>
      <c r="H895" s="5" t="s">
        <v>90</v>
      </c>
      <c r="I895" s="5" t="s">
        <v>27</v>
      </c>
      <c r="J895" s="33">
        <v>1</v>
      </c>
      <c r="K895" s="4">
        <v>0</v>
      </c>
      <c r="L895" s="4">
        <v>0</v>
      </c>
      <c r="M895">
        <f t="shared" si="13"/>
        <v>0</v>
      </c>
    </row>
    <row r="896" spans="1:13" ht="15">
      <c r="A896" s="4" t="s">
        <v>565</v>
      </c>
      <c r="B896" s="4">
        <v>1357613</v>
      </c>
      <c r="C896" s="5" t="s">
        <v>18</v>
      </c>
      <c r="D896" s="5" t="s">
        <v>22</v>
      </c>
      <c r="E896" s="7">
        <v>1800</v>
      </c>
      <c r="F896" s="4">
        <v>106503</v>
      </c>
      <c r="G896" s="4">
        <v>600037</v>
      </c>
      <c r="H896" s="5" t="s">
        <v>90</v>
      </c>
      <c r="I896" s="5" t="s">
        <v>104</v>
      </c>
      <c r="J896" s="33">
        <v>2</v>
      </c>
      <c r="K896" s="4">
        <v>571.4</v>
      </c>
      <c r="L896" s="4">
        <v>28.6</v>
      </c>
      <c r="M896">
        <f t="shared" si="13"/>
        <v>600</v>
      </c>
    </row>
    <row r="897" spans="1:13" ht="15">
      <c r="A897" s="4" t="s">
        <v>566</v>
      </c>
      <c r="B897" s="4">
        <v>1357612</v>
      </c>
      <c r="C897" s="5" t="s">
        <v>13</v>
      </c>
      <c r="D897" s="5" t="s">
        <v>14</v>
      </c>
      <c r="E897" s="4">
        <v>720</v>
      </c>
      <c r="F897" s="4">
        <v>105825</v>
      </c>
      <c r="G897" s="4">
        <v>751006</v>
      </c>
      <c r="H897" s="5" t="s">
        <v>32</v>
      </c>
      <c r="I897" s="5" t="s">
        <v>132</v>
      </c>
      <c r="J897" s="33">
        <v>1</v>
      </c>
      <c r="K897" s="4">
        <v>610.20000000000005</v>
      </c>
      <c r="L897" s="4">
        <v>109.8</v>
      </c>
      <c r="M897">
        <f t="shared" si="13"/>
        <v>720</v>
      </c>
    </row>
    <row r="898" spans="1:13" ht="15">
      <c r="A898" s="4" t="s">
        <v>567</v>
      </c>
      <c r="B898" s="4">
        <v>1357611</v>
      </c>
      <c r="C898" s="5" t="s">
        <v>18</v>
      </c>
      <c r="D898" s="5" t="s">
        <v>22</v>
      </c>
      <c r="E898" s="4">
        <v>704</v>
      </c>
      <c r="F898" s="4">
        <v>105479</v>
      </c>
      <c r="G898" s="4">
        <v>110053</v>
      </c>
      <c r="H898" s="5" t="s">
        <v>23</v>
      </c>
      <c r="I898" s="5" t="s">
        <v>157</v>
      </c>
      <c r="J898" s="33">
        <v>2</v>
      </c>
      <c r="K898" s="4">
        <v>628.6</v>
      </c>
      <c r="L898" s="4">
        <v>75.400000000000006</v>
      </c>
      <c r="M898">
        <f t="shared" ref="M898:M961" si="14">SUM(K898:L898)</f>
        <v>704</v>
      </c>
    </row>
    <row r="899" spans="1:13" ht="15">
      <c r="A899" s="4" t="s">
        <v>568</v>
      </c>
      <c r="B899" s="4">
        <v>1357610</v>
      </c>
      <c r="C899" s="5" t="s">
        <v>18</v>
      </c>
      <c r="D899" s="5" t="s">
        <v>22</v>
      </c>
      <c r="E899" s="4">
        <v>760</v>
      </c>
      <c r="F899" s="4">
        <v>104337</v>
      </c>
      <c r="G899" s="4">
        <v>110003</v>
      </c>
      <c r="H899" s="5" t="s">
        <v>23</v>
      </c>
      <c r="I899" s="5" t="s">
        <v>86</v>
      </c>
      <c r="J899" s="33">
        <v>1</v>
      </c>
      <c r="K899" s="4">
        <v>723.8</v>
      </c>
      <c r="L899" s="4">
        <v>36.200000000000003</v>
      </c>
      <c r="M899">
        <f t="shared" si="14"/>
        <v>760</v>
      </c>
    </row>
    <row r="900" spans="1:13" ht="15">
      <c r="A900" s="4" t="s">
        <v>568</v>
      </c>
      <c r="B900" s="4">
        <v>1357609</v>
      </c>
      <c r="C900" s="5" t="s">
        <v>13</v>
      </c>
      <c r="D900" s="5" t="s">
        <v>22</v>
      </c>
      <c r="E900" s="4">
        <v>920</v>
      </c>
      <c r="F900" s="4">
        <v>100405</v>
      </c>
      <c r="G900" s="4">
        <v>203395</v>
      </c>
      <c r="H900" s="5" t="s">
        <v>59</v>
      </c>
      <c r="I900" s="5" t="s">
        <v>41</v>
      </c>
      <c r="J900" s="33">
        <v>1</v>
      </c>
      <c r="K900" s="4">
        <v>821.4</v>
      </c>
      <c r="L900" s="4">
        <v>98.6</v>
      </c>
      <c r="M900">
        <f t="shared" si="14"/>
        <v>920</v>
      </c>
    </row>
    <row r="901" spans="1:13" ht="15">
      <c r="A901" s="4" t="s">
        <v>569</v>
      </c>
      <c r="B901" s="4">
        <v>1357608</v>
      </c>
      <c r="C901" s="5" t="s">
        <v>18</v>
      </c>
      <c r="D901" s="5" t="s">
        <v>14</v>
      </c>
      <c r="E901" s="4">
        <v>382.5</v>
      </c>
      <c r="F901" s="4">
        <v>107200</v>
      </c>
      <c r="G901" s="4">
        <v>490006</v>
      </c>
      <c r="H901" s="5" t="s">
        <v>177</v>
      </c>
      <c r="I901" s="5" t="s">
        <v>103</v>
      </c>
      <c r="J901" s="33">
        <v>1</v>
      </c>
      <c r="K901" s="4">
        <v>341.5</v>
      </c>
      <c r="L901" s="4">
        <v>41</v>
      </c>
      <c r="M901">
        <f t="shared" si="14"/>
        <v>382.5</v>
      </c>
    </row>
    <row r="902" spans="1:13" ht="15">
      <c r="A902" s="4" t="s">
        <v>570</v>
      </c>
      <c r="B902" s="4">
        <v>1357607</v>
      </c>
      <c r="C902" s="5" t="s">
        <v>13</v>
      </c>
      <c r="D902" s="5" t="s">
        <v>14</v>
      </c>
      <c r="E902" s="4">
        <v>880</v>
      </c>
      <c r="F902" s="4">
        <v>108287</v>
      </c>
      <c r="G902" s="4">
        <v>110053</v>
      </c>
      <c r="H902" s="5" t="s">
        <v>23</v>
      </c>
      <c r="I902" s="5" t="s">
        <v>157</v>
      </c>
      <c r="J902" s="33">
        <v>2</v>
      </c>
      <c r="K902" s="4">
        <v>785.7</v>
      </c>
      <c r="L902" s="4">
        <v>94.3</v>
      </c>
      <c r="M902">
        <f t="shared" si="14"/>
        <v>880</v>
      </c>
    </row>
    <row r="903" spans="1:13" ht="15">
      <c r="A903" s="4" t="s">
        <v>571</v>
      </c>
      <c r="B903" s="4">
        <v>1357606</v>
      </c>
      <c r="C903" s="5" t="s">
        <v>13</v>
      </c>
      <c r="D903" s="5" t="s">
        <v>14</v>
      </c>
      <c r="E903" s="4">
        <v>450</v>
      </c>
      <c r="F903" s="4">
        <v>101326</v>
      </c>
      <c r="G903" s="4">
        <v>490006</v>
      </c>
      <c r="H903" s="5" t="s">
        <v>177</v>
      </c>
      <c r="I903" s="5" t="s">
        <v>103</v>
      </c>
      <c r="J903" s="33">
        <v>1</v>
      </c>
      <c r="K903" s="4">
        <v>401.8</v>
      </c>
      <c r="L903" s="4">
        <v>48.2</v>
      </c>
      <c r="M903">
        <f t="shared" si="14"/>
        <v>450</v>
      </c>
    </row>
    <row r="904" spans="1:13" ht="15">
      <c r="A904" s="4" t="s">
        <v>571</v>
      </c>
      <c r="B904" s="4">
        <v>1357605</v>
      </c>
      <c r="C904" s="5" t="s">
        <v>18</v>
      </c>
      <c r="D904" s="5" t="s">
        <v>22</v>
      </c>
      <c r="E904" s="7">
        <v>1140</v>
      </c>
      <c r="F904" s="4">
        <v>105629</v>
      </c>
      <c r="G904" s="4">
        <v>141001</v>
      </c>
      <c r="H904" s="5" t="s">
        <v>46</v>
      </c>
      <c r="I904" s="5" t="s">
        <v>241</v>
      </c>
      <c r="J904" s="33">
        <v>3</v>
      </c>
      <c r="K904" s="7">
        <v>1017.9</v>
      </c>
      <c r="L904" s="4">
        <v>122.1</v>
      </c>
      <c r="M904">
        <f t="shared" si="14"/>
        <v>1140</v>
      </c>
    </row>
    <row r="905" spans="1:13" ht="15">
      <c r="A905" s="4" t="s">
        <v>571</v>
      </c>
      <c r="B905" s="4">
        <v>1357605</v>
      </c>
      <c r="C905" s="5" t="s">
        <v>18</v>
      </c>
      <c r="D905" s="5" t="s">
        <v>22</v>
      </c>
      <c r="E905" s="7">
        <v>1140</v>
      </c>
      <c r="F905" s="4">
        <v>105629</v>
      </c>
      <c r="G905" s="4">
        <v>141001</v>
      </c>
      <c r="H905" s="5" t="s">
        <v>46</v>
      </c>
      <c r="I905" s="5" t="s">
        <v>27</v>
      </c>
      <c r="J905" s="33">
        <v>1</v>
      </c>
      <c r="K905" s="4">
        <v>0</v>
      </c>
      <c r="L905" s="4">
        <v>0</v>
      </c>
      <c r="M905">
        <f t="shared" si="14"/>
        <v>0</v>
      </c>
    </row>
    <row r="906" spans="1:13" ht="15">
      <c r="A906" s="4" t="s">
        <v>572</v>
      </c>
      <c r="B906" s="4">
        <v>1357604</v>
      </c>
      <c r="C906" s="5" t="s">
        <v>18</v>
      </c>
      <c r="D906" s="5" t="s">
        <v>14</v>
      </c>
      <c r="E906" s="7">
        <v>1690</v>
      </c>
      <c r="F906" s="4">
        <v>101413</v>
      </c>
      <c r="G906" s="4">
        <v>380016</v>
      </c>
      <c r="H906" s="5" t="s">
        <v>110</v>
      </c>
      <c r="I906" s="5" t="s">
        <v>158</v>
      </c>
      <c r="J906" s="33">
        <v>1</v>
      </c>
      <c r="K906" s="4">
        <v>424.1</v>
      </c>
      <c r="L906" s="4">
        <v>50.9</v>
      </c>
      <c r="M906">
        <f t="shared" si="14"/>
        <v>475</v>
      </c>
    </row>
    <row r="907" spans="1:13" ht="15">
      <c r="A907" s="4" t="s">
        <v>572</v>
      </c>
      <c r="B907" s="4">
        <v>1357604</v>
      </c>
      <c r="C907" s="5" t="s">
        <v>18</v>
      </c>
      <c r="D907" s="5" t="s">
        <v>14</v>
      </c>
      <c r="E907" s="7">
        <v>1690</v>
      </c>
      <c r="F907" s="4">
        <v>101413</v>
      </c>
      <c r="G907" s="4">
        <v>380016</v>
      </c>
      <c r="H907" s="5" t="s">
        <v>110</v>
      </c>
      <c r="I907" s="5" t="s">
        <v>111</v>
      </c>
      <c r="J907" s="33">
        <v>1</v>
      </c>
      <c r="K907" s="7">
        <v>1084.8</v>
      </c>
      <c r="L907" s="4">
        <v>130.19999999999999</v>
      </c>
      <c r="M907">
        <f t="shared" si="14"/>
        <v>1215</v>
      </c>
    </row>
    <row r="908" spans="1:13" ht="15">
      <c r="A908" s="4" t="s">
        <v>572</v>
      </c>
      <c r="B908" s="4">
        <v>1357604</v>
      </c>
      <c r="C908" s="5" t="s">
        <v>18</v>
      </c>
      <c r="D908" s="5" t="s">
        <v>14</v>
      </c>
      <c r="E908" s="7">
        <v>1690</v>
      </c>
      <c r="F908" s="4">
        <v>101413</v>
      </c>
      <c r="G908" s="4">
        <v>380016</v>
      </c>
      <c r="H908" s="5" t="s">
        <v>110</v>
      </c>
      <c r="I908" s="5" t="s">
        <v>27</v>
      </c>
      <c r="J908" s="33">
        <v>1</v>
      </c>
      <c r="K908" s="4">
        <v>0</v>
      </c>
      <c r="L908" s="4">
        <v>0</v>
      </c>
      <c r="M908">
        <f t="shared" si="14"/>
        <v>0</v>
      </c>
    </row>
    <row r="909" spans="1:13" ht="15">
      <c r="A909" s="4" t="s">
        <v>572</v>
      </c>
      <c r="B909" s="4">
        <v>1357603</v>
      </c>
      <c r="C909" s="5" t="s">
        <v>18</v>
      </c>
      <c r="D909" s="5" t="s">
        <v>22</v>
      </c>
      <c r="E909" s="4">
        <v>630</v>
      </c>
      <c r="F909" s="4">
        <v>108296</v>
      </c>
      <c r="G909" s="4">
        <v>700136</v>
      </c>
      <c r="H909" s="5" t="s">
        <v>56</v>
      </c>
      <c r="I909" s="5" t="s">
        <v>120</v>
      </c>
      <c r="J909" s="33">
        <v>1</v>
      </c>
      <c r="K909" s="4">
        <v>562.5</v>
      </c>
      <c r="L909" s="4">
        <v>67.5</v>
      </c>
      <c r="M909">
        <f t="shared" si="14"/>
        <v>630</v>
      </c>
    </row>
    <row r="910" spans="1:13" ht="15">
      <c r="A910" s="4" t="s">
        <v>573</v>
      </c>
      <c r="B910" s="4">
        <v>1357602</v>
      </c>
      <c r="C910" s="5" t="s">
        <v>18</v>
      </c>
      <c r="D910" s="5" t="s">
        <v>14</v>
      </c>
      <c r="E910" s="4">
        <v>800</v>
      </c>
      <c r="F910" s="4">
        <v>107214</v>
      </c>
      <c r="G910" s="4">
        <v>110091</v>
      </c>
      <c r="H910" s="5" t="s">
        <v>23</v>
      </c>
      <c r="I910" s="5" t="s">
        <v>66</v>
      </c>
      <c r="J910" s="33">
        <v>1</v>
      </c>
      <c r="K910" s="4">
        <v>714.3</v>
      </c>
      <c r="L910" s="4">
        <v>85.7</v>
      </c>
      <c r="M910">
        <f t="shared" si="14"/>
        <v>800</v>
      </c>
    </row>
    <row r="911" spans="1:13" ht="15">
      <c r="A911" s="4" t="s">
        <v>574</v>
      </c>
      <c r="B911" s="4">
        <v>1357601</v>
      </c>
      <c r="C911" s="5" t="s">
        <v>13</v>
      </c>
      <c r="D911" s="5" t="s">
        <v>22</v>
      </c>
      <c r="E911" s="4">
        <v>93.6</v>
      </c>
      <c r="F911" s="4">
        <v>103156</v>
      </c>
      <c r="G911" s="4">
        <v>282002</v>
      </c>
      <c r="H911" s="5" t="s">
        <v>59</v>
      </c>
      <c r="I911" s="5" t="s">
        <v>193</v>
      </c>
      <c r="J911" s="33">
        <v>1</v>
      </c>
      <c r="K911" s="4">
        <v>79.3</v>
      </c>
      <c r="L911" s="4">
        <v>14.3</v>
      </c>
      <c r="M911">
        <f t="shared" si="14"/>
        <v>93.6</v>
      </c>
    </row>
    <row r="912" spans="1:13" ht="15">
      <c r="A912" s="4" t="s">
        <v>574</v>
      </c>
      <c r="B912" s="4">
        <v>1357600</v>
      </c>
      <c r="C912" s="5" t="s">
        <v>13</v>
      </c>
      <c r="D912" s="5" t="s">
        <v>14</v>
      </c>
      <c r="E912" s="4">
        <v>560</v>
      </c>
      <c r="F912" s="4">
        <v>105103</v>
      </c>
      <c r="G912" s="4">
        <v>700026</v>
      </c>
      <c r="H912" s="5" t="s">
        <v>56</v>
      </c>
      <c r="I912" s="5" t="s">
        <v>24</v>
      </c>
      <c r="J912" s="33">
        <v>1</v>
      </c>
      <c r="K912" s="4">
        <v>474.6</v>
      </c>
      <c r="L912" s="4">
        <v>85.4</v>
      </c>
      <c r="M912">
        <f t="shared" si="14"/>
        <v>560</v>
      </c>
    </row>
    <row r="913" spans="1:13" ht="15">
      <c r="A913" s="4" t="s">
        <v>575</v>
      </c>
      <c r="B913" s="4">
        <v>1357599</v>
      </c>
      <c r="C913" s="5" t="s">
        <v>13</v>
      </c>
      <c r="D913" s="5" t="s">
        <v>14</v>
      </c>
      <c r="E913" s="4">
        <v>850</v>
      </c>
      <c r="F913" s="4">
        <v>104172</v>
      </c>
      <c r="G913" s="4">
        <v>262701</v>
      </c>
      <c r="H913" s="5" t="s">
        <v>59</v>
      </c>
      <c r="I913" s="5" t="s">
        <v>148</v>
      </c>
      <c r="J913" s="33">
        <v>2</v>
      </c>
      <c r="K913" s="4">
        <v>720.3</v>
      </c>
      <c r="L913" s="4">
        <v>129.69999999999999</v>
      </c>
      <c r="M913">
        <f t="shared" si="14"/>
        <v>850</v>
      </c>
    </row>
    <row r="914" spans="1:13" ht="15">
      <c r="A914" s="4" t="s">
        <v>576</v>
      </c>
      <c r="B914" s="4">
        <v>1357598</v>
      </c>
      <c r="C914" s="5" t="s">
        <v>18</v>
      </c>
      <c r="D914" s="5" t="s">
        <v>14</v>
      </c>
      <c r="E914" s="4">
        <v>522</v>
      </c>
      <c r="F914" s="4">
        <v>100993</v>
      </c>
      <c r="G914" s="4">
        <v>723101</v>
      </c>
      <c r="H914" s="5" t="s">
        <v>32</v>
      </c>
      <c r="I914" s="5" t="s">
        <v>78</v>
      </c>
      <c r="J914" s="33">
        <v>1</v>
      </c>
      <c r="K914" s="4">
        <v>466.1</v>
      </c>
      <c r="L914" s="4">
        <v>55.9</v>
      </c>
      <c r="M914">
        <f t="shared" si="14"/>
        <v>522</v>
      </c>
    </row>
    <row r="915" spans="1:13" ht="15">
      <c r="A915" s="4" t="s">
        <v>577</v>
      </c>
      <c r="B915" s="4">
        <v>1357597</v>
      </c>
      <c r="C915" s="5" t="s">
        <v>18</v>
      </c>
      <c r="D915" s="5" t="s">
        <v>14</v>
      </c>
      <c r="E915" s="4">
        <v>306.39999999999998</v>
      </c>
      <c r="F915" s="4">
        <v>101908</v>
      </c>
      <c r="G915" s="4">
        <v>845401</v>
      </c>
      <c r="H915" s="5" t="s">
        <v>32</v>
      </c>
      <c r="I915" s="5" t="s">
        <v>50</v>
      </c>
      <c r="J915" s="33">
        <v>1</v>
      </c>
      <c r="K915" s="4">
        <v>259.7</v>
      </c>
      <c r="L915" s="4">
        <v>46.7</v>
      </c>
      <c r="M915">
        <f t="shared" si="14"/>
        <v>306.39999999999998</v>
      </c>
    </row>
    <row r="916" spans="1:13" ht="15">
      <c r="A916" s="4" t="s">
        <v>578</v>
      </c>
      <c r="B916" s="4">
        <v>1357596</v>
      </c>
      <c r="C916" s="5" t="s">
        <v>18</v>
      </c>
      <c r="D916" s="5" t="s">
        <v>14</v>
      </c>
      <c r="E916" s="7">
        <v>1014.3</v>
      </c>
      <c r="F916" s="4">
        <v>104647</v>
      </c>
      <c r="G916" s="4">
        <v>400010</v>
      </c>
      <c r="H916" s="5" t="s">
        <v>32</v>
      </c>
      <c r="I916" s="5" t="s">
        <v>34</v>
      </c>
      <c r="J916" s="33">
        <v>2</v>
      </c>
      <c r="K916" s="4">
        <v>353.6</v>
      </c>
      <c r="L916" s="4">
        <v>42.4</v>
      </c>
      <c r="M916">
        <f t="shared" si="14"/>
        <v>396</v>
      </c>
    </row>
    <row r="917" spans="1:13" ht="15">
      <c r="A917" s="4" t="s">
        <v>578</v>
      </c>
      <c r="B917" s="4">
        <v>1357596</v>
      </c>
      <c r="C917" s="5" t="s">
        <v>18</v>
      </c>
      <c r="D917" s="5" t="s">
        <v>14</v>
      </c>
      <c r="E917" s="7">
        <v>1014.3</v>
      </c>
      <c r="F917" s="4">
        <v>104647</v>
      </c>
      <c r="G917" s="4">
        <v>400010</v>
      </c>
      <c r="H917" s="5" t="s">
        <v>32</v>
      </c>
      <c r="I917" s="5" t="s">
        <v>146</v>
      </c>
      <c r="J917" s="33">
        <v>1</v>
      </c>
      <c r="K917" s="4">
        <v>191.3</v>
      </c>
      <c r="L917" s="4">
        <v>23</v>
      </c>
      <c r="M917">
        <f t="shared" si="14"/>
        <v>214.3</v>
      </c>
    </row>
    <row r="918" spans="1:13" ht="15">
      <c r="A918" s="4" t="s">
        <v>578</v>
      </c>
      <c r="B918" s="4">
        <v>1357596</v>
      </c>
      <c r="C918" s="5" t="s">
        <v>18</v>
      </c>
      <c r="D918" s="5" t="s">
        <v>14</v>
      </c>
      <c r="E918" s="7">
        <v>1014.3</v>
      </c>
      <c r="F918" s="4">
        <v>104647</v>
      </c>
      <c r="G918" s="4">
        <v>400010</v>
      </c>
      <c r="H918" s="5" t="s">
        <v>32</v>
      </c>
      <c r="I918" s="5" t="s">
        <v>207</v>
      </c>
      <c r="J918" s="33">
        <v>1</v>
      </c>
      <c r="K918" s="4">
        <v>384.9</v>
      </c>
      <c r="L918" s="4">
        <v>19.2</v>
      </c>
      <c r="M918">
        <f t="shared" si="14"/>
        <v>404.09999999999997</v>
      </c>
    </row>
    <row r="919" spans="1:13" ht="15">
      <c r="A919" s="4" t="s">
        <v>579</v>
      </c>
      <c r="B919" s="4">
        <v>1357595</v>
      </c>
      <c r="C919" s="5" t="s">
        <v>18</v>
      </c>
      <c r="D919" s="5" t="s">
        <v>14</v>
      </c>
      <c r="E919" s="7">
        <v>2752</v>
      </c>
      <c r="F919" s="4">
        <v>108745</v>
      </c>
      <c r="G919" s="4">
        <v>440001</v>
      </c>
      <c r="H919" s="5" t="s">
        <v>32</v>
      </c>
      <c r="I919" s="5" t="s">
        <v>51</v>
      </c>
      <c r="J919" s="33">
        <v>1</v>
      </c>
      <c r="K919" s="4">
        <v>253.4</v>
      </c>
      <c r="L919" s="4">
        <v>45.6</v>
      </c>
      <c r="M919">
        <f t="shared" si="14"/>
        <v>299</v>
      </c>
    </row>
    <row r="920" spans="1:13" ht="15">
      <c r="A920" s="4" t="s">
        <v>579</v>
      </c>
      <c r="B920" s="4">
        <v>1357595</v>
      </c>
      <c r="C920" s="5" t="s">
        <v>18</v>
      </c>
      <c r="D920" s="5" t="s">
        <v>14</v>
      </c>
      <c r="E920" s="7">
        <v>2752</v>
      </c>
      <c r="F920" s="4">
        <v>108745</v>
      </c>
      <c r="G920" s="4">
        <v>440001</v>
      </c>
      <c r="H920" s="5" t="s">
        <v>32</v>
      </c>
      <c r="I920" s="5" t="s">
        <v>167</v>
      </c>
      <c r="J920" s="33">
        <v>1</v>
      </c>
      <c r="K920" s="4">
        <v>692.9</v>
      </c>
      <c r="L920" s="4">
        <v>83.1</v>
      </c>
      <c r="M920">
        <f t="shared" si="14"/>
        <v>776</v>
      </c>
    </row>
    <row r="921" spans="1:13" ht="15">
      <c r="A921" s="4" t="s">
        <v>579</v>
      </c>
      <c r="B921" s="4">
        <v>1357595</v>
      </c>
      <c r="C921" s="5" t="s">
        <v>18</v>
      </c>
      <c r="D921" s="5" t="s">
        <v>14</v>
      </c>
      <c r="E921" s="7">
        <v>2752</v>
      </c>
      <c r="F921" s="4">
        <v>108745</v>
      </c>
      <c r="G921" s="4">
        <v>440001</v>
      </c>
      <c r="H921" s="5" t="s">
        <v>32</v>
      </c>
      <c r="I921" s="5" t="s">
        <v>376</v>
      </c>
      <c r="J921" s="33">
        <v>1</v>
      </c>
      <c r="K921" s="7">
        <v>1125</v>
      </c>
      <c r="L921" s="4">
        <v>135</v>
      </c>
      <c r="M921">
        <f t="shared" si="14"/>
        <v>1260</v>
      </c>
    </row>
    <row r="922" spans="1:13" ht="15">
      <c r="A922" s="4" t="s">
        <v>579</v>
      </c>
      <c r="B922" s="4">
        <v>1357595</v>
      </c>
      <c r="C922" s="5" t="s">
        <v>18</v>
      </c>
      <c r="D922" s="5" t="s">
        <v>14</v>
      </c>
      <c r="E922" s="7">
        <v>2752</v>
      </c>
      <c r="F922" s="4">
        <v>108745</v>
      </c>
      <c r="G922" s="4">
        <v>440001</v>
      </c>
      <c r="H922" s="5" t="s">
        <v>32</v>
      </c>
      <c r="I922" s="5" t="s">
        <v>217</v>
      </c>
      <c r="J922" s="33">
        <v>1</v>
      </c>
      <c r="K922" s="4">
        <v>372.3</v>
      </c>
      <c r="L922" s="4">
        <v>44.7</v>
      </c>
      <c r="M922">
        <f t="shared" si="14"/>
        <v>417</v>
      </c>
    </row>
    <row r="923" spans="1:13" ht="15">
      <c r="A923" s="4" t="s">
        <v>579</v>
      </c>
      <c r="B923" s="4">
        <v>1357595</v>
      </c>
      <c r="C923" s="5" t="s">
        <v>18</v>
      </c>
      <c r="D923" s="5" t="s">
        <v>14</v>
      </c>
      <c r="E923" s="7">
        <v>2752</v>
      </c>
      <c r="F923" s="4">
        <v>108745</v>
      </c>
      <c r="G923" s="4">
        <v>440001</v>
      </c>
      <c r="H923" s="5" t="s">
        <v>32</v>
      </c>
      <c r="I923" s="5" t="s">
        <v>27</v>
      </c>
      <c r="J923" s="33">
        <v>1</v>
      </c>
      <c r="K923" s="4">
        <v>0</v>
      </c>
      <c r="L923" s="4">
        <v>0</v>
      </c>
      <c r="M923">
        <f t="shared" si="14"/>
        <v>0</v>
      </c>
    </row>
    <row r="924" spans="1:13" ht="15">
      <c r="A924" s="4" t="s">
        <v>580</v>
      </c>
      <c r="B924" s="4">
        <v>1357594</v>
      </c>
      <c r="C924" s="5" t="s">
        <v>18</v>
      </c>
      <c r="D924" s="5" t="s">
        <v>22</v>
      </c>
      <c r="E924" s="4">
        <v>810</v>
      </c>
      <c r="F924" s="4">
        <v>105436</v>
      </c>
      <c r="G924" s="4">
        <v>140603</v>
      </c>
      <c r="H924" s="5" t="s">
        <v>32</v>
      </c>
      <c r="I924" s="5" t="s">
        <v>316</v>
      </c>
      <c r="J924" s="33">
        <v>2</v>
      </c>
      <c r="K924" s="4">
        <v>723.2</v>
      </c>
      <c r="L924" s="4">
        <v>86.8</v>
      </c>
      <c r="M924">
        <f t="shared" si="14"/>
        <v>810</v>
      </c>
    </row>
    <row r="925" spans="1:13" ht="15">
      <c r="A925" s="4" t="s">
        <v>581</v>
      </c>
      <c r="B925" s="4">
        <v>1357593</v>
      </c>
      <c r="C925" s="5" t="s">
        <v>18</v>
      </c>
      <c r="D925" s="5" t="s">
        <v>14</v>
      </c>
      <c r="E925" s="4">
        <v>560</v>
      </c>
      <c r="F925" s="4">
        <v>100991</v>
      </c>
      <c r="G925" s="4">
        <v>201301</v>
      </c>
      <c r="H925" s="5" t="s">
        <v>32</v>
      </c>
      <c r="I925" s="5" t="s">
        <v>24</v>
      </c>
      <c r="J925" s="33">
        <v>1</v>
      </c>
      <c r="K925" s="4">
        <v>474.6</v>
      </c>
      <c r="L925" s="4">
        <v>85.4</v>
      </c>
      <c r="M925">
        <f t="shared" si="14"/>
        <v>560</v>
      </c>
    </row>
    <row r="926" spans="1:13" ht="15">
      <c r="A926" s="4" t="s">
        <v>582</v>
      </c>
      <c r="B926" s="4">
        <v>1357592</v>
      </c>
      <c r="C926" s="5" t="s">
        <v>13</v>
      </c>
      <c r="D926" s="5" t="s">
        <v>14</v>
      </c>
      <c r="E926" s="4">
        <v>678</v>
      </c>
      <c r="F926" s="4">
        <v>105490</v>
      </c>
      <c r="G926" s="4">
        <v>400010</v>
      </c>
      <c r="H926" s="5" t="s">
        <v>32</v>
      </c>
      <c r="I926" s="5" t="s">
        <v>34</v>
      </c>
      <c r="J926" s="33">
        <v>2</v>
      </c>
      <c r="K926" s="4">
        <v>392.9</v>
      </c>
      <c r="L926" s="4">
        <v>47.1</v>
      </c>
      <c r="M926">
        <f t="shared" si="14"/>
        <v>440</v>
      </c>
    </row>
    <row r="927" spans="1:13" ht="15">
      <c r="A927" s="4" t="s">
        <v>582</v>
      </c>
      <c r="B927" s="4">
        <v>1357592</v>
      </c>
      <c r="C927" s="5" t="s">
        <v>13</v>
      </c>
      <c r="D927" s="5" t="s">
        <v>14</v>
      </c>
      <c r="E927" s="4">
        <v>678</v>
      </c>
      <c r="F927" s="4">
        <v>105490</v>
      </c>
      <c r="G927" s="4">
        <v>400010</v>
      </c>
      <c r="H927" s="5" t="s">
        <v>32</v>
      </c>
      <c r="I927" s="5" t="s">
        <v>146</v>
      </c>
      <c r="J927" s="33">
        <v>1</v>
      </c>
      <c r="K927" s="4">
        <v>212.5</v>
      </c>
      <c r="L927" s="4">
        <v>25.5</v>
      </c>
      <c r="M927">
        <f t="shared" si="14"/>
        <v>238</v>
      </c>
    </row>
    <row r="928" spans="1:13" ht="15">
      <c r="A928" s="4" t="s">
        <v>583</v>
      </c>
      <c r="B928" s="4">
        <v>1357591</v>
      </c>
      <c r="C928" s="5" t="s">
        <v>13</v>
      </c>
      <c r="D928" s="5" t="s">
        <v>14</v>
      </c>
      <c r="E928" s="7">
        <v>1282.5</v>
      </c>
      <c r="F928" s="4">
        <v>101581</v>
      </c>
      <c r="G928" s="4">
        <v>141001</v>
      </c>
      <c r="H928" s="5" t="s">
        <v>46</v>
      </c>
      <c r="I928" s="5" t="s">
        <v>241</v>
      </c>
      <c r="J928" s="33">
        <v>3</v>
      </c>
      <c r="K928" s="7">
        <v>1145.0999999999999</v>
      </c>
      <c r="L928" s="4">
        <v>137.4</v>
      </c>
      <c r="M928">
        <f t="shared" si="14"/>
        <v>1282.5</v>
      </c>
    </row>
    <row r="929" spans="1:13" ht="15">
      <c r="A929" s="4" t="s">
        <v>583</v>
      </c>
      <c r="B929" s="4">
        <v>1357591</v>
      </c>
      <c r="C929" s="5" t="s">
        <v>13</v>
      </c>
      <c r="D929" s="5" t="s">
        <v>14</v>
      </c>
      <c r="E929" s="7">
        <v>1282.5</v>
      </c>
      <c r="F929" s="4">
        <v>101581</v>
      </c>
      <c r="G929" s="4">
        <v>141001</v>
      </c>
      <c r="H929" s="5" t="s">
        <v>46</v>
      </c>
      <c r="I929" s="5" t="s">
        <v>27</v>
      </c>
      <c r="J929" s="33">
        <v>1</v>
      </c>
      <c r="K929" s="4">
        <v>0</v>
      </c>
      <c r="L929" s="4">
        <v>0</v>
      </c>
      <c r="M929">
        <f t="shared" si="14"/>
        <v>0</v>
      </c>
    </row>
    <row r="930" spans="1:13" ht="15">
      <c r="A930" s="4" t="s">
        <v>584</v>
      </c>
      <c r="B930" s="4">
        <v>1357590</v>
      </c>
      <c r="C930" s="5" t="s">
        <v>18</v>
      </c>
      <c r="D930" s="5" t="s">
        <v>14</v>
      </c>
      <c r="E930" s="7">
        <v>1033.2</v>
      </c>
      <c r="F930" s="4">
        <v>102053</v>
      </c>
      <c r="G930" s="4">
        <v>560096</v>
      </c>
      <c r="H930" s="5" t="s">
        <v>32</v>
      </c>
      <c r="I930" s="5" t="s">
        <v>27</v>
      </c>
      <c r="J930" s="33">
        <v>1</v>
      </c>
      <c r="K930" s="4">
        <v>0</v>
      </c>
      <c r="L930" s="4">
        <v>0</v>
      </c>
      <c r="M930">
        <f t="shared" si="14"/>
        <v>0</v>
      </c>
    </row>
    <row r="931" spans="1:13" ht="15">
      <c r="A931" s="4" t="s">
        <v>584</v>
      </c>
      <c r="B931" s="4">
        <v>1357590</v>
      </c>
      <c r="C931" s="5" t="s">
        <v>18</v>
      </c>
      <c r="D931" s="5" t="s">
        <v>14</v>
      </c>
      <c r="E931" s="7">
        <v>1033.2</v>
      </c>
      <c r="F931" s="4">
        <v>102053</v>
      </c>
      <c r="G931" s="4">
        <v>560096</v>
      </c>
      <c r="H931" s="5" t="s">
        <v>32</v>
      </c>
      <c r="I931" s="5" t="s">
        <v>57</v>
      </c>
      <c r="J931" s="33">
        <v>1</v>
      </c>
      <c r="K931" s="4">
        <v>241.1</v>
      </c>
      <c r="L931" s="4">
        <v>28.9</v>
      </c>
      <c r="M931">
        <f t="shared" si="14"/>
        <v>270</v>
      </c>
    </row>
    <row r="932" spans="1:13" ht="15">
      <c r="A932" s="4" t="s">
        <v>584</v>
      </c>
      <c r="B932" s="4">
        <v>1357590</v>
      </c>
      <c r="C932" s="5" t="s">
        <v>18</v>
      </c>
      <c r="D932" s="5" t="s">
        <v>14</v>
      </c>
      <c r="E932" s="7">
        <v>1033.2</v>
      </c>
      <c r="F932" s="4">
        <v>102053</v>
      </c>
      <c r="G932" s="4">
        <v>560096</v>
      </c>
      <c r="H932" s="5" t="s">
        <v>32</v>
      </c>
      <c r="I932" s="5" t="s">
        <v>31</v>
      </c>
      <c r="J932" s="33">
        <v>1</v>
      </c>
      <c r="K932" s="4">
        <v>681.4</v>
      </c>
      <c r="L932" s="4">
        <v>81.8</v>
      </c>
      <c r="M932">
        <f t="shared" si="14"/>
        <v>763.19999999999993</v>
      </c>
    </row>
    <row r="933" spans="1:13" ht="15">
      <c r="A933" s="4" t="s">
        <v>585</v>
      </c>
      <c r="B933" s="4">
        <v>1357589</v>
      </c>
      <c r="C933" s="5" t="s">
        <v>13</v>
      </c>
      <c r="D933" s="5" t="s">
        <v>14</v>
      </c>
      <c r="E933" s="7">
        <v>3797</v>
      </c>
      <c r="F933" s="4">
        <v>101163</v>
      </c>
      <c r="G933" s="4">
        <v>122001</v>
      </c>
      <c r="H933" s="5" t="s">
        <v>19</v>
      </c>
      <c r="I933" s="5" t="s">
        <v>160</v>
      </c>
      <c r="J933" s="33">
        <v>2</v>
      </c>
      <c r="K933" s="7">
        <v>2676.8</v>
      </c>
      <c r="L933" s="4">
        <v>321.2</v>
      </c>
      <c r="M933">
        <f t="shared" si="14"/>
        <v>2998</v>
      </c>
    </row>
    <row r="934" spans="1:13" ht="15">
      <c r="A934" s="4" t="s">
        <v>585</v>
      </c>
      <c r="B934" s="4">
        <v>1357589</v>
      </c>
      <c r="C934" s="5" t="s">
        <v>13</v>
      </c>
      <c r="D934" s="5" t="s">
        <v>14</v>
      </c>
      <c r="E934" s="7">
        <v>3797</v>
      </c>
      <c r="F934" s="4">
        <v>101163</v>
      </c>
      <c r="G934" s="4">
        <v>122001</v>
      </c>
      <c r="H934" s="5" t="s">
        <v>19</v>
      </c>
      <c r="I934" s="5" t="s">
        <v>27</v>
      </c>
      <c r="J934" s="33">
        <v>1</v>
      </c>
      <c r="K934" s="4">
        <v>0</v>
      </c>
      <c r="L934" s="4">
        <v>0</v>
      </c>
      <c r="M934">
        <f t="shared" si="14"/>
        <v>0</v>
      </c>
    </row>
    <row r="935" spans="1:13" ht="15">
      <c r="A935" s="4" t="s">
        <v>585</v>
      </c>
      <c r="B935" s="4">
        <v>1357589</v>
      </c>
      <c r="C935" s="5" t="s">
        <v>13</v>
      </c>
      <c r="D935" s="5" t="s">
        <v>14</v>
      </c>
      <c r="E935" s="7">
        <v>3797</v>
      </c>
      <c r="F935" s="4">
        <v>101163</v>
      </c>
      <c r="G935" s="4">
        <v>122001</v>
      </c>
      <c r="H935" s="5" t="s">
        <v>19</v>
      </c>
      <c r="I935" s="5" t="s">
        <v>586</v>
      </c>
      <c r="J935" s="33">
        <v>1</v>
      </c>
      <c r="K935" s="4">
        <v>713.4</v>
      </c>
      <c r="L935" s="4">
        <v>85.6</v>
      </c>
      <c r="M935">
        <f t="shared" si="14"/>
        <v>799</v>
      </c>
    </row>
    <row r="936" spans="1:13" ht="15">
      <c r="A936" s="4" t="s">
        <v>587</v>
      </c>
      <c r="B936" s="4">
        <v>1357588</v>
      </c>
      <c r="C936" s="5" t="s">
        <v>13</v>
      </c>
      <c r="D936" s="5" t="s">
        <v>22</v>
      </c>
      <c r="E936" s="4">
        <v>740</v>
      </c>
      <c r="F936" s="4">
        <v>101913</v>
      </c>
      <c r="G936" s="4">
        <v>400086</v>
      </c>
      <c r="H936" s="5" t="s">
        <v>32</v>
      </c>
      <c r="I936" s="5" t="s">
        <v>363</v>
      </c>
      <c r="J936" s="33">
        <v>1</v>
      </c>
      <c r="K936" s="4">
        <v>660.7</v>
      </c>
      <c r="L936" s="4">
        <v>79.3</v>
      </c>
      <c r="M936">
        <f t="shared" si="14"/>
        <v>740</v>
      </c>
    </row>
    <row r="937" spans="1:13" ht="15">
      <c r="A937" s="4" t="s">
        <v>588</v>
      </c>
      <c r="B937" s="4">
        <v>1357587</v>
      </c>
      <c r="C937" s="5" t="s">
        <v>282</v>
      </c>
      <c r="D937" s="5" t="s">
        <v>14</v>
      </c>
      <c r="E937" s="7">
        <v>2998</v>
      </c>
      <c r="F937" s="4">
        <v>102753</v>
      </c>
      <c r="G937" s="4">
        <v>122001</v>
      </c>
      <c r="H937" s="5" t="s">
        <v>32</v>
      </c>
      <c r="I937" s="5" t="s">
        <v>160</v>
      </c>
      <c r="J937" s="33">
        <v>2</v>
      </c>
      <c r="K937" s="7">
        <v>2676.8</v>
      </c>
      <c r="L937" s="4">
        <v>321.2</v>
      </c>
      <c r="M937">
        <f t="shared" si="14"/>
        <v>2998</v>
      </c>
    </row>
    <row r="938" spans="1:13" ht="15">
      <c r="A938" s="4" t="s">
        <v>588</v>
      </c>
      <c r="B938" s="4">
        <v>1357587</v>
      </c>
      <c r="C938" s="5" t="s">
        <v>282</v>
      </c>
      <c r="D938" s="5" t="s">
        <v>14</v>
      </c>
      <c r="E938" s="7">
        <v>2998</v>
      </c>
      <c r="F938" s="4">
        <v>102753</v>
      </c>
      <c r="G938" s="4">
        <v>122001</v>
      </c>
      <c r="H938" s="5" t="s">
        <v>32</v>
      </c>
      <c r="I938" s="5" t="s">
        <v>27</v>
      </c>
      <c r="J938" s="33">
        <v>1</v>
      </c>
      <c r="K938" s="4">
        <v>0</v>
      </c>
      <c r="L938" s="4">
        <v>0</v>
      </c>
      <c r="M938">
        <f t="shared" si="14"/>
        <v>0</v>
      </c>
    </row>
    <row r="939" spans="1:13" ht="15">
      <c r="A939" s="4" t="s">
        <v>589</v>
      </c>
      <c r="B939" s="4">
        <v>1357586</v>
      </c>
      <c r="C939" s="5" t="s">
        <v>13</v>
      </c>
      <c r="D939" s="5" t="s">
        <v>14</v>
      </c>
      <c r="E939" s="4">
        <v>224</v>
      </c>
      <c r="F939" s="4">
        <v>107138</v>
      </c>
      <c r="G939" s="4">
        <v>823001</v>
      </c>
      <c r="H939" s="5" t="s">
        <v>15</v>
      </c>
      <c r="I939" s="5" t="s">
        <v>29</v>
      </c>
      <c r="J939" s="33">
        <v>1</v>
      </c>
      <c r="K939" s="4">
        <v>200</v>
      </c>
      <c r="L939" s="4">
        <v>24</v>
      </c>
      <c r="M939">
        <f t="shared" si="14"/>
        <v>224</v>
      </c>
    </row>
    <row r="940" spans="1:13" ht="15">
      <c r="A940" s="4" t="s">
        <v>590</v>
      </c>
      <c r="B940" s="4">
        <v>1357585</v>
      </c>
      <c r="C940" s="5" t="s">
        <v>13</v>
      </c>
      <c r="D940" s="5" t="s">
        <v>22</v>
      </c>
      <c r="E940" s="4">
        <v>224</v>
      </c>
      <c r="F940" s="4">
        <v>100501</v>
      </c>
      <c r="G940" s="4">
        <v>823001</v>
      </c>
      <c r="H940" s="5" t="s">
        <v>15</v>
      </c>
      <c r="I940" s="5" t="s">
        <v>29</v>
      </c>
      <c r="J940" s="33">
        <v>1</v>
      </c>
      <c r="K940" s="4">
        <v>200</v>
      </c>
      <c r="L940" s="4">
        <v>24</v>
      </c>
      <c r="M940">
        <f t="shared" si="14"/>
        <v>224</v>
      </c>
    </row>
    <row r="941" spans="1:13" ht="15">
      <c r="A941" s="4" t="s">
        <v>591</v>
      </c>
      <c r="B941" s="4">
        <v>1357584</v>
      </c>
      <c r="C941" s="5" t="s">
        <v>13</v>
      </c>
      <c r="D941" s="5" t="s">
        <v>14</v>
      </c>
      <c r="E941" s="7">
        <v>1000</v>
      </c>
      <c r="F941" s="4">
        <v>102644</v>
      </c>
      <c r="G941" s="4">
        <v>141001</v>
      </c>
      <c r="H941" s="5" t="s">
        <v>32</v>
      </c>
      <c r="I941" s="5" t="s">
        <v>73</v>
      </c>
      <c r="J941" s="33">
        <v>1</v>
      </c>
      <c r="K941" s="4">
        <v>225</v>
      </c>
      <c r="L941" s="4">
        <v>27</v>
      </c>
      <c r="M941">
        <f t="shared" si="14"/>
        <v>252</v>
      </c>
    </row>
    <row r="942" spans="1:13" ht="15">
      <c r="A942" s="4" t="s">
        <v>591</v>
      </c>
      <c r="B942" s="4">
        <v>1357584</v>
      </c>
      <c r="C942" s="5" t="s">
        <v>13</v>
      </c>
      <c r="D942" s="5" t="s">
        <v>14</v>
      </c>
      <c r="E942" s="7">
        <v>1000</v>
      </c>
      <c r="F942" s="4">
        <v>102644</v>
      </c>
      <c r="G942" s="4">
        <v>141001</v>
      </c>
      <c r="H942" s="5" t="s">
        <v>32</v>
      </c>
      <c r="I942" s="5" t="s">
        <v>146</v>
      </c>
      <c r="J942" s="33">
        <v>1</v>
      </c>
      <c r="K942" s="4">
        <v>212.5</v>
      </c>
      <c r="L942" s="4">
        <v>25.5</v>
      </c>
      <c r="M942">
        <f t="shared" si="14"/>
        <v>238</v>
      </c>
    </row>
    <row r="943" spans="1:13" ht="15">
      <c r="A943" s="4" t="s">
        <v>591</v>
      </c>
      <c r="B943" s="4">
        <v>1357584</v>
      </c>
      <c r="C943" s="5" t="s">
        <v>13</v>
      </c>
      <c r="D943" s="5" t="s">
        <v>14</v>
      </c>
      <c r="E943" s="7">
        <v>1000</v>
      </c>
      <c r="F943" s="4">
        <v>102644</v>
      </c>
      <c r="G943" s="4">
        <v>141001</v>
      </c>
      <c r="H943" s="5" t="s">
        <v>32</v>
      </c>
      <c r="I943" s="5" t="s">
        <v>33</v>
      </c>
      <c r="J943" s="33">
        <v>1</v>
      </c>
      <c r="K943" s="4">
        <v>455.4</v>
      </c>
      <c r="L943" s="4">
        <v>54.6</v>
      </c>
      <c r="M943">
        <f t="shared" si="14"/>
        <v>510</v>
      </c>
    </row>
    <row r="944" spans="1:13" ht="15">
      <c r="A944" s="4" t="s">
        <v>591</v>
      </c>
      <c r="B944" s="4">
        <v>1357584</v>
      </c>
      <c r="C944" s="5" t="s">
        <v>13</v>
      </c>
      <c r="D944" s="5" t="s">
        <v>14</v>
      </c>
      <c r="E944" s="7">
        <v>1000</v>
      </c>
      <c r="F944" s="4">
        <v>102644</v>
      </c>
      <c r="G944" s="4">
        <v>141001</v>
      </c>
      <c r="H944" s="5" t="s">
        <v>32</v>
      </c>
      <c r="I944" s="5" t="s">
        <v>27</v>
      </c>
      <c r="J944" s="33">
        <v>1</v>
      </c>
      <c r="K944" s="4">
        <v>0</v>
      </c>
      <c r="L944" s="4">
        <v>0</v>
      </c>
      <c r="M944">
        <f t="shared" si="14"/>
        <v>0</v>
      </c>
    </row>
    <row r="945" spans="1:13" ht="15">
      <c r="A945" s="4" t="s">
        <v>592</v>
      </c>
      <c r="B945" s="4">
        <v>1357583</v>
      </c>
      <c r="C945" s="5" t="s">
        <v>18</v>
      </c>
      <c r="D945" s="5" t="s">
        <v>22</v>
      </c>
      <c r="E945" s="4">
        <v>646.20000000000005</v>
      </c>
      <c r="F945" s="4">
        <v>103455</v>
      </c>
      <c r="G945" s="4">
        <v>641301</v>
      </c>
      <c r="H945" s="5" t="s">
        <v>90</v>
      </c>
      <c r="I945" s="5" t="s">
        <v>38</v>
      </c>
      <c r="J945" s="33">
        <v>1</v>
      </c>
      <c r="K945" s="4">
        <v>400.2</v>
      </c>
      <c r="L945" s="4">
        <v>48</v>
      </c>
      <c r="M945">
        <f t="shared" si="14"/>
        <v>448.2</v>
      </c>
    </row>
    <row r="946" spans="1:13" ht="15">
      <c r="A946" s="4" t="s">
        <v>592</v>
      </c>
      <c r="B946" s="4">
        <v>1357583</v>
      </c>
      <c r="C946" s="5" t="s">
        <v>18</v>
      </c>
      <c r="D946" s="5" t="s">
        <v>22</v>
      </c>
      <c r="E946" s="4">
        <v>646.20000000000005</v>
      </c>
      <c r="F946" s="4">
        <v>103455</v>
      </c>
      <c r="G946" s="4">
        <v>641301</v>
      </c>
      <c r="H946" s="5" t="s">
        <v>90</v>
      </c>
      <c r="I946" s="5" t="s">
        <v>34</v>
      </c>
      <c r="J946" s="33">
        <v>1</v>
      </c>
      <c r="K946" s="4">
        <v>176.8</v>
      </c>
      <c r="L946" s="4">
        <v>21.2</v>
      </c>
      <c r="M946">
        <f t="shared" si="14"/>
        <v>198</v>
      </c>
    </row>
    <row r="947" spans="1:13" ht="15">
      <c r="A947" s="4" t="s">
        <v>593</v>
      </c>
      <c r="B947" s="4">
        <v>1357582</v>
      </c>
      <c r="C947" s="5" t="s">
        <v>13</v>
      </c>
      <c r="D947" s="5" t="s">
        <v>14</v>
      </c>
      <c r="E947" s="4">
        <v>718</v>
      </c>
      <c r="F947" s="4">
        <v>105068</v>
      </c>
      <c r="G947" s="4">
        <v>641301</v>
      </c>
      <c r="H947" s="5" t="s">
        <v>90</v>
      </c>
      <c r="I947" s="5" t="s">
        <v>38</v>
      </c>
      <c r="J947" s="33">
        <v>1</v>
      </c>
      <c r="K947" s="4">
        <v>444.6</v>
      </c>
      <c r="L947" s="4">
        <v>53.4</v>
      </c>
      <c r="M947">
        <f t="shared" si="14"/>
        <v>498</v>
      </c>
    </row>
    <row r="948" spans="1:13" ht="15">
      <c r="A948" s="4" t="s">
        <v>593</v>
      </c>
      <c r="B948" s="4">
        <v>1357582</v>
      </c>
      <c r="C948" s="5" t="s">
        <v>13</v>
      </c>
      <c r="D948" s="5" t="s">
        <v>14</v>
      </c>
      <c r="E948" s="4">
        <v>718</v>
      </c>
      <c r="F948" s="4">
        <v>105068</v>
      </c>
      <c r="G948" s="4">
        <v>641301</v>
      </c>
      <c r="H948" s="5" t="s">
        <v>90</v>
      </c>
      <c r="I948" s="5" t="s">
        <v>34</v>
      </c>
      <c r="J948" s="33">
        <v>1</v>
      </c>
      <c r="K948" s="4">
        <v>196.4</v>
      </c>
      <c r="L948" s="4">
        <v>23.6</v>
      </c>
      <c r="M948">
        <f t="shared" si="14"/>
        <v>220</v>
      </c>
    </row>
    <row r="949" spans="1:13" ht="15">
      <c r="A949" s="4" t="s">
        <v>594</v>
      </c>
      <c r="B949" s="4">
        <v>1357581</v>
      </c>
      <c r="C949" s="5" t="s">
        <v>18</v>
      </c>
      <c r="D949" s="5" t="s">
        <v>14</v>
      </c>
      <c r="E949" s="4">
        <v>867.2</v>
      </c>
      <c r="F949" s="4">
        <v>101980</v>
      </c>
      <c r="G949" s="4">
        <v>560043</v>
      </c>
      <c r="H949" s="5" t="s">
        <v>43</v>
      </c>
      <c r="I949" s="5" t="s">
        <v>182</v>
      </c>
      <c r="J949" s="33">
        <v>2</v>
      </c>
      <c r="K949" s="4">
        <v>774.3</v>
      </c>
      <c r="L949" s="4">
        <v>92.9</v>
      </c>
      <c r="M949">
        <f t="shared" si="14"/>
        <v>867.19999999999993</v>
      </c>
    </row>
    <row r="950" spans="1:13" ht="15">
      <c r="A950" s="4" t="s">
        <v>595</v>
      </c>
      <c r="B950" s="4">
        <v>1357580</v>
      </c>
      <c r="C950" s="5" t="s">
        <v>13</v>
      </c>
      <c r="D950" s="5" t="s">
        <v>22</v>
      </c>
      <c r="E950" s="7">
        <v>1695</v>
      </c>
      <c r="F950" s="4">
        <v>101033</v>
      </c>
      <c r="G950" s="4">
        <v>400607</v>
      </c>
      <c r="H950" s="5" t="s">
        <v>32</v>
      </c>
      <c r="I950" s="5" t="s">
        <v>84</v>
      </c>
      <c r="J950" s="33">
        <v>1</v>
      </c>
      <c r="K950" s="4">
        <v>457.1</v>
      </c>
      <c r="L950" s="4">
        <v>22.9</v>
      </c>
      <c r="M950">
        <f t="shared" si="14"/>
        <v>480</v>
      </c>
    </row>
    <row r="951" spans="1:13" ht="15">
      <c r="A951" s="4" t="s">
        <v>595</v>
      </c>
      <c r="B951" s="4">
        <v>1357580</v>
      </c>
      <c r="C951" s="5" t="s">
        <v>13</v>
      </c>
      <c r="D951" s="5" t="s">
        <v>22</v>
      </c>
      <c r="E951" s="7">
        <v>1695</v>
      </c>
      <c r="F951" s="4">
        <v>101033</v>
      </c>
      <c r="G951" s="4">
        <v>400607</v>
      </c>
      <c r="H951" s="5" t="s">
        <v>32</v>
      </c>
      <c r="I951" s="5" t="s">
        <v>111</v>
      </c>
      <c r="J951" s="33">
        <v>1</v>
      </c>
      <c r="K951" s="7">
        <v>1084.8</v>
      </c>
      <c r="L951" s="4">
        <v>130.19999999999999</v>
      </c>
      <c r="M951">
        <f t="shared" si="14"/>
        <v>1215</v>
      </c>
    </row>
    <row r="952" spans="1:13" ht="15">
      <c r="A952" s="4" t="s">
        <v>595</v>
      </c>
      <c r="B952" s="4">
        <v>1357580</v>
      </c>
      <c r="C952" s="5" t="s">
        <v>13</v>
      </c>
      <c r="D952" s="5" t="s">
        <v>22</v>
      </c>
      <c r="E952" s="7">
        <v>1695</v>
      </c>
      <c r="F952" s="4">
        <v>101033</v>
      </c>
      <c r="G952" s="4">
        <v>400607</v>
      </c>
      <c r="H952" s="5" t="s">
        <v>32</v>
      </c>
      <c r="I952" s="5" t="s">
        <v>27</v>
      </c>
      <c r="J952" s="33">
        <v>1</v>
      </c>
      <c r="K952" s="4">
        <v>0</v>
      </c>
      <c r="L952" s="4">
        <v>0</v>
      </c>
      <c r="M952">
        <f t="shared" si="14"/>
        <v>0</v>
      </c>
    </row>
    <row r="953" spans="1:13" ht="15">
      <c r="A953" s="4" t="s">
        <v>596</v>
      </c>
      <c r="B953" s="4">
        <v>1357579</v>
      </c>
      <c r="C953" s="5" t="s">
        <v>18</v>
      </c>
      <c r="D953" s="5" t="s">
        <v>14</v>
      </c>
      <c r="E953" s="4">
        <v>820</v>
      </c>
      <c r="F953" s="4">
        <v>106044</v>
      </c>
      <c r="G953" s="4">
        <v>122001</v>
      </c>
      <c r="H953" s="5" t="s">
        <v>19</v>
      </c>
      <c r="I953" s="5" t="s">
        <v>47</v>
      </c>
      <c r="J953" s="33">
        <v>1</v>
      </c>
      <c r="K953" s="4">
        <v>390.2</v>
      </c>
      <c r="L953" s="4">
        <v>46.8</v>
      </c>
      <c r="M953">
        <f t="shared" si="14"/>
        <v>437</v>
      </c>
    </row>
    <row r="954" spans="1:13" ht="15">
      <c r="A954" s="4" t="s">
        <v>596</v>
      </c>
      <c r="B954" s="4">
        <v>1357579</v>
      </c>
      <c r="C954" s="5" t="s">
        <v>18</v>
      </c>
      <c r="D954" s="5" t="s">
        <v>14</v>
      </c>
      <c r="E954" s="4">
        <v>820</v>
      </c>
      <c r="F954" s="4">
        <v>106044</v>
      </c>
      <c r="G954" s="4">
        <v>122001</v>
      </c>
      <c r="H954" s="5" t="s">
        <v>19</v>
      </c>
      <c r="I954" s="5" t="s">
        <v>50</v>
      </c>
      <c r="J954" s="33">
        <v>1</v>
      </c>
      <c r="K954" s="4">
        <v>324.60000000000002</v>
      </c>
      <c r="L954" s="4">
        <v>58.4</v>
      </c>
      <c r="M954">
        <f t="shared" si="14"/>
        <v>383</v>
      </c>
    </row>
    <row r="955" spans="1:13" ht="15">
      <c r="A955" s="4" t="s">
        <v>597</v>
      </c>
      <c r="B955" s="4">
        <v>1357578</v>
      </c>
      <c r="C955" s="5" t="s">
        <v>13</v>
      </c>
      <c r="D955" s="5" t="s">
        <v>14</v>
      </c>
      <c r="E955" s="4">
        <v>815</v>
      </c>
      <c r="F955" s="4">
        <v>100595</v>
      </c>
      <c r="G955" s="4">
        <v>122001</v>
      </c>
      <c r="H955" s="5" t="s">
        <v>19</v>
      </c>
      <c r="I955" s="5" t="s">
        <v>47</v>
      </c>
      <c r="J955" s="33">
        <v>1</v>
      </c>
      <c r="K955" s="4">
        <v>390.2</v>
      </c>
      <c r="L955" s="4">
        <v>46.8</v>
      </c>
      <c r="M955">
        <f t="shared" si="14"/>
        <v>437</v>
      </c>
    </row>
    <row r="956" spans="1:13" ht="15">
      <c r="A956" s="4" t="s">
        <v>597</v>
      </c>
      <c r="B956" s="4">
        <v>1357578</v>
      </c>
      <c r="C956" s="5" t="s">
        <v>13</v>
      </c>
      <c r="D956" s="5" t="s">
        <v>14</v>
      </c>
      <c r="E956" s="4">
        <v>815</v>
      </c>
      <c r="F956" s="4">
        <v>100595</v>
      </c>
      <c r="G956" s="4">
        <v>122001</v>
      </c>
      <c r="H956" s="5" t="s">
        <v>19</v>
      </c>
      <c r="I956" s="5" t="s">
        <v>475</v>
      </c>
      <c r="J956" s="33">
        <v>1</v>
      </c>
      <c r="K956" s="4">
        <v>337.5</v>
      </c>
      <c r="L956" s="4">
        <v>40.5</v>
      </c>
      <c r="M956">
        <f t="shared" si="14"/>
        <v>378</v>
      </c>
    </row>
    <row r="957" spans="1:13" ht="15">
      <c r="A957" s="4" t="s">
        <v>598</v>
      </c>
      <c r="B957" s="4">
        <v>1357577</v>
      </c>
      <c r="C957" s="5" t="s">
        <v>13</v>
      </c>
      <c r="D957" s="5" t="s">
        <v>14</v>
      </c>
      <c r="E957" s="4">
        <v>794</v>
      </c>
      <c r="F957" s="4">
        <v>105415</v>
      </c>
      <c r="G957" s="4">
        <v>400050</v>
      </c>
      <c r="H957" s="5" t="s">
        <v>32</v>
      </c>
      <c r="I957" s="5" t="s">
        <v>51</v>
      </c>
      <c r="J957" s="33">
        <v>1</v>
      </c>
      <c r="K957" s="4">
        <v>253.4</v>
      </c>
      <c r="L957" s="4">
        <v>45.6</v>
      </c>
      <c r="M957">
        <f t="shared" si="14"/>
        <v>299</v>
      </c>
    </row>
    <row r="958" spans="1:13" ht="15">
      <c r="A958" s="4" t="s">
        <v>598</v>
      </c>
      <c r="B958" s="4">
        <v>1357577</v>
      </c>
      <c r="C958" s="5" t="s">
        <v>13</v>
      </c>
      <c r="D958" s="5" t="s">
        <v>14</v>
      </c>
      <c r="E958" s="4">
        <v>794</v>
      </c>
      <c r="F958" s="4">
        <v>105415</v>
      </c>
      <c r="G958" s="4">
        <v>400050</v>
      </c>
      <c r="H958" s="5" t="s">
        <v>32</v>
      </c>
      <c r="I958" s="5" t="s">
        <v>20</v>
      </c>
      <c r="J958" s="33">
        <v>1</v>
      </c>
      <c r="K958" s="4">
        <v>442</v>
      </c>
      <c r="L958" s="4">
        <v>53</v>
      </c>
      <c r="M958">
        <f t="shared" si="14"/>
        <v>495</v>
      </c>
    </row>
    <row r="959" spans="1:13" ht="15">
      <c r="A959" s="4" t="s">
        <v>599</v>
      </c>
      <c r="B959" s="4">
        <v>1357576</v>
      </c>
      <c r="C959" s="5" t="s">
        <v>18</v>
      </c>
      <c r="D959" s="5" t="s">
        <v>22</v>
      </c>
      <c r="E959" s="4">
        <v>800</v>
      </c>
      <c r="F959" s="4">
        <v>100186</v>
      </c>
      <c r="G959" s="4">
        <v>751014</v>
      </c>
      <c r="H959" s="5" t="s">
        <v>49</v>
      </c>
      <c r="I959" s="5" t="s">
        <v>257</v>
      </c>
      <c r="J959" s="33">
        <v>1</v>
      </c>
      <c r="K959" s="4">
        <v>714.3</v>
      </c>
      <c r="L959" s="4">
        <v>85.7</v>
      </c>
      <c r="M959">
        <f t="shared" si="14"/>
        <v>800</v>
      </c>
    </row>
    <row r="960" spans="1:13" ht="15">
      <c r="A960" s="4" t="s">
        <v>600</v>
      </c>
      <c r="B960" s="4">
        <v>1357575</v>
      </c>
      <c r="C960" s="5" t="s">
        <v>18</v>
      </c>
      <c r="D960" s="5" t="s">
        <v>14</v>
      </c>
      <c r="E960" s="4">
        <v>378</v>
      </c>
      <c r="F960" s="4">
        <v>106417</v>
      </c>
      <c r="G960" s="4">
        <v>400061</v>
      </c>
      <c r="H960" s="5" t="s">
        <v>32</v>
      </c>
      <c r="I960" s="5" t="s">
        <v>475</v>
      </c>
      <c r="J960" s="33">
        <v>1</v>
      </c>
      <c r="K960" s="4">
        <v>337.5</v>
      </c>
      <c r="L960" s="4">
        <v>40.5</v>
      </c>
      <c r="M960">
        <f t="shared" si="14"/>
        <v>378</v>
      </c>
    </row>
    <row r="961" spans="1:13" ht="15">
      <c r="A961" s="4" t="s">
        <v>601</v>
      </c>
      <c r="B961" s="4">
        <v>1357567</v>
      </c>
      <c r="C961" s="5" t="s">
        <v>13</v>
      </c>
      <c r="D961" s="5" t="s">
        <v>22</v>
      </c>
      <c r="E961" s="7">
        <v>2115</v>
      </c>
      <c r="F961" s="4">
        <v>101853</v>
      </c>
      <c r="G961" s="4">
        <v>400077</v>
      </c>
      <c r="H961" s="5" t="s">
        <v>32</v>
      </c>
      <c r="I961" s="5" t="s">
        <v>78</v>
      </c>
      <c r="J961" s="33">
        <v>1</v>
      </c>
      <c r="K961" s="4">
        <v>466.1</v>
      </c>
      <c r="L961" s="4">
        <v>55.9</v>
      </c>
      <c r="M961">
        <f t="shared" si="14"/>
        <v>522</v>
      </c>
    </row>
    <row r="962" spans="1:13" ht="15">
      <c r="A962" s="4" t="s">
        <v>601</v>
      </c>
      <c r="B962" s="4">
        <v>1357567</v>
      </c>
      <c r="C962" s="5" t="s">
        <v>13</v>
      </c>
      <c r="D962" s="5" t="s">
        <v>22</v>
      </c>
      <c r="E962" s="7">
        <v>2115</v>
      </c>
      <c r="F962" s="4">
        <v>101853</v>
      </c>
      <c r="G962" s="4">
        <v>400077</v>
      </c>
      <c r="H962" s="5" t="s">
        <v>32</v>
      </c>
      <c r="I962" s="5" t="s">
        <v>269</v>
      </c>
      <c r="J962" s="33">
        <v>1</v>
      </c>
      <c r="K962" s="4">
        <v>931.3</v>
      </c>
      <c r="L962" s="4">
        <v>111.8</v>
      </c>
      <c r="M962">
        <f t="shared" ref="M962:M1025" si="15">SUM(K962:L962)</f>
        <v>1043.0999999999999</v>
      </c>
    </row>
    <row r="963" spans="1:13" ht="15">
      <c r="A963" s="4" t="s">
        <v>601</v>
      </c>
      <c r="B963" s="4">
        <v>1357567</v>
      </c>
      <c r="C963" s="5" t="s">
        <v>13</v>
      </c>
      <c r="D963" s="5" t="s">
        <v>22</v>
      </c>
      <c r="E963" s="7">
        <v>2115</v>
      </c>
      <c r="F963" s="4">
        <v>101853</v>
      </c>
      <c r="G963" s="4">
        <v>400077</v>
      </c>
      <c r="H963" s="5" t="s">
        <v>32</v>
      </c>
      <c r="I963" s="5" t="s">
        <v>27</v>
      </c>
      <c r="J963" s="33">
        <v>1</v>
      </c>
      <c r="K963" s="4">
        <v>0</v>
      </c>
      <c r="L963" s="4">
        <v>0</v>
      </c>
      <c r="M963">
        <f t="shared" si="15"/>
        <v>0</v>
      </c>
    </row>
    <row r="964" spans="1:13" ht="15">
      <c r="A964" s="4" t="s">
        <v>601</v>
      </c>
      <c r="B964" s="4">
        <v>1357567</v>
      </c>
      <c r="C964" s="5" t="s">
        <v>13</v>
      </c>
      <c r="D964" s="5" t="s">
        <v>22</v>
      </c>
      <c r="E964" s="7">
        <v>2115</v>
      </c>
      <c r="F964" s="4">
        <v>101853</v>
      </c>
      <c r="G964" s="4">
        <v>400077</v>
      </c>
      <c r="H964" s="5" t="s">
        <v>32</v>
      </c>
      <c r="I964" s="5" t="s">
        <v>93</v>
      </c>
      <c r="J964" s="33">
        <v>1</v>
      </c>
      <c r="K964" s="4">
        <v>491.1</v>
      </c>
      <c r="L964" s="4">
        <v>58.9</v>
      </c>
      <c r="M964">
        <f t="shared" si="15"/>
        <v>550</v>
      </c>
    </row>
    <row r="965" spans="1:13" ht="15">
      <c r="A965" s="4" t="s">
        <v>602</v>
      </c>
      <c r="B965" s="4">
        <v>1357566</v>
      </c>
      <c r="C965" s="5" t="s">
        <v>18</v>
      </c>
      <c r="D965" s="5" t="s">
        <v>14</v>
      </c>
      <c r="E965" s="7">
        <v>4266</v>
      </c>
      <c r="F965" s="4">
        <v>105220</v>
      </c>
      <c r="G965" s="4">
        <v>560054</v>
      </c>
      <c r="H965" s="5" t="s">
        <v>46</v>
      </c>
      <c r="I965" s="5" t="s">
        <v>105</v>
      </c>
      <c r="J965" s="33">
        <v>3</v>
      </c>
      <c r="K965" s="4">
        <v>582.9</v>
      </c>
      <c r="L965" s="4">
        <v>29.1</v>
      </c>
      <c r="M965">
        <f t="shared" si="15"/>
        <v>612</v>
      </c>
    </row>
    <row r="966" spans="1:13" ht="15">
      <c r="A966" s="4" t="s">
        <v>602</v>
      </c>
      <c r="B966" s="4">
        <v>1357566</v>
      </c>
      <c r="C966" s="5" t="s">
        <v>18</v>
      </c>
      <c r="D966" s="5" t="s">
        <v>14</v>
      </c>
      <c r="E966" s="7">
        <v>4266</v>
      </c>
      <c r="F966" s="4">
        <v>105220</v>
      </c>
      <c r="G966" s="4">
        <v>560054</v>
      </c>
      <c r="H966" s="5" t="s">
        <v>46</v>
      </c>
      <c r="I966" s="5" t="s">
        <v>27</v>
      </c>
      <c r="J966" s="33">
        <v>1</v>
      </c>
      <c r="K966" s="4">
        <v>0</v>
      </c>
      <c r="L966" s="4">
        <v>0</v>
      </c>
      <c r="M966">
        <f t="shared" si="15"/>
        <v>0</v>
      </c>
    </row>
    <row r="967" spans="1:13" ht="15">
      <c r="A967" s="4" t="s">
        <v>602</v>
      </c>
      <c r="B967" s="4">
        <v>1357566</v>
      </c>
      <c r="C967" s="5" t="s">
        <v>18</v>
      </c>
      <c r="D967" s="5" t="s">
        <v>14</v>
      </c>
      <c r="E967" s="7">
        <v>4266</v>
      </c>
      <c r="F967" s="4">
        <v>105220</v>
      </c>
      <c r="G967" s="4">
        <v>560054</v>
      </c>
      <c r="H967" s="5" t="s">
        <v>46</v>
      </c>
      <c r="I967" s="5" t="s">
        <v>186</v>
      </c>
      <c r="J967" s="33">
        <v>3</v>
      </c>
      <c r="K967" s="7">
        <v>1138.4000000000001</v>
      </c>
      <c r="L967" s="4">
        <v>136.6</v>
      </c>
      <c r="M967">
        <f t="shared" si="15"/>
        <v>1275</v>
      </c>
    </row>
    <row r="968" spans="1:13" ht="15">
      <c r="A968" s="4" t="s">
        <v>602</v>
      </c>
      <c r="B968" s="4">
        <v>1357566</v>
      </c>
      <c r="C968" s="5" t="s">
        <v>18</v>
      </c>
      <c r="D968" s="5" t="s">
        <v>14</v>
      </c>
      <c r="E968" s="7">
        <v>4266</v>
      </c>
      <c r="F968" s="4">
        <v>105220</v>
      </c>
      <c r="G968" s="4">
        <v>560054</v>
      </c>
      <c r="H968" s="5" t="s">
        <v>46</v>
      </c>
      <c r="I968" s="5" t="s">
        <v>379</v>
      </c>
      <c r="J968" s="33">
        <v>2</v>
      </c>
      <c r="K968" s="4">
        <v>785.7</v>
      </c>
      <c r="L968" s="4">
        <v>94.3</v>
      </c>
      <c r="M968">
        <f t="shared" si="15"/>
        <v>880</v>
      </c>
    </row>
    <row r="969" spans="1:13" ht="15">
      <c r="A969" s="4" t="s">
        <v>602</v>
      </c>
      <c r="B969" s="4">
        <v>1357566</v>
      </c>
      <c r="C969" s="5" t="s">
        <v>18</v>
      </c>
      <c r="D969" s="5" t="s">
        <v>14</v>
      </c>
      <c r="E969" s="7">
        <v>4266</v>
      </c>
      <c r="F969" s="4">
        <v>105220</v>
      </c>
      <c r="G969" s="4">
        <v>560054</v>
      </c>
      <c r="H969" s="5" t="s">
        <v>46</v>
      </c>
      <c r="I969" s="5" t="s">
        <v>160</v>
      </c>
      <c r="J969" s="33">
        <v>1</v>
      </c>
      <c r="K969" s="7">
        <v>1338.4</v>
      </c>
      <c r="L969" s="4">
        <v>160.6</v>
      </c>
      <c r="M969">
        <f t="shared" si="15"/>
        <v>1499</v>
      </c>
    </row>
    <row r="970" spans="1:13" ht="15">
      <c r="A970" s="4" t="s">
        <v>603</v>
      </c>
      <c r="B970" s="4">
        <v>1357564</v>
      </c>
      <c r="C970" s="5" t="s">
        <v>18</v>
      </c>
      <c r="D970" s="5" t="s">
        <v>22</v>
      </c>
      <c r="E970" s="7">
        <v>3992.7</v>
      </c>
      <c r="F970" s="4">
        <v>101317</v>
      </c>
      <c r="G970" s="4">
        <v>122001</v>
      </c>
      <c r="H970" s="5" t="s">
        <v>19</v>
      </c>
      <c r="I970" s="5" t="s">
        <v>604</v>
      </c>
      <c r="J970" s="33">
        <v>1</v>
      </c>
      <c r="K970" s="4">
        <v>834.8</v>
      </c>
      <c r="L970" s="4">
        <v>100.2</v>
      </c>
      <c r="M970">
        <f t="shared" si="15"/>
        <v>935</v>
      </c>
    </row>
    <row r="971" spans="1:13" ht="15">
      <c r="A971" s="4" t="s">
        <v>603</v>
      </c>
      <c r="B971" s="4">
        <v>1357564</v>
      </c>
      <c r="C971" s="5" t="s">
        <v>18</v>
      </c>
      <c r="D971" s="5" t="s">
        <v>22</v>
      </c>
      <c r="E971" s="7">
        <v>3992.7</v>
      </c>
      <c r="F971" s="4">
        <v>101317</v>
      </c>
      <c r="G971" s="4">
        <v>122001</v>
      </c>
      <c r="H971" s="5" t="s">
        <v>19</v>
      </c>
      <c r="I971" s="5" t="s">
        <v>27</v>
      </c>
      <c r="J971" s="33">
        <v>1</v>
      </c>
      <c r="K971" s="4">
        <v>0</v>
      </c>
      <c r="L971" s="4">
        <v>0</v>
      </c>
      <c r="M971">
        <f t="shared" si="15"/>
        <v>0</v>
      </c>
    </row>
    <row r="972" spans="1:13" ht="15">
      <c r="A972" s="4" t="s">
        <v>603</v>
      </c>
      <c r="B972" s="4">
        <v>1357564</v>
      </c>
      <c r="C972" s="5" t="s">
        <v>18</v>
      </c>
      <c r="D972" s="5" t="s">
        <v>22</v>
      </c>
      <c r="E972" s="7">
        <v>3992.7</v>
      </c>
      <c r="F972" s="4">
        <v>101317</v>
      </c>
      <c r="G972" s="4">
        <v>122001</v>
      </c>
      <c r="H972" s="5" t="s">
        <v>19</v>
      </c>
      <c r="I972" s="5" t="s">
        <v>53</v>
      </c>
      <c r="J972" s="33">
        <v>1</v>
      </c>
      <c r="K972" s="4">
        <v>680</v>
      </c>
      <c r="L972" s="4">
        <v>81.599999999999994</v>
      </c>
      <c r="M972">
        <f t="shared" si="15"/>
        <v>761.6</v>
      </c>
    </row>
    <row r="973" spans="1:13" ht="15">
      <c r="A973" s="4" t="s">
        <v>603</v>
      </c>
      <c r="B973" s="4">
        <v>1357564</v>
      </c>
      <c r="C973" s="5" t="s">
        <v>18</v>
      </c>
      <c r="D973" s="5" t="s">
        <v>22</v>
      </c>
      <c r="E973" s="7">
        <v>3992.7</v>
      </c>
      <c r="F973" s="4">
        <v>101317</v>
      </c>
      <c r="G973" s="4">
        <v>122001</v>
      </c>
      <c r="H973" s="5" t="s">
        <v>19</v>
      </c>
      <c r="I973" s="5" t="s">
        <v>171</v>
      </c>
      <c r="J973" s="33">
        <v>2</v>
      </c>
      <c r="K973" s="7">
        <v>1514.3</v>
      </c>
      <c r="L973" s="4">
        <v>181.7</v>
      </c>
      <c r="M973">
        <f t="shared" si="15"/>
        <v>1696</v>
      </c>
    </row>
    <row r="974" spans="1:13" ht="15">
      <c r="A974" s="4" t="s">
        <v>603</v>
      </c>
      <c r="B974" s="4">
        <v>1357564</v>
      </c>
      <c r="C974" s="5" t="s">
        <v>18</v>
      </c>
      <c r="D974" s="5" t="s">
        <v>22</v>
      </c>
      <c r="E974" s="7">
        <v>3992.7</v>
      </c>
      <c r="F974" s="4">
        <v>101317</v>
      </c>
      <c r="G974" s="4">
        <v>122001</v>
      </c>
      <c r="H974" s="5" t="s">
        <v>19</v>
      </c>
      <c r="I974" s="5" t="s">
        <v>99</v>
      </c>
      <c r="J974" s="33">
        <v>1</v>
      </c>
      <c r="K974" s="4">
        <v>194.3</v>
      </c>
      <c r="L974" s="4">
        <v>23.3</v>
      </c>
      <c r="M974">
        <f t="shared" si="15"/>
        <v>217.60000000000002</v>
      </c>
    </row>
    <row r="975" spans="1:13" ht="15">
      <c r="A975" s="4" t="s">
        <v>603</v>
      </c>
      <c r="B975" s="4">
        <v>1357564</v>
      </c>
      <c r="C975" s="5" t="s">
        <v>18</v>
      </c>
      <c r="D975" s="5" t="s">
        <v>22</v>
      </c>
      <c r="E975" s="7">
        <v>3992.7</v>
      </c>
      <c r="F975" s="4">
        <v>101317</v>
      </c>
      <c r="G975" s="4">
        <v>122001</v>
      </c>
      <c r="H975" s="5" t="s">
        <v>19</v>
      </c>
      <c r="I975" s="5" t="s">
        <v>103</v>
      </c>
      <c r="J975" s="33">
        <v>1</v>
      </c>
      <c r="K975" s="4">
        <v>341.5</v>
      </c>
      <c r="L975" s="4">
        <v>41</v>
      </c>
      <c r="M975">
        <f t="shared" si="15"/>
        <v>382.5</v>
      </c>
    </row>
    <row r="976" spans="1:13" ht="15">
      <c r="A976" s="4" t="s">
        <v>605</v>
      </c>
      <c r="B976" s="4">
        <v>1357563</v>
      </c>
      <c r="C976" s="5" t="s">
        <v>18</v>
      </c>
      <c r="D976" s="5" t="s">
        <v>14</v>
      </c>
      <c r="E976" s="4">
        <v>974.7</v>
      </c>
      <c r="F976" s="4">
        <v>102071</v>
      </c>
      <c r="G976" s="4">
        <v>431605</v>
      </c>
      <c r="H976" s="5" t="s">
        <v>32</v>
      </c>
      <c r="I976" s="5" t="s">
        <v>369</v>
      </c>
      <c r="J976" s="33">
        <v>1</v>
      </c>
      <c r="K976" s="4">
        <v>315.8</v>
      </c>
      <c r="L976" s="4">
        <v>56.8</v>
      </c>
      <c r="M976">
        <f t="shared" si="15"/>
        <v>372.6</v>
      </c>
    </row>
    <row r="977" spans="1:13" ht="15">
      <c r="A977" s="4" t="s">
        <v>605</v>
      </c>
      <c r="B977" s="4">
        <v>1357563</v>
      </c>
      <c r="C977" s="5" t="s">
        <v>18</v>
      </c>
      <c r="D977" s="5" t="s">
        <v>14</v>
      </c>
      <c r="E977" s="4">
        <v>974.7</v>
      </c>
      <c r="F977" s="4">
        <v>102071</v>
      </c>
      <c r="G977" s="4">
        <v>431605</v>
      </c>
      <c r="H977" s="5" t="s">
        <v>32</v>
      </c>
      <c r="I977" s="5" t="s">
        <v>217</v>
      </c>
      <c r="J977" s="33">
        <v>1</v>
      </c>
      <c r="K977" s="4">
        <v>335.1</v>
      </c>
      <c r="L977" s="4">
        <v>40.200000000000003</v>
      </c>
      <c r="M977">
        <f t="shared" si="15"/>
        <v>375.3</v>
      </c>
    </row>
    <row r="978" spans="1:13" ht="15">
      <c r="A978" s="4" t="s">
        <v>605</v>
      </c>
      <c r="B978" s="4">
        <v>1357563</v>
      </c>
      <c r="C978" s="5" t="s">
        <v>18</v>
      </c>
      <c r="D978" s="5" t="s">
        <v>14</v>
      </c>
      <c r="E978" s="4">
        <v>974.7</v>
      </c>
      <c r="F978" s="4">
        <v>102071</v>
      </c>
      <c r="G978" s="4">
        <v>431605</v>
      </c>
      <c r="H978" s="5" t="s">
        <v>32</v>
      </c>
      <c r="I978" s="5" t="s">
        <v>73</v>
      </c>
      <c r="J978" s="33">
        <v>1</v>
      </c>
      <c r="K978" s="4">
        <v>202.5</v>
      </c>
      <c r="L978" s="4">
        <v>24.3</v>
      </c>
      <c r="M978">
        <f t="shared" si="15"/>
        <v>226.8</v>
      </c>
    </row>
    <row r="979" spans="1:13" ht="15">
      <c r="A979" s="4" t="s">
        <v>606</v>
      </c>
      <c r="B979" s="4">
        <v>1357562</v>
      </c>
      <c r="C979" s="5" t="s">
        <v>18</v>
      </c>
      <c r="D979" s="5" t="s">
        <v>22</v>
      </c>
      <c r="E979" s="7">
        <v>1043</v>
      </c>
      <c r="F979" s="4">
        <v>100266</v>
      </c>
      <c r="G979" s="4">
        <v>400004</v>
      </c>
      <c r="H979" s="5" t="s">
        <v>32</v>
      </c>
      <c r="I979" s="5" t="s">
        <v>269</v>
      </c>
      <c r="J979" s="33">
        <v>1</v>
      </c>
      <c r="K979" s="4">
        <v>931.3</v>
      </c>
      <c r="L979" s="4">
        <v>111.8</v>
      </c>
      <c r="M979">
        <f t="shared" si="15"/>
        <v>1043.0999999999999</v>
      </c>
    </row>
    <row r="980" spans="1:13" ht="15">
      <c r="A980" s="4" t="s">
        <v>606</v>
      </c>
      <c r="B980" s="4">
        <v>1357562</v>
      </c>
      <c r="C980" s="5" t="s">
        <v>18</v>
      </c>
      <c r="D980" s="5" t="s">
        <v>22</v>
      </c>
      <c r="E980" s="7">
        <v>1043</v>
      </c>
      <c r="F980" s="4">
        <v>100266</v>
      </c>
      <c r="G980" s="4">
        <v>400004</v>
      </c>
      <c r="H980" s="5" t="s">
        <v>32</v>
      </c>
      <c r="I980" s="5" t="s">
        <v>27</v>
      </c>
      <c r="J980" s="33">
        <v>1</v>
      </c>
      <c r="K980" s="4">
        <v>0</v>
      </c>
      <c r="L980" s="4">
        <v>0</v>
      </c>
      <c r="M980">
        <f t="shared" si="15"/>
        <v>0</v>
      </c>
    </row>
    <row r="981" spans="1:13" ht="15">
      <c r="A981" s="4" t="s">
        <v>607</v>
      </c>
      <c r="B981" s="4">
        <v>1357561</v>
      </c>
      <c r="C981" s="5" t="s">
        <v>13</v>
      </c>
      <c r="D981" s="5" t="s">
        <v>22</v>
      </c>
      <c r="E981" s="7">
        <v>1083</v>
      </c>
      <c r="F981" s="4">
        <v>102381</v>
      </c>
      <c r="G981" s="4">
        <v>431605</v>
      </c>
      <c r="H981" s="5" t="s">
        <v>32</v>
      </c>
      <c r="I981" s="5" t="s">
        <v>217</v>
      </c>
      <c r="J981" s="33">
        <v>1</v>
      </c>
      <c r="K981" s="4">
        <v>372.3</v>
      </c>
      <c r="L981" s="4">
        <v>44.7</v>
      </c>
      <c r="M981">
        <f t="shared" si="15"/>
        <v>417</v>
      </c>
    </row>
    <row r="982" spans="1:13" ht="15">
      <c r="A982" s="4" t="s">
        <v>607</v>
      </c>
      <c r="B982" s="4">
        <v>1357561</v>
      </c>
      <c r="C982" s="5" t="s">
        <v>13</v>
      </c>
      <c r="D982" s="5" t="s">
        <v>22</v>
      </c>
      <c r="E982" s="7">
        <v>1083</v>
      </c>
      <c r="F982" s="4">
        <v>102381</v>
      </c>
      <c r="G982" s="4">
        <v>431605</v>
      </c>
      <c r="H982" s="5" t="s">
        <v>32</v>
      </c>
      <c r="I982" s="5" t="s">
        <v>73</v>
      </c>
      <c r="J982" s="33">
        <v>1</v>
      </c>
      <c r="K982" s="4">
        <v>225</v>
      </c>
      <c r="L982" s="4">
        <v>27</v>
      </c>
      <c r="M982">
        <f t="shared" si="15"/>
        <v>252</v>
      </c>
    </row>
    <row r="983" spans="1:13" ht="15">
      <c r="A983" s="4" t="s">
        <v>607</v>
      </c>
      <c r="B983" s="4">
        <v>1357561</v>
      </c>
      <c r="C983" s="5" t="s">
        <v>13</v>
      </c>
      <c r="D983" s="5" t="s">
        <v>22</v>
      </c>
      <c r="E983" s="7">
        <v>1083</v>
      </c>
      <c r="F983" s="4">
        <v>102381</v>
      </c>
      <c r="G983" s="4">
        <v>431605</v>
      </c>
      <c r="H983" s="5" t="s">
        <v>32</v>
      </c>
      <c r="I983" s="5" t="s">
        <v>369</v>
      </c>
      <c r="J983" s="33">
        <v>1</v>
      </c>
      <c r="K983" s="4">
        <v>350.8</v>
      </c>
      <c r="L983" s="4">
        <v>63.2</v>
      </c>
      <c r="M983">
        <f t="shared" si="15"/>
        <v>414</v>
      </c>
    </row>
    <row r="984" spans="1:13" ht="15">
      <c r="A984" s="4" t="s">
        <v>607</v>
      </c>
      <c r="B984" s="4">
        <v>1357561</v>
      </c>
      <c r="C984" s="5" t="s">
        <v>13</v>
      </c>
      <c r="D984" s="5" t="s">
        <v>22</v>
      </c>
      <c r="E984" s="7">
        <v>1083</v>
      </c>
      <c r="F984" s="4">
        <v>102381</v>
      </c>
      <c r="G984" s="4">
        <v>431605</v>
      </c>
      <c r="H984" s="5" t="s">
        <v>32</v>
      </c>
      <c r="I984" s="5" t="s">
        <v>27</v>
      </c>
      <c r="J984" s="33">
        <v>1</v>
      </c>
      <c r="K984" s="4">
        <v>0</v>
      </c>
      <c r="L984" s="4">
        <v>0</v>
      </c>
      <c r="M984">
        <f t="shared" si="15"/>
        <v>0</v>
      </c>
    </row>
    <row r="985" spans="1:13" ht="15">
      <c r="A985" s="4" t="s">
        <v>608</v>
      </c>
      <c r="B985" s="4">
        <v>1357560</v>
      </c>
      <c r="C985" s="5" t="s">
        <v>18</v>
      </c>
      <c r="D985" s="5" t="s">
        <v>14</v>
      </c>
      <c r="E985" s="4">
        <v>802.8</v>
      </c>
      <c r="F985" s="4">
        <v>102606</v>
      </c>
      <c r="G985" s="4">
        <v>302020</v>
      </c>
      <c r="H985" s="5" t="s">
        <v>32</v>
      </c>
      <c r="I985" s="5" t="s">
        <v>75</v>
      </c>
      <c r="J985" s="33">
        <v>1</v>
      </c>
      <c r="K985" s="4">
        <v>435.5</v>
      </c>
      <c r="L985" s="4">
        <v>52.3</v>
      </c>
      <c r="M985">
        <f t="shared" si="15"/>
        <v>487.8</v>
      </c>
    </row>
    <row r="986" spans="1:13" ht="15">
      <c r="A986" s="4" t="s">
        <v>608</v>
      </c>
      <c r="B986" s="4">
        <v>1357560</v>
      </c>
      <c r="C986" s="5" t="s">
        <v>18</v>
      </c>
      <c r="D986" s="5" t="s">
        <v>14</v>
      </c>
      <c r="E986" s="4">
        <v>802.8</v>
      </c>
      <c r="F986" s="4">
        <v>102606</v>
      </c>
      <c r="G986" s="4">
        <v>302020</v>
      </c>
      <c r="H986" s="5" t="s">
        <v>32</v>
      </c>
      <c r="I986" s="5" t="s">
        <v>97</v>
      </c>
      <c r="J986" s="33">
        <v>1</v>
      </c>
      <c r="K986" s="4">
        <v>281.3</v>
      </c>
      <c r="L986" s="4">
        <v>33.799999999999997</v>
      </c>
      <c r="M986">
        <f t="shared" si="15"/>
        <v>315.10000000000002</v>
      </c>
    </row>
    <row r="987" spans="1:13" ht="15">
      <c r="A987" s="4" t="s">
        <v>609</v>
      </c>
      <c r="B987" s="4">
        <v>1357559</v>
      </c>
      <c r="C987" s="5" t="s">
        <v>18</v>
      </c>
      <c r="D987" s="5" t="s">
        <v>14</v>
      </c>
      <c r="E987" s="7">
        <v>3749</v>
      </c>
      <c r="F987" s="4">
        <v>103140</v>
      </c>
      <c r="G987" s="4">
        <v>560025</v>
      </c>
      <c r="H987" s="5" t="s">
        <v>43</v>
      </c>
      <c r="I987" s="5" t="s">
        <v>55</v>
      </c>
      <c r="J987" s="33">
        <v>1</v>
      </c>
      <c r="K987" s="7">
        <v>1694.1</v>
      </c>
      <c r="L987" s="4">
        <v>304.89999999999998</v>
      </c>
      <c r="M987">
        <f t="shared" si="15"/>
        <v>1999</v>
      </c>
    </row>
    <row r="988" spans="1:13" ht="15">
      <c r="A988" s="4" t="s">
        <v>609</v>
      </c>
      <c r="B988" s="4">
        <v>1357559</v>
      </c>
      <c r="C988" s="5" t="s">
        <v>18</v>
      </c>
      <c r="D988" s="5" t="s">
        <v>14</v>
      </c>
      <c r="E988" s="7">
        <v>3749</v>
      </c>
      <c r="F988" s="4">
        <v>103140</v>
      </c>
      <c r="G988" s="4">
        <v>560025</v>
      </c>
      <c r="H988" s="5" t="s">
        <v>43</v>
      </c>
      <c r="I988" s="5" t="s">
        <v>63</v>
      </c>
      <c r="J988" s="33">
        <v>1</v>
      </c>
      <c r="K988" s="4">
        <v>720.3</v>
      </c>
      <c r="L988" s="4">
        <v>129.69999999999999</v>
      </c>
      <c r="M988">
        <f t="shared" si="15"/>
        <v>850</v>
      </c>
    </row>
    <row r="989" spans="1:13" ht="15">
      <c r="A989" s="4" t="s">
        <v>609</v>
      </c>
      <c r="B989" s="4">
        <v>1357559</v>
      </c>
      <c r="C989" s="5" t="s">
        <v>18</v>
      </c>
      <c r="D989" s="5" t="s">
        <v>14</v>
      </c>
      <c r="E989" s="7">
        <v>3749</v>
      </c>
      <c r="F989" s="4">
        <v>103140</v>
      </c>
      <c r="G989" s="4">
        <v>560025</v>
      </c>
      <c r="H989" s="5" t="s">
        <v>43</v>
      </c>
      <c r="I989" s="5" t="s">
        <v>36</v>
      </c>
      <c r="J989" s="33">
        <v>1</v>
      </c>
      <c r="K989" s="4">
        <v>803.6</v>
      </c>
      <c r="L989" s="4">
        <v>96.4</v>
      </c>
      <c r="M989">
        <f t="shared" si="15"/>
        <v>900</v>
      </c>
    </row>
    <row r="990" spans="1:13" ht="15">
      <c r="A990" s="4" t="s">
        <v>609</v>
      </c>
      <c r="B990" s="4">
        <v>1357559</v>
      </c>
      <c r="C990" s="5" t="s">
        <v>18</v>
      </c>
      <c r="D990" s="5" t="s">
        <v>14</v>
      </c>
      <c r="E990" s="7">
        <v>3749</v>
      </c>
      <c r="F990" s="4">
        <v>103140</v>
      </c>
      <c r="G990" s="4">
        <v>560025</v>
      </c>
      <c r="H990" s="5" t="s">
        <v>43</v>
      </c>
      <c r="I990" s="5" t="s">
        <v>27</v>
      </c>
      <c r="J990" s="33">
        <v>1</v>
      </c>
      <c r="K990" s="4">
        <v>0</v>
      </c>
      <c r="L990" s="4">
        <v>0</v>
      </c>
      <c r="M990">
        <f t="shared" si="15"/>
        <v>0</v>
      </c>
    </row>
    <row r="991" spans="1:13" ht="15">
      <c r="A991" s="4" t="s">
        <v>610</v>
      </c>
      <c r="B991" s="4">
        <v>1357558</v>
      </c>
      <c r="C991" s="5" t="s">
        <v>18</v>
      </c>
      <c r="D991" s="5" t="s">
        <v>22</v>
      </c>
      <c r="E991" s="4">
        <v>950</v>
      </c>
      <c r="F991" s="4">
        <v>104511</v>
      </c>
      <c r="G991" s="4">
        <v>623501</v>
      </c>
      <c r="H991" s="5" t="s">
        <v>90</v>
      </c>
      <c r="I991" s="5" t="s">
        <v>158</v>
      </c>
      <c r="J991" s="33">
        <v>2</v>
      </c>
      <c r="K991" s="4">
        <v>848.2</v>
      </c>
      <c r="L991" s="4">
        <v>101.8</v>
      </c>
      <c r="M991">
        <f t="shared" si="15"/>
        <v>950</v>
      </c>
    </row>
    <row r="992" spans="1:13" ht="15">
      <c r="A992" s="4" t="s">
        <v>611</v>
      </c>
      <c r="B992" s="4">
        <v>1357557</v>
      </c>
      <c r="C992" s="5" t="s">
        <v>13</v>
      </c>
      <c r="D992" s="5" t="s">
        <v>14</v>
      </c>
      <c r="E992" s="4">
        <v>302.39999999999998</v>
      </c>
      <c r="F992" s="4">
        <v>102707</v>
      </c>
      <c r="G992" s="4">
        <v>743411</v>
      </c>
      <c r="H992" s="5" t="s">
        <v>32</v>
      </c>
      <c r="I992" s="5" t="s">
        <v>100</v>
      </c>
      <c r="J992" s="33">
        <v>1</v>
      </c>
      <c r="K992" s="4">
        <v>270</v>
      </c>
      <c r="L992" s="4">
        <v>32.4</v>
      </c>
      <c r="M992">
        <f t="shared" si="15"/>
        <v>302.39999999999998</v>
      </c>
    </row>
    <row r="993" spans="1:13" ht="15">
      <c r="A993" s="4" t="s">
        <v>612</v>
      </c>
      <c r="B993" s="4">
        <v>1357556</v>
      </c>
      <c r="C993" s="5" t="s">
        <v>18</v>
      </c>
      <c r="D993" s="5" t="s">
        <v>14</v>
      </c>
      <c r="E993" s="7">
        <v>1145.7</v>
      </c>
      <c r="F993" s="4">
        <v>102517</v>
      </c>
      <c r="G993" s="4">
        <v>431605</v>
      </c>
      <c r="H993" s="5" t="s">
        <v>32</v>
      </c>
      <c r="I993" s="5" t="s">
        <v>475</v>
      </c>
      <c r="J993" s="33">
        <v>1</v>
      </c>
      <c r="K993" s="4">
        <v>303.8</v>
      </c>
      <c r="L993" s="4">
        <v>36.5</v>
      </c>
      <c r="M993">
        <f t="shared" si="15"/>
        <v>340.3</v>
      </c>
    </row>
    <row r="994" spans="1:13" ht="15">
      <c r="A994" s="4" t="s">
        <v>612</v>
      </c>
      <c r="B994" s="4">
        <v>1357556</v>
      </c>
      <c r="C994" s="5" t="s">
        <v>18</v>
      </c>
      <c r="D994" s="5" t="s">
        <v>14</v>
      </c>
      <c r="E994" s="7">
        <v>1145.7</v>
      </c>
      <c r="F994" s="4">
        <v>102517</v>
      </c>
      <c r="G994" s="4">
        <v>431605</v>
      </c>
      <c r="H994" s="5" t="s">
        <v>32</v>
      </c>
      <c r="I994" s="5" t="s">
        <v>57</v>
      </c>
      <c r="J994" s="33">
        <v>1</v>
      </c>
      <c r="K994" s="4">
        <v>241.1</v>
      </c>
      <c r="L994" s="4">
        <v>28.9</v>
      </c>
      <c r="M994">
        <f t="shared" si="15"/>
        <v>270</v>
      </c>
    </row>
    <row r="995" spans="1:13" ht="15">
      <c r="A995" s="4" t="s">
        <v>612</v>
      </c>
      <c r="B995" s="4">
        <v>1357556</v>
      </c>
      <c r="C995" s="5" t="s">
        <v>18</v>
      </c>
      <c r="D995" s="5" t="s">
        <v>14</v>
      </c>
      <c r="E995" s="7">
        <v>1145.7</v>
      </c>
      <c r="F995" s="4">
        <v>102517</v>
      </c>
      <c r="G995" s="4">
        <v>431605</v>
      </c>
      <c r="H995" s="5" t="s">
        <v>32</v>
      </c>
      <c r="I995" s="5" t="s">
        <v>85</v>
      </c>
      <c r="J995" s="33">
        <v>1</v>
      </c>
      <c r="K995" s="4">
        <v>188.8</v>
      </c>
      <c r="L995" s="4">
        <v>22.7</v>
      </c>
      <c r="M995">
        <f t="shared" si="15"/>
        <v>211.5</v>
      </c>
    </row>
    <row r="996" spans="1:13" ht="15">
      <c r="A996" s="4" t="s">
        <v>612</v>
      </c>
      <c r="B996" s="4">
        <v>1357556</v>
      </c>
      <c r="C996" s="5" t="s">
        <v>18</v>
      </c>
      <c r="D996" s="5" t="s">
        <v>14</v>
      </c>
      <c r="E996" s="7">
        <v>1145.7</v>
      </c>
      <c r="F996" s="4">
        <v>102517</v>
      </c>
      <c r="G996" s="4">
        <v>431605</v>
      </c>
      <c r="H996" s="5" t="s">
        <v>32</v>
      </c>
      <c r="I996" s="5" t="s">
        <v>87</v>
      </c>
      <c r="J996" s="33">
        <v>1</v>
      </c>
      <c r="K996" s="4">
        <v>289.3</v>
      </c>
      <c r="L996" s="4">
        <v>34.700000000000003</v>
      </c>
      <c r="M996">
        <f t="shared" si="15"/>
        <v>324</v>
      </c>
    </row>
    <row r="997" spans="1:13" ht="15">
      <c r="A997" s="4" t="s">
        <v>612</v>
      </c>
      <c r="B997" s="4">
        <v>1357556</v>
      </c>
      <c r="C997" s="5" t="s">
        <v>18</v>
      </c>
      <c r="D997" s="5" t="s">
        <v>14</v>
      </c>
      <c r="E997" s="7">
        <v>1145.7</v>
      </c>
      <c r="F997" s="4">
        <v>102517</v>
      </c>
      <c r="G997" s="4">
        <v>431605</v>
      </c>
      <c r="H997" s="5" t="s">
        <v>32</v>
      </c>
      <c r="I997" s="5" t="s">
        <v>27</v>
      </c>
      <c r="J997" s="33">
        <v>1</v>
      </c>
      <c r="K997" s="4">
        <v>0</v>
      </c>
      <c r="L997" s="4">
        <v>0</v>
      </c>
      <c r="M997">
        <f t="shared" si="15"/>
        <v>0</v>
      </c>
    </row>
    <row r="998" spans="1:13" ht="15">
      <c r="A998" s="4" t="s">
        <v>613</v>
      </c>
      <c r="B998" s="4">
        <v>1357555</v>
      </c>
      <c r="C998" s="5" t="s">
        <v>18</v>
      </c>
      <c r="D998" s="5" t="s">
        <v>22</v>
      </c>
      <c r="E998" s="4">
        <v>740</v>
      </c>
      <c r="F998" s="4">
        <v>104354</v>
      </c>
      <c r="G998" s="4">
        <v>136027</v>
      </c>
      <c r="H998" s="5" t="s">
        <v>19</v>
      </c>
      <c r="I998" s="5" t="s">
        <v>363</v>
      </c>
      <c r="J998" s="33">
        <v>1</v>
      </c>
      <c r="K998" s="4">
        <v>660.7</v>
      </c>
      <c r="L998" s="4">
        <v>79.3</v>
      </c>
      <c r="M998">
        <f t="shared" si="15"/>
        <v>740</v>
      </c>
    </row>
    <row r="999" spans="1:13" ht="15">
      <c r="A999" s="4" t="s">
        <v>613</v>
      </c>
      <c r="B999" s="4">
        <v>1357554</v>
      </c>
      <c r="C999" s="5" t="s">
        <v>18</v>
      </c>
      <c r="D999" s="5" t="s">
        <v>22</v>
      </c>
      <c r="E999" s="4">
        <v>594</v>
      </c>
      <c r="F999" s="4">
        <v>106234</v>
      </c>
      <c r="G999" s="4">
        <v>452012</v>
      </c>
      <c r="H999" s="5" t="s">
        <v>181</v>
      </c>
      <c r="I999" s="5" t="s">
        <v>415</v>
      </c>
      <c r="J999" s="33">
        <v>1</v>
      </c>
      <c r="K999" s="4">
        <v>530.4</v>
      </c>
      <c r="L999" s="4">
        <v>63.6</v>
      </c>
      <c r="M999">
        <f t="shared" si="15"/>
        <v>594</v>
      </c>
    </row>
    <row r="1000" spans="1:13" ht="15">
      <c r="A1000" s="4" t="s">
        <v>614</v>
      </c>
      <c r="B1000" s="4">
        <v>1357553</v>
      </c>
      <c r="C1000" s="5" t="s">
        <v>13</v>
      </c>
      <c r="D1000" s="5" t="s">
        <v>14</v>
      </c>
      <c r="E1000" s="7">
        <v>1148.4000000000001</v>
      </c>
      <c r="F1000" s="4">
        <v>100431</v>
      </c>
      <c r="G1000" s="4">
        <v>758035</v>
      </c>
      <c r="H1000" s="5" t="s">
        <v>32</v>
      </c>
      <c r="I1000" s="5" t="s">
        <v>38</v>
      </c>
      <c r="J1000" s="33">
        <v>2</v>
      </c>
      <c r="K1000" s="4">
        <v>800.4</v>
      </c>
      <c r="L1000" s="4">
        <v>96</v>
      </c>
      <c r="M1000">
        <f t="shared" si="15"/>
        <v>896.4</v>
      </c>
    </row>
    <row r="1001" spans="1:13" ht="15">
      <c r="A1001" s="4" t="s">
        <v>614</v>
      </c>
      <c r="B1001" s="4">
        <v>1357553</v>
      </c>
      <c r="C1001" s="5" t="s">
        <v>13</v>
      </c>
      <c r="D1001" s="5" t="s">
        <v>14</v>
      </c>
      <c r="E1001" s="7">
        <v>1148.4000000000001</v>
      </c>
      <c r="F1001" s="4">
        <v>100431</v>
      </c>
      <c r="G1001" s="4">
        <v>758035</v>
      </c>
      <c r="H1001" s="5" t="s">
        <v>32</v>
      </c>
      <c r="I1001" s="5" t="s">
        <v>151</v>
      </c>
      <c r="J1001" s="33">
        <v>1</v>
      </c>
      <c r="K1001" s="4">
        <v>225</v>
      </c>
      <c r="L1001" s="4">
        <v>27</v>
      </c>
      <c r="M1001">
        <f t="shared" si="15"/>
        <v>252</v>
      </c>
    </row>
    <row r="1002" spans="1:13" ht="15">
      <c r="A1002" s="4" t="s">
        <v>614</v>
      </c>
      <c r="B1002" s="4">
        <v>1357553</v>
      </c>
      <c r="C1002" s="5" t="s">
        <v>13</v>
      </c>
      <c r="D1002" s="5" t="s">
        <v>14</v>
      </c>
      <c r="E1002" s="7">
        <v>1148.4000000000001</v>
      </c>
      <c r="F1002" s="4">
        <v>100431</v>
      </c>
      <c r="G1002" s="4">
        <v>758035</v>
      </c>
      <c r="H1002" s="5" t="s">
        <v>32</v>
      </c>
      <c r="I1002" s="5" t="s">
        <v>27</v>
      </c>
      <c r="J1002" s="33">
        <v>1</v>
      </c>
      <c r="K1002" s="4">
        <v>0</v>
      </c>
      <c r="L1002" s="4">
        <v>0</v>
      </c>
      <c r="M1002">
        <f t="shared" si="15"/>
        <v>0</v>
      </c>
    </row>
    <row r="1003" spans="1:13" ht="15">
      <c r="A1003" s="4" t="s">
        <v>615</v>
      </c>
      <c r="B1003" s="4">
        <v>1357552</v>
      </c>
      <c r="C1003" s="5" t="s">
        <v>18</v>
      </c>
      <c r="D1003" s="5" t="s">
        <v>22</v>
      </c>
      <c r="E1003" s="4">
        <v>576</v>
      </c>
      <c r="F1003" s="4">
        <v>107841</v>
      </c>
      <c r="G1003" s="4">
        <v>570002</v>
      </c>
      <c r="H1003" s="5" t="s">
        <v>43</v>
      </c>
      <c r="I1003" s="5" t="s">
        <v>60</v>
      </c>
      <c r="J1003" s="33">
        <v>1</v>
      </c>
      <c r="K1003" s="4">
        <v>514.29999999999995</v>
      </c>
      <c r="L1003" s="4">
        <v>61.7</v>
      </c>
      <c r="M1003">
        <f t="shared" si="15"/>
        <v>576</v>
      </c>
    </row>
    <row r="1004" spans="1:13" ht="15">
      <c r="A1004" s="4" t="s">
        <v>616</v>
      </c>
      <c r="B1004" s="4">
        <v>1357551</v>
      </c>
      <c r="C1004" s="5" t="s">
        <v>13</v>
      </c>
      <c r="D1004" s="5" t="s">
        <v>14</v>
      </c>
      <c r="E1004" s="7">
        <v>1043</v>
      </c>
      <c r="F1004" s="4">
        <v>100972</v>
      </c>
      <c r="G1004" s="4">
        <v>143601</v>
      </c>
      <c r="H1004" s="5" t="s">
        <v>46</v>
      </c>
      <c r="I1004" s="5" t="s">
        <v>269</v>
      </c>
      <c r="J1004" s="33">
        <v>1</v>
      </c>
      <c r="K1004" s="4">
        <v>931.3</v>
      </c>
      <c r="L1004" s="4">
        <v>111.8</v>
      </c>
      <c r="M1004">
        <f t="shared" si="15"/>
        <v>1043.0999999999999</v>
      </c>
    </row>
    <row r="1005" spans="1:13" ht="15">
      <c r="A1005" s="4" t="s">
        <v>616</v>
      </c>
      <c r="B1005" s="4">
        <v>1357551</v>
      </c>
      <c r="C1005" s="5" t="s">
        <v>13</v>
      </c>
      <c r="D1005" s="5" t="s">
        <v>14</v>
      </c>
      <c r="E1005" s="7">
        <v>1043</v>
      </c>
      <c r="F1005" s="4">
        <v>100972</v>
      </c>
      <c r="G1005" s="4">
        <v>143601</v>
      </c>
      <c r="H1005" s="5" t="s">
        <v>46</v>
      </c>
      <c r="I1005" s="5" t="s">
        <v>27</v>
      </c>
      <c r="J1005" s="33">
        <v>1</v>
      </c>
      <c r="K1005" s="4">
        <v>0</v>
      </c>
      <c r="L1005" s="4">
        <v>0</v>
      </c>
      <c r="M1005">
        <f t="shared" si="15"/>
        <v>0</v>
      </c>
    </row>
    <row r="1006" spans="1:13" ht="15">
      <c r="A1006" s="4" t="s">
        <v>617</v>
      </c>
      <c r="B1006" s="4">
        <v>1357550</v>
      </c>
      <c r="C1006" s="5" t="s">
        <v>13</v>
      </c>
      <c r="D1006" s="5" t="s">
        <v>22</v>
      </c>
      <c r="E1006" s="7">
        <v>1859</v>
      </c>
      <c r="F1006" s="4">
        <v>107876</v>
      </c>
      <c r="G1006" s="4">
        <v>412201</v>
      </c>
      <c r="H1006" s="5" t="s">
        <v>32</v>
      </c>
      <c r="I1006" s="5" t="s">
        <v>86</v>
      </c>
      <c r="J1006" s="33">
        <v>1</v>
      </c>
      <c r="K1006" s="4">
        <v>723.8</v>
      </c>
      <c r="L1006" s="4">
        <v>36.200000000000003</v>
      </c>
      <c r="M1006">
        <f t="shared" si="15"/>
        <v>760</v>
      </c>
    </row>
    <row r="1007" spans="1:13" ht="15">
      <c r="A1007" s="4" t="s">
        <v>617</v>
      </c>
      <c r="B1007" s="4">
        <v>1357550</v>
      </c>
      <c r="C1007" s="5" t="s">
        <v>13</v>
      </c>
      <c r="D1007" s="5" t="s">
        <v>22</v>
      </c>
      <c r="E1007" s="7">
        <v>1859</v>
      </c>
      <c r="F1007" s="4">
        <v>107876</v>
      </c>
      <c r="G1007" s="4">
        <v>412201</v>
      </c>
      <c r="H1007" s="5" t="s">
        <v>32</v>
      </c>
      <c r="I1007" s="5" t="s">
        <v>27</v>
      </c>
      <c r="J1007" s="33">
        <v>1</v>
      </c>
      <c r="K1007" s="4">
        <v>0</v>
      </c>
      <c r="L1007" s="4">
        <v>0</v>
      </c>
      <c r="M1007">
        <f t="shared" si="15"/>
        <v>0</v>
      </c>
    </row>
    <row r="1008" spans="1:13" ht="15">
      <c r="A1008" s="4" t="s">
        <v>617</v>
      </c>
      <c r="B1008" s="4">
        <v>1357550</v>
      </c>
      <c r="C1008" s="5" t="s">
        <v>13</v>
      </c>
      <c r="D1008" s="5" t="s">
        <v>22</v>
      </c>
      <c r="E1008" s="7">
        <v>1859</v>
      </c>
      <c r="F1008" s="4">
        <v>107876</v>
      </c>
      <c r="G1008" s="4">
        <v>412201</v>
      </c>
      <c r="H1008" s="5" t="s">
        <v>32</v>
      </c>
      <c r="I1008" s="5" t="s">
        <v>164</v>
      </c>
      <c r="J1008" s="33">
        <v>1</v>
      </c>
      <c r="K1008" s="4">
        <v>639.29999999999995</v>
      </c>
      <c r="L1008" s="4">
        <v>76.7</v>
      </c>
      <c r="M1008">
        <f t="shared" si="15"/>
        <v>716</v>
      </c>
    </row>
    <row r="1009" spans="1:13" ht="15">
      <c r="A1009" s="4" t="s">
        <v>617</v>
      </c>
      <c r="B1009" s="4">
        <v>1357550</v>
      </c>
      <c r="C1009" s="5" t="s">
        <v>13</v>
      </c>
      <c r="D1009" s="5" t="s">
        <v>22</v>
      </c>
      <c r="E1009" s="7">
        <v>1859</v>
      </c>
      <c r="F1009" s="4">
        <v>107876</v>
      </c>
      <c r="G1009" s="4">
        <v>412201</v>
      </c>
      <c r="H1009" s="5" t="s">
        <v>32</v>
      </c>
      <c r="I1009" s="5" t="s">
        <v>50</v>
      </c>
      <c r="J1009" s="33">
        <v>1</v>
      </c>
      <c r="K1009" s="4">
        <v>324.60000000000002</v>
      </c>
      <c r="L1009" s="4">
        <v>58.4</v>
      </c>
      <c r="M1009">
        <f t="shared" si="15"/>
        <v>383</v>
      </c>
    </row>
    <row r="1010" spans="1:13" ht="15">
      <c r="A1010" s="4" t="s">
        <v>618</v>
      </c>
      <c r="B1010" s="4">
        <v>1357549</v>
      </c>
      <c r="C1010" s="5" t="s">
        <v>18</v>
      </c>
      <c r="D1010" s="5" t="s">
        <v>22</v>
      </c>
      <c r="E1010" s="4">
        <v>720</v>
      </c>
      <c r="F1010" s="4">
        <v>101731</v>
      </c>
      <c r="G1010" s="4">
        <v>201304</v>
      </c>
      <c r="H1010" s="5" t="s">
        <v>59</v>
      </c>
      <c r="I1010" s="5" t="s">
        <v>87</v>
      </c>
      <c r="J1010" s="33">
        <v>2</v>
      </c>
      <c r="K1010" s="4">
        <v>642.9</v>
      </c>
      <c r="L1010" s="4">
        <v>77.099999999999994</v>
      </c>
      <c r="M1010">
        <f t="shared" si="15"/>
        <v>720</v>
      </c>
    </row>
    <row r="1011" spans="1:13" ht="15">
      <c r="A1011" s="4" t="s">
        <v>619</v>
      </c>
      <c r="B1011" s="4">
        <v>1357548</v>
      </c>
      <c r="C1011" s="5" t="s">
        <v>18</v>
      </c>
      <c r="D1011" s="5" t="s">
        <v>14</v>
      </c>
      <c r="E1011" s="7">
        <v>1060.2</v>
      </c>
      <c r="F1011" s="4">
        <v>101173</v>
      </c>
      <c r="G1011" s="4">
        <v>302004</v>
      </c>
      <c r="H1011" s="5" t="s">
        <v>26</v>
      </c>
      <c r="I1011" s="5" t="s">
        <v>38</v>
      </c>
      <c r="J1011" s="33">
        <v>1</v>
      </c>
      <c r="K1011" s="4">
        <v>400.2</v>
      </c>
      <c r="L1011" s="4">
        <v>48</v>
      </c>
      <c r="M1011">
        <f t="shared" si="15"/>
        <v>448.2</v>
      </c>
    </row>
    <row r="1012" spans="1:13" ht="15">
      <c r="A1012" s="4" t="s">
        <v>619</v>
      </c>
      <c r="B1012" s="4">
        <v>1357548</v>
      </c>
      <c r="C1012" s="5" t="s">
        <v>18</v>
      </c>
      <c r="D1012" s="5" t="s">
        <v>14</v>
      </c>
      <c r="E1012" s="7">
        <v>1060.2</v>
      </c>
      <c r="F1012" s="4">
        <v>101173</v>
      </c>
      <c r="G1012" s="4">
        <v>302004</v>
      </c>
      <c r="H1012" s="5" t="s">
        <v>26</v>
      </c>
      <c r="I1012" s="5" t="s">
        <v>68</v>
      </c>
      <c r="J1012" s="33">
        <v>2</v>
      </c>
      <c r="K1012" s="4">
        <v>546.4</v>
      </c>
      <c r="L1012" s="4">
        <v>65.599999999999994</v>
      </c>
      <c r="M1012">
        <f t="shared" si="15"/>
        <v>612</v>
      </c>
    </row>
    <row r="1013" spans="1:13" ht="15">
      <c r="A1013" s="4" t="s">
        <v>619</v>
      </c>
      <c r="B1013" s="4">
        <v>1357548</v>
      </c>
      <c r="C1013" s="5" t="s">
        <v>18</v>
      </c>
      <c r="D1013" s="5" t="s">
        <v>14</v>
      </c>
      <c r="E1013" s="7">
        <v>1060.2</v>
      </c>
      <c r="F1013" s="4">
        <v>101173</v>
      </c>
      <c r="G1013" s="4">
        <v>302004</v>
      </c>
      <c r="H1013" s="5" t="s">
        <v>26</v>
      </c>
      <c r="I1013" s="5" t="s">
        <v>27</v>
      </c>
      <c r="J1013" s="33">
        <v>1</v>
      </c>
      <c r="K1013" s="4">
        <v>0</v>
      </c>
      <c r="L1013" s="4">
        <v>0</v>
      </c>
      <c r="M1013">
        <f t="shared" si="15"/>
        <v>0</v>
      </c>
    </row>
    <row r="1014" spans="1:13" ht="15">
      <c r="A1014" s="4" t="s">
        <v>620</v>
      </c>
      <c r="B1014" s="4">
        <v>1357547</v>
      </c>
      <c r="C1014" s="5" t="s">
        <v>13</v>
      </c>
      <c r="D1014" s="5" t="s">
        <v>14</v>
      </c>
      <c r="E1014" s="4">
        <v>360</v>
      </c>
      <c r="F1014" s="4">
        <v>102701</v>
      </c>
      <c r="G1014" s="4">
        <v>201304</v>
      </c>
      <c r="H1014" s="5" t="s">
        <v>59</v>
      </c>
      <c r="I1014" s="5" t="s">
        <v>87</v>
      </c>
      <c r="J1014" s="33">
        <v>1</v>
      </c>
      <c r="K1014" s="4">
        <v>321.39999999999998</v>
      </c>
      <c r="L1014" s="4">
        <v>38.6</v>
      </c>
      <c r="M1014">
        <f t="shared" si="15"/>
        <v>360</v>
      </c>
    </row>
    <row r="1015" spans="1:13" ht="15">
      <c r="A1015" s="4" t="s">
        <v>620</v>
      </c>
      <c r="B1015" s="4">
        <v>1357546</v>
      </c>
      <c r="C1015" s="5" t="s">
        <v>13</v>
      </c>
      <c r="D1015" s="5" t="s">
        <v>14</v>
      </c>
      <c r="E1015" s="4">
        <v>498</v>
      </c>
      <c r="F1015" s="4">
        <v>103579</v>
      </c>
      <c r="G1015" s="4">
        <v>713303</v>
      </c>
      <c r="H1015" s="5" t="s">
        <v>56</v>
      </c>
      <c r="I1015" s="5" t="s">
        <v>38</v>
      </c>
      <c r="J1015" s="33">
        <v>1</v>
      </c>
      <c r="K1015" s="4">
        <v>444.6</v>
      </c>
      <c r="L1015" s="4">
        <v>53.4</v>
      </c>
      <c r="M1015">
        <f t="shared" si="15"/>
        <v>498</v>
      </c>
    </row>
    <row r="1016" spans="1:13" ht="15">
      <c r="A1016" s="4" t="s">
        <v>621</v>
      </c>
      <c r="B1016" s="4">
        <v>1357545</v>
      </c>
      <c r="C1016" s="5" t="s">
        <v>18</v>
      </c>
      <c r="D1016" s="5" t="s">
        <v>14</v>
      </c>
      <c r="E1016" s="7">
        <v>1122.4000000000001</v>
      </c>
      <c r="F1016" s="4">
        <v>103180</v>
      </c>
      <c r="G1016" s="4">
        <v>560068</v>
      </c>
      <c r="H1016" s="5" t="s">
        <v>43</v>
      </c>
      <c r="I1016" s="5" t="s">
        <v>144</v>
      </c>
      <c r="J1016" s="33">
        <v>1</v>
      </c>
      <c r="K1016" s="4">
        <v>596.6</v>
      </c>
      <c r="L1016" s="4">
        <v>107.4</v>
      </c>
      <c r="M1016">
        <f t="shared" si="15"/>
        <v>704</v>
      </c>
    </row>
    <row r="1017" spans="1:13" ht="15">
      <c r="A1017" s="4" t="s">
        <v>621</v>
      </c>
      <c r="B1017" s="4">
        <v>1357545</v>
      </c>
      <c r="C1017" s="5" t="s">
        <v>18</v>
      </c>
      <c r="D1017" s="5" t="s">
        <v>14</v>
      </c>
      <c r="E1017" s="7">
        <v>1122.4000000000001</v>
      </c>
      <c r="F1017" s="4">
        <v>103180</v>
      </c>
      <c r="G1017" s="4">
        <v>560068</v>
      </c>
      <c r="H1017" s="5" t="s">
        <v>43</v>
      </c>
      <c r="I1017" s="5" t="s">
        <v>29</v>
      </c>
      <c r="J1017" s="33">
        <v>1</v>
      </c>
      <c r="K1017" s="4">
        <v>160</v>
      </c>
      <c r="L1017" s="4">
        <v>19.2</v>
      </c>
      <c r="M1017">
        <f t="shared" si="15"/>
        <v>179.2</v>
      </c>
    </row>
    <row r="1018" spans="1:13" ht="15">
      <c r="A1018" s="4" t="s">
        <v>621</v>
      </c>
      <c r="B1018" s="4">
        <v>1357545</v>
      </c>
      <c r="C1018" s="5" t="s">
        <v>18</v>
      </c>
      <c r="D1018" s="5" t="s">
        <v>14</v>
      </c>
      <c r="E1018" s="7">
        <v>1122.4000000000001</v>
      </c>
      <c r="F1018" s="4">
        <v>103180</v>
      </c>
      <c r="G1018" s="4">
        <v>560068</v>
      </c>
      <c r="H1018" s="5" t="s">
        <v>43</v>
      </c>
      <c r="I1018" s="5" t="s">
        <v>27</v>
      </c>
      <c r="J1018" s="33">
        <v>1</v>
      </c>
      <c r="K1018" s="4">
        <v>0</v>
      </c>
      <c r="L1018" s="4">
        <v>0</v>
      </c>
      <c r="M1018">
        <f t="shared" si="15"/>
        <v>0</v>
      </c>
    </row>
    <row r="1019" spans="1:13" ht="15">
      <c r="A1019" s="4" t="s">
        <v>621</v>
      </c>
      <c r="B1019" s="4">
        <v>1357545</v>
      </c>
      <c r="C1019" s="5" t="s">
        <v>18</v>
      </c>
      <c r="D1019" s="5" t="s">
        <v>14</v>
      </c>
      <c r="E1019" s="7">
        <v>1122.4000000000001</v>
      </c>
      <c r="F1019" s="4">
        <v>103180</v>
      </c>
      <c r="G1019" s="4">
        <v>560068</v>
      </c>
      <c r="H1019" s="5" t="s">
        <v>43</v>
      </c>
      <c r="I1019" s="5" t="s">
        <v>51</v>
      </c>
      <c r="J1019" s="33">
        <v>1</v>
      </c>
      <c r="K1019" s="4">
        <v>202.7</v>
      </c>
      <c r="L1019" s="4">
        <v>36.5</v>
      </c>
      <c r="M1019">
        <f t="shared" si="15"/>
        <v>239.2</v>
      </c>
    </row>
    <row r="1020" spans="1:13" ht="15">
      <c r="A1020" s="4" t="s">
        <v>622</v>
      </c>
      <c r="B1020" s="4">
        <v>1357544</v>
      </c>
      <c r="C1020" s="5" t="s">
        <v>18</v>
      </c>
      <c r="D1020" s="5" t="s">
        <v>14</v>
      </c>
      <c r="E1020" s="4">
        <v>374</v>
      </c>
      <c r="F1020" s="4">
        <v>108732</v>
      </c>
      <c r="G1020" s="4">
        <v>560032</v>
      </c>
      <c r="H1020" s="5" t="s">
        <v>43</v>
      </c>
      <c r="I1020" s="5" t="s">
        <v>276</v>
      </c>
      <c r="J1020" s="33">
        <v>1</v>
      </c>
      <c r="K1020" s="4">
        <v>333.9</v>
      </c>
      <c r="L1020" s="4">
        <v>40.1</v>
      </c>
      <c r="M1020">
        <f t="shared" si="15"/>
        <v>374</v>
      </c>
    </row>
    <row r="1021" spans="1:13" ht="15">
      <c r="A1021" s="4" t="s">
        <v>623</v>
      </c>
      <c r="B1021" s="4">
        <v>1357543</v>
      </c>
      <c r="C1021" s="5" t="s">
        <v>18</v>
      </c>
      <c r="D1021" s="5" t="s">
        <v>22</v>
      </c>
      <c r="E1021" s="4">
        <v>720</v>
      </c>
      <c r="F1021" s="4">
        <v>101267</v>
      </c>
      <c r="G1021" s="4">
        <v>854105</v>
      </c>
      <c r="H1021" s="5" t="s">
        <v>15</v>
      </c>
      <c r="I1021" s="5" t="s">
        <v>132</v>
      </c>
      <c r="J1021" s="33">
        <v>1</v>
      </c>
      <c r="K1021" s="4">
        <v>610.20000000000005</v>
      </c>
      <c r="L1021" s="4">
        <v>109.8</v>
      </c>
      <c r="M1021">
        <f t="shared" si="15"/>
        <v>720</v>
      </c>
    </row>
    <row r="1022" spans="1:13" ht="15">
      <c r="A1022" s="4" t="s">
        <v>624</v>
      </c>
      <c r="B1022" s="4">
        <v>1357542</v>
      </c>
      <c r="C1022" s="5" t="s">
        <v>18</v>
      </c>
      <c r="D1022" s="5" t="s">
        <v>14</v>
      </c>
      <c r="E1022" s="7">
        <v>1240</v>
      </c>
      <c r="F1022" s="4">
        <v>101682</v>
      </c>
      <c r="G1022" s="4">
        <v>560103</v>
      </c>
      <c r="H1022" s="5" t="s">
        <v>43</v>
      </c>
      <c r="I1022" s="5" t="s">
        <v>105</v>
      </c>
      <c r="J1022" s="33">
        <v>1</v>
      </c>
      <c r="K1022" s="4">
        <v>323.8</v>
      </c>
      <c r="L1022" s="4">
        <v>16.2</v>
      </c>
      <c r="M1022">
        <f t="shared" si="15"/>
        <v>340</v>
      </c>
    </row>
    <row r="1023" spans="1:13" ht="15">
      <c r="A1023" s="4" t="s">
        <v>624</v>
      </c>
      <c r="B1023" s="4">
        <v>1357542</v>
      </c>
      <c r="C1023" s="5" t="s">
        <v>18</v>
      </c>
      <c r="D1023" s="5" t="s">
        <v>14</v>
      </c>
      <c r="E1023" s="7">
        <v>1240</v>
      </c>
      <c r="F1023" s="4">
        <v>101682</v>
      </c>
      <c r="G1023" s="4">
        <v>560103</v>
      </c>
      <c r="H1023" s="5" t="s">
        <v>43</v>
      </c>
      <c r="I1023" s="5" t="s">
        <v>36</v>
      </c>
      <c r="J1023" s="33">
        <v>1</v>
      </c>
      <c r="K1023" s="4">
        <v>803.6</v>
      </c>
      <c r="L1023" s="4">
        <v>96.4</v>
      </c>
      <c r="M1023">
        <f t="shared" si="15"/>
        <v>900</v>
      </c>
    </row>
    <row r="1024" spans="1:13" ht="15">
      <c r="A1024" s="4" t="s">
        <v>624</v>
      </c>
      <c r="B1024" s="4">
        <v>1357542</v>
      </c>
      <c r="C1024" s="5" t="s">
        <v>18</v>
      </c>
      <c r="D1024" s="5" t="s">
        <v>14</v>
      </c>
      <c r="E1024" s="7">
        <v>1240</v>
      </c>
      <c r="F1024" s="4">
        <v>101682</v>
      </c>
      <c r="G1024" s="4">
        <v>560103</v>
      </c>
      <c r="H1024" s="5" t="s">
        <v>43</v>
      </c>
      <c r="I1024" s="5" t="s">
        <v>27</v>
      </c>
      <c r="J1024" s="33">
        <v>1</v>
      </c>
      <c r="K1024" s="4">
        <v>0</v>
      </c>
      <c r="L1024" s="4">
        <v>0</v>
      </c>
      <c r="M1024">
        <f t="shared" si="15"/>
        <v>0</v>
      </c>
    </row>
    <row r="1025" spans="1:13" ht="15">
      <c r="A1025" s="4" t="s">
        <v>625</v>
      </c>
      <c r="B1025" s="4">
        <v>1357541</v>
      </c>
      <c r="C1025" s="5" t="s">
        <v>13</v>
      </c>
      <c r="D1025" s="5" t="s">
        <v>14</v>
      </c>
      <c r="E1025" s="4">
        <v>378</v>
      </c>
      <c r="F1025" s="4">
        <v>105392</v>
      </c>
      <c r="G1025" s="4">
        <v>560092</v>
      </c>
      <c r="H1025" s="5" t="s">
        <v>32</v>
      </c>
      <c r="I1025" s="5" t="s">
        <v>475</v>
      </c>
      <c r="J1025" s="33">
        <v>1</v>
      </c>
      <c r="K1025" s="4">
        <v>337.5</v>
      </c>
      <c r="L1025" s="4">
        <v>40.5</v>
      </c>
      <c r="M1025">
        <f t="shared" si="15"/>
        <v>378</v>
      </c>
    </row>
    <row r="1026" spans="1:13" ht="15">
      <c r="A1026" s="4" t="s">
        <v>626</v>
      </c>
      <c r="B1026" s="4">
        <v>1357540</v>
      </c>
      <c r="C1026" s="5" t="s">
        <v>13</v>
      </c>
      <c r="D1026" s="5" t="s">
        <v>14</v>
      </c>
      <c r="E1026" s="4">
        <v>475</v>
      </c>
      <c r="F1026" s="4">
        <v>100653</v>
      </c>
      <c r="G1026" s="4">
        <v>476115</v>
      </c>
      <c r="H1026" s="5" t="s">
        <v>181</v>
      </c>
      <c r="I1026" s="5" t="s">
        <v>158</v>
      </c>
      <c r="J1026" s="33">
        <v>1</v>
      </c>
      <c r="K1026" s="4">
        <v>424.1</v>
      </c>
      <c r="L1026" s="4">
        <v>50.9</v>
      </c>
      <c r="M1026">
        <f t="shared" ref="M1026:M1040" si="16">SUM(K1026:L1026)</f>
        <v>475</v>
      </c>
    </row>
    <row r="1027" spans="1:13" ht="15">
      <c r="A1027" s="4" t="s">
        <v>627</v>
      </c>
      <c r="B1027" s="4">
        <v>1357539</v>
      </c>
      <c r="C1027" s="5" t="s">
        <v>18</v>
      </c>
      <c r="D1027" s="5" t="s">
        <v>22</v>
      </c>
      <c r="E1027" s="7">
        <v>1470</v>
      </c>
      <c r="F1027" s="4">
        <v>107694</v>
      </c>
      <c r="G1027" s="4">
        <v>496001</v>
      </c>
      <c r="H1027" s="5" t="s">
        <v>32</v>
      </c>
      <c r="I1027" s="5" t="s">
        <v>131</v>
      </c>
      <c r="J1027" s="33">
        <v>1</v>
      </c>
      <c r="K1027" s="4">
        <v>750</v>
      </c>
      <c r="L1027" s="4">
        <v>90</v>
      </c>
      <c r="M1027">
        <f t="shared" si="16"/>
        <v>840</v>
      </c>
    </row>
    <row r="1028" spans="1:13" ht="15">
      <c r="A1028" s="4" t="s">
        <v>627</v>
      </c>
      <c r="B1028" s="4">
        <v>1357539</v>
      </c>
      <c r="C1028" s="5" t="s">
        <v>18</v>
      </c>
      <c r="D1028" s="5" t="s">
        <v>22</v>
      </c>
      <c r="E1028" s="7">
        <v>1470</v>
      </c>
      <c r="F1028" s="4">
        <v>107694</v>
      </c>
      <c r="G1028" s="4">
        <v>496001</v>
      </c>
      <c r="H1028" s="5" t="s">
        <v>32</v>
      </c>
      <c r="I1028" s="5" t="s">
        <v>120</v>
      </c>
      <c r="J1028" s="33">
        <v>1</v>
      </c>
      <c r="K1028" s="4">
        <v>562.5</v>
      </c>
      <c r="L1028" s="4">
        <v>67.5</v>
      </c>
      <c r="M1028">
        <f t="shared" si="16"/>
        <v>630</v>
      </c>
    </row>
    <row r="1029" spans="1:13" ht="15">
      <c r="A1029" s="4" t="s">
        <v>627</v>
      </c>
      <c r="B1029" s="4">
        <v>1357539</v>
      </c>
      <c r="C1029" s="5" t="s">
        <v>18</v>
      </c>
      <c r="D1029" s="5" t="s">
        <v>22</v>
      </c>
      <c r="E1029" s="7">
        <v>1470</v>
      </c>
      <c r="F1029" s="4">
        <v>107694</v>
      </c>
      <c r="G1029" s="4">
        <v>496001</v>
      </c>
      <c r="H1029" s="5" t="s">
        <v>32</v>
      </c>
      <c r="I1029" s="5" t="s">
        <v>27</v>
      </c>
      <c r="J1029" s="33">
        <v>1</v>
      </c>
      <c r="K1029" s="4">
        <v>0</v>
      </c>
      <c r="L1029" s="4">
        <v>0</v>
      </c>
      <c r="M1029">
        <f t="shared" si="16"/>
        <v>0</v>
      </c>
    </row>
    <row r="1030" spans="1:13" ht="15">
      <c r="A1030" s="4" t="s">
        <v>628</v>
      </c>
      <c r="B1030" s="4">
        <v>1357538</v>
      </c>
      <c r="C1030" s="5" t="s">
        <v>13</v>
      </c>
      <c r="D1030" s="5" t="s">
        <v>14</v>
      </c>
      <c r="E1030" s="4">
        <v>374</v>
      </c>
      <c r="F1030" s="4">
        <v>100553</v>
      </c>
      <c r="G1030" s="4">
        <v>400031</v>
      </c>
      <c r="H1030" s="5" t="s">
        <v>32</v>
      </c>
      <c r="I1030" s="5" t="s">
        <v>276</v>
      </c>
      <c r="J1030" s="33">
        <v>1</v>
      </c>
      <c r="K1030" s="4">
        <v>333.9</v>
      </c>
      <c r="L1030" s="4">
        <v>40.1</v>
      </c>
      <c r="M1030">
        <f t="shared" si="16"/>
        <v>374</v>
      </c>
    </row>
    <row r="1031" spans="1:13" ht="15">
      <c r="A1031" s="4" t="s">
        <v>629</v>
      </c>
      <c r="B1031" s="4">
        <v>1357537</v>
      </c>
      <c r="C1031" s="5" t="s">
        <v>18</v>
      </c>
      <c r="D1031" s="5" t="s">
        <v>14</v>
      </c>
      <c r="E1031" s="4">
        <v>417</v>
      </c>
      <c r="F1031" s="4">
        <v>105369</v>
      </c>
      <c r="G1031" s="4">
        <v>712246</v>
      </c>
      <c r="H1031" s="5" t="s">
        <v>56</v>
      </c>
      <c r="I1031" s="5" t="s">
        <v>217</v>
      </c>
      <c r="J1031" s="33">
        <v>1</v>
      </c>
      <c r="K1031" s="4">
        <v>372.3</v>
      </c>
      <c r="L1031" s="4">
        <v>44.7</v>
      </c>
      <c r="M1031">
        <f t="shared" si="16"/>
        <v>417</v>
      </c>
    </row>
    <row r="1032" spans="1:13" ht="15">
      <c r="A1032" s="4" t="s">
        <v>630</v>
      </c>
      <c r="B1032" s="4">
        <v>1357536</v>
      </c>
      <c r="C1032" s="5" t="s">
        <v>18</v>
      </c>
      <c r="D1032" s="5" t="s">
        <v>14</v>
      </c>
      <c r="E1032" s="7">
        <v>1080</v>
      </c>
      <c r="F1032" s="4">
        <v>104020</v>
      </c>
      <c r="G1032" s="4">
        <v>560100</v>
      </c>
      <c r="H1032" s="5" t="s">
        <v>43</v>
      </c>
      <c r="I1032" s="5" t="s">
        <v>287</v>
      </c>
      <c r="J1032" s="33">
        <v>1</v>
      </c>
      <c r="K1032" s="4">
        <v>915.3</v>
      </c>
      <c r="L1032" s="4">
        <v>164.7</v>
      </c>
      <c r="M1032">
        <f t="shared" si="16"/>
        <v>1080</v>
      </c>
    </row>
    <row r="1033" spans="1:13" ht="15">
      <c r="A1033" s="4" t="s">
        <v>630</v>
      </c>
      <c r="B1033" s="4">
        <v>1357536</v>
      </c>
      <c r="C1033" s="5" t="s">
        <v>18</v>
      </c>
      <c r="D1033" s="5" t="s">
        <v>14</v>
      </c>
      <c r="E1033" s="7">
        <v>1080</v>
      </c>
      <c r="F1033" s="4">
        <v>104020</v>
      </c>
      <c r="G1033" s="4">
        <v>560100</v>
      </c>
      <c r="H1033" s="5" t="s">
        <v>43</v>
      </c>
      <c r="I1033" s="5" t="s">
        <v>27</v>
      </c>
      <c r="J1033" s="33">
        <v>1</v>
      </c>
      <c r="K1033" s="4">
        <v>0</v>
      </c>
      <c r="L1033" s="4">
        <v>0</v>
      </c>
      <c r="M1033">
        <f t="shared" si="16"/>
        <v>0</v>
      </c>
    </row>
    <row r="1034" spans="1:13" ht="15">
      <c r="A1034" s="4" t="s">
        <v>631</v>
      </c>
      <c r="B1034" s="4">
        <v>1357535</v>
      </c>
      <c r="C1034" s="5" t="s">
        <v>18</v>
      </c>
      <c r="D1034" s="5" t="s">
        <v>14</v>
      </c>
      <c r="E1034" s="4">
        <v>640</v>
      </c>
      <c r="F1034" s="4">
        <v>104675</v>
      </c>
      <c r="G1034" s="4">
        <v>400101</v>
      </c>
      <c r="H1034" s="5" t="s">
        <v>23</v>
      </c>
      <c r="I1034" s="5" t="s">
        <v>60</v>
      </c>
      <c r="J1034" s="33">
        <v>1</v>
      </c>
      <c r="K1034" s="4">
        <v>571.4</v>
      </c>
      <c r="L1034" s="4">
        <v>68.599999999999994</v>
      </c>
      <c r="M1034">
        <f t="shared" si="16"/>
        <v>640</v>
      </c>
    </row>
    <row r="1035" spans="1:13" ht="15">
      <c r="A1035" s="4" t="s">
        <v>631</v>
      </c>
      <c r="B1035" s="4">
        <v>1357534</v>
      </c>
      <c r="C1035" s="5" t="s">
        <v>13</v>
      </c>
      <c r="D1035" s="5" t="s">
        <v>22</v>
      </c>
      <c r="E1035" s="4">
        <v>522</v>
      </c>
      <c r="F1035" s="4">
        <v>103302</v>
      </c>
      <c r="G1035" s="4">
        <v>606207</v>
      </c>
      <c r="H1035" s="5" t="s">
        <v>90</v>
      </c>
      <c r="I1035" s="5" t="s">
        <v>78</v>
      </c>
      <c r="J1035" s="33">
        <v>1</v>
      </c>
      <c r="K1035" s="4">
        <v>466.1</v>
      </c>
      <c r="L1035" s="4">
        <v>55.9</v>
      </c>
      <c r="M1035">
        <f t="shared" si="16"/>
        <v>522</v>
      </c>
    </row>
    <row r="1036" spans="1:13" ht="15">
      <c r="A1036" s="4" t="s">
        <v>632</v>
      </c>
      <c r="B1036" s="4">
        <v>1357533</v>
      </c>
      <c r="C1036" s="5" t="s">
        <v>13</v>
      </c>
      <c r="D1036" s="5" t="s">
        <v>14</v>
      </c>
      <c r="E1036" s="4">
        <v>800</v>
      </c>
      <c r="F1036" s="4">
        <v>104789</v>
      </c>
      <c r="G1036" s="4">
        <v>400058</v>
      </c>
      <c r="H1036" s="5" t="s">
        <v>32</v>
      </c>
      <c r="I1036" s="5" t="s">
        <v>66</v>
      </c>
      <c r="J1036" s="33">
        <v>1</v>
      </c>
      <c r="K1036" s="4">
        <v>714.3</v>
      </c>
      <c r="L1036" s="4">
        <v>85.7</v>
      </c>
      <c r="M1036">
        <f t="shared" si="16"/>
        <v>800</v>
      </c>
    </row>
    <row r="1037" spans="1:13" ht="15">
      <c r="A1037" s="4" t="s">
        <v>633</v>
      </c>
      <c r="B1037" s="4">
        <v>1357532</v>
      </c>
      <c r="C1037" s="5" t="s">
        <v>18</v>
      </c>
      <c r="D1037" s="5" t="s">
        <v>22</v>
      </c>
      <c r="E1037" s="4">
        <v>900</v>
      </c>
      <c r="F1037" s="4">
        <v>102694</v>
      </c>
      <c r="G1037" s="4">
        <v>522007</v>
      </c>
      <c r="H1037" s="5" t="s">
        <v>118</v>
      </c>
      <c r="I1037" s="5" t="s">
        <v>36</v>
      </c>
      <c r="J1037" s="33">
        <v>1</v>
      </c>
      <c r="K1037" s="4">
        <v>803.6</v>
      </c>
      <c r="L1037" s="4">
        <v>96.4</v>
      </c>
      <c r="M1037">
        <f t="shared" si="16"/>
        <v>900</v>
      </c>
    </row>
    <row r="1038" spans="1:13" ht="15">
      <c r="A1038" s="4" t="s">
        <v>634</v>
      </c>
      <c r="B1038" s="4">
        <v>1357531</v>
      </c>
      <c r="C1038" s="5" t="s">
        <v>18</v>
      </c>
      <c r="D1038" s="5" t="s">
        <v>14</v>
      </c>
      <c r="E1038" s="4">
        <v>440</v>
      </c>
      <c r="F1038" s="4">
        <v>108565</v>
      </c>
      <c r="G1038" s="4">
        <v>580031</v>
      </c>
      <c r="H1038" s="5" t="s">
        <v>32</v>
      </c>
      <c r="I1038" s="5" t="s">
        <v>34</v>
      </c>
      <c r="J1038" s="33">
        <v>2</v>
      </c>
      <c r="K1038" s="4">
        <v>392.9</v>
      </c>
      <c r="L1038" s="4">
        <v>47.1</v>
      </c>
      <c r="M1038">
        <f t="shared" si="16"/>
        <v>440</v>
      </c>
    </row>
    <row r="1039" spans="1:13" ht="15">
      <c r="A1039" s="4" t="s">
        <v>634</v>
      </c>
      <c r="B1039" s="4">
        <v>1357530</v>
      </c>
      <c r="C1039" s="5" t="s">
        <v>13</v>
      </c>
      <c r="D1039" s="5" t="s">
        <v>14</v>
      </c>
      <c r="E1039" s="4">
        <v>522</v>
      </c>
      <c r="F1039" s="4">
        <v>104321</v>
      </c>
      <c r="G1039" s="4">
        <v>831004</v>
      </c>
      <c r="H1039" s="5" t="s">
        <v>150</v>
      </c>
      <c r="I1039" s="5" t="s">
        <v>78</v>
      </c>
      <c r="J1039" s="33">
        <v>1</v>
      </c>
      <c r="K1039" s="4">
        <v>466.1</v>
      </c>
      <c r="L1039" s="4">
        <v>55.9</v>
      </c>
      <c r="M1039">
        <f t="shared" si="16"/>
        <v>522</v>
      </c>
    </row>
    <row r="1040" spans="1:13" ht="15">
      <c r="A1040" s="4" t="s">
        <v>635</v>
      </c>
      <c r="B1040" s="4">
        <v>1357529</v>
      </c>
      <c r="C1040" s="5" t="s">
        <v>18</v>
      </c>
      <c r="D1040" s="5" t="s">
        <v>22</v>
      </c>
      <c r="E1040" s="7">
        <v>1460</v>
      </c>
      <c r="F1040" s="4">
        <v>105190</v>
      </c>
      <c r="G1040" s="4">
        <v>440003</v>
      </c>
      <c r="H1040" s="5" t="s">
        <v>32</v>
      </c>
      <c r="I1040" s="5" t="s">
        <v>217</v>
      </c>
      <c r="J1040" s="33">
        <v>1</v>
      </c>
      <c r="K1040" s="4">
        <v>372.3</v>
      </c>
      <c r="L1040" s="4">
        <v>44.7</v>
      </c>
      <c r="M1040">
        <f t="shared" si="16"/>
        <v>417</v>
      </c>
    </row>
  </sheetData>
  <autoFilter ref="A1:L1040" xr:uid="{00000000-0009-0000-0000-000000000000}"/>
  <customSheetViews>
    <customSheetView guid="{FDCCBFF7-D92B-44CC-8ECE-5F3B499C2382}" filter="1" showAutoFilter="1">
      <pageMargins left="0.7" right="0.7" top="0.75" bottom="0.75" header="0.3" footer="0.3"/>
      <autoFilter ref="I1:I1040" xr:uid="{3533A729-D445-4F08-8A12-DC6E43523AF3}"/>
    </customSheetView>
    <customSheetView guid="{8D9E2A91-7C37-4475-BB50-5254BDC69286}" filter="1" showAutoFilter="1">
      <pageMargins left="0.7" right="0.7" top="0.75" bottom="0.75" header="0.3" footer="0.3"/>
      <autoFilter ref="C1:C1040" xr:uid="{1447B7C0-E900-4878-B2E6-9710FBCFE970}">
        <filterColumn colId="0">
          <filters>
            <filter val="wc-completed"/>
          </filters>
        </filterColumn>
      </autoFilter>
    </customSheetView>
    <customSheetView guid="{2F238E70-F7BB-4C36-A9BB-6350FF04CD05}" filter="1" showAutoFilter="1">
      <pageMargins left="0.7" right="0.7" top="0.75" bottom="0.75" header="0.3" footer="0.3"/>
      <autoFilter ref="C1:C1040" xr:uid="{45D5AD96-63F8-4E39-9D44-3D9C3518EF4E}">
        <filterColumn colId="0">
          <filters>
            <filter val="wc-completed"/>
          </filters>
        </filterColumn>
      </autoFilter>
    </customSheetView>
  </customSheetViews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37"/>
  <sheetViews>
    <sheetView workbookViewId="0">
      <selection activeCell="B7" sqref="B7"/>
    </sheetView>
  </sheetViews>
  <sheetFormatPr defaultColWidth="12.5703125" defaultRowHeight="15.75" customHeight="1"/>
  <cols>
    <col min="2" max="2" width="88.42578125" customWidth="1"/>
  </cols>
  <sheetData>
    <row r="1" spans="1:6" ht="12.75">
      <c r="A1" s="65" t="s">
        <v>636</v>
      </c>
      <c r="B1" s="66"/>
      <c r="C1" s="66"/>
    </row>
    <row r="2" spans="1:6" ht="12.75">
      <c r="C2" s="2"/>
    </row>
    <row r="3" spans="1:6" ht="12.75">
      <c r="C3" s="2" t="s">
        <v>2</v>
      </c>
    </row>
    <row r="4" spans="1:6" ht="15.75" customHeight="1">
      <c r="B4" s="9" t="s">
        <v>637</v>
      </c>
      <c r="C4" s="76" t="s">
        <v>18</v>
      </c>
      <c r="D4" s="76" t="s">
        <v>13</v>
      </c>
      <c r="F4" s="3"/>
    </row>
    <row r="5" spans="1:6" ht="15.75" customHeight="1">
      <c r="B5" s="11" t="s">
        <v>20</v>
      </c>
      <c r="C5" s="12">
        <f>COUNTIFS('Raw Data'!I:I,'Order status'!B5,'Raw Data'!C:C,'Order status'!$C$4)</f>
        <v>6</v>
      </c>
      <c r="D5" s="12">
        <f>COUNTIFS('Raw Data'!$I:$I,'Order status'!B5,'Raw Data'!C:C,'Order status'!$D$4)</f>
        <v>6</v>
      </c>
    </row>
    <row r="6" spans="1:6" ht="15.75" customHeight="1">
      <c r="B6" s="11" t="s">
        <v>24</v>
      </c>
      <c r="C6" s="12">
        <f>COUNTIFS('Raw Data'!I:I,'Order status'!B6,'Raw Data'!C:C,'Order status'!$C$4)</f>
        <v>14</v>
      </c>
      <c r="D6" s="12">
        <f>COUNTIFS('Raw Data'!$I:$I,'Order status'!B6,'Raw Data'!C:C,'Order status'!$D$4)</f>
        <v>4</v>
      </c>
    </row>
    <row r="7" spans="1:6" ht="15.75" customHeight="1">
      <c r="B7" s="11" t="s">
        <v>29</v>
      </c>
      <c r="C7" s="12">
        <f>COUNTIFS('Raw Data'!I:I,'Order status'!B7,'Raw Data'!C:C,'Order status'!$C$4)</f>
        <v>9</v>
      </c>
      <c r="D7" s="12">
        <f>COUNTIFS('Raw Data'!$I:$I,'Order status'!B7,'Raw Data'!C:C,'Order status'!$D$4)</f>
        <v>5</v>
      </c>
    </row>
    <row r="8" spans="1:6" ht="15.75" customHeight="1">
      <c r="B8" s="11" t="s">
        <v>31</v>
      </c>
      <c r="C8" s="12">
        <f>COUNTIFS('Raw Data'!I:I,'Order status'!B8,'Raw Data'!C:C,'Order status'!$C$4)</f>
        <v>7</v>
      </c>
      <c r="D8" s="12">
        <f>COUNTIFS('Raw Data'!$I:$I,'Order status'!B8,'Raw Data'!C:C,'Order status'!$D$4)</f>
        <v>6</v>
      </c>
    </row>
    <row r="9" spans="1:6" ht="15.75" customHeight="1">
      <c r="B9" s="11" t="s">
        <v>33</v>
      </c>
      <c r="C9" s="12">
        <f>COUNTIFS('Raw Data'!I:I,'Order status'!B9,'Raw Data'!C:C,'Order status'!$C$4)</f>
        <v>5</v>
      </c>
      <c r="D9" s="12">
        <f>COUNTIFS('Raw Data'!$I:$I,'Order status'!B9,'Raw Data'!C:C,'Order status'!$D$4)</f>
        <v>1</v>
      </c>
    </row>
    <row r="10" spans="1:6" ht="15.75" customHeight="1">
      <c r="B10" s="11" t="s">
        <v>34</v>
      </c>
      <c r="C10" s="12">
        <f>COUNTIFS('Raw Data'!I:I,'Order status'!B10,'Raw Data'!C:C,'Order status'!$C$4)</f>
        <v>33</v>
      </c>
      <c r="D10" s="12">
        <f>COUNTIFS('Raw Data'!$I:$I,'Order status'!B10,'Raw Data'!C:C,'Order status'!$D$4)</f>
        <v>16</v>
      </c>
    </row>
    <row r="11" spans="1:6" ht="15.75" customHeight="1">
      <c r="B11" s="11" t="s">
        <v>36</v>
      </c>
      <c r="C11" s="12">
        <f>COUNTIFS('Raw Data'!I:I,'Order status'!B11,'Raw Data'!C:C,'Order status'!$C$4)</f>
        <v>9</v>
      </c>
      <c r="D11" s="12">
        <f>COUNTIFS('Raw Data'!$I:$I,'Order status'!B11,'Raw Data'!C:C,'Order status'!$D$4)</f>
        <v>8</v>
      </c>
    </row>
    <row r="12" spans="1:6" ht="15.75" customHeight="1">
      <c r="B12" s="11" t="s">
        <v>38</v>
      </c>
      <c r="C12" s="12">
        <f>COUNTIFS('Raw Data'!I:I,'Order status'!B12,'Raw Data'!C:C,'Order status'!$C$4)</f>
        <v>7</v>
      </c>
      <c r="D12" s="12">
        <f>COUNTIFS('Raw Data'!$I:$I,'Order status'!B12,'Raw Data'!C:C,'Order status'!$D$4)</f>
        <v>7</v>
      </c>
    </row>
    <row r="13" spans="1:6" ht="15.75" customHeight="1">
      <c r="B13" s="11" t="s">
        <v>40</v>
      </c>
      <c r="C13" s="12">
        <f>COUNTIFS('Raw Data'!I:I,'Order status'!B13,'Raw Data'!C:C,'Order status'!$C$4)</f>
        <v>7</v>
      </c>
      <c r="D13" s="12">
        <f>COUNTIFS('Raw Data'!$I:$I,'Order status'!B13,'Raw Data'!C:C,'Order status'!$D$4)</f>
        <v>3</v>
      </c>
    </row>
    <row r="14" spans="1:6" ht="15.75" customHeight="1">
      <c r="B14" s="11" t="s">
        <v>47</v>
      </c>
      <c r="C14" s="12">
        <f>COUNTIFS('Raw Data'!I:I,'Order status'!B14,'Raw Data'!C:C,'Order status'!$C$4)</f>
        <v>8</v>
      </c>
      <c r="D14" s="12">
        <f>COUNTIFS('Raw Data'!$I:$I,'Order status'!B14,'Raw Data'!C:C,'Order status'!$D$4)</f>
        <v>4</v>
      </c>
    </row>
    <row r="15" spans="1:6" ht="15.75" customHeight="1">
      <c r="B15" s="11" t="s">
        <v>50</v>
      </c>
      <c r="C15" s="12">
        <f>COUNTIFS('Raw Data'!I:I,'Order status'!B15,'Raw Data'!C:C,'Order status'!$C$4)</f>
        <v>18</v>
      </c>
      <c r="D15" s="12">
        <f>COUNTIFS('Raw Data'!$I:$I,'Order status'!B15,'Raw Data'!C:C,'Order status'!$D$4)</f>
        <v>7</v>
      </c>
    </row>
    <row r="16" spans="1:6" ht="15.75" customHeight="1">
      <c r="B16" s="11" t="s">
        <v>51</v>
      </c>
      <c r="C16" s="12">
        <f>COUNTIFS('Raw Data'!I:I,'Order status'!B16,'Raw Data'!C:C,'Order status'!$C$4)</f>
        <v>15</v>
      </c>
      <c r="D16" s="12">
        <f>COUNTIFS('Raw Data'!$I:$I,'Order status'!B16,'Raw Data'!C:C,'Order status'!$D$4)</f>
        <v>5</v>
      </c>
    </row>
    <row r="17" spans="2:4" ht="15.75" customHeight="1">
      <c r="B17" s="11" t="s">
        <v>53</v>
      </c>
      <c r="C17" s="12">
        <f>COUNTIFS('Raw Data'!I:I,'Order status'!B17,'Raw Data'!C:C,'Order status'!$C$4)</f>
        <v>12</v>
      </c>
      <c r="D17" s="12">
        <f>COUNTIFS('Raw Data'!$I:$I,'Order status'!B17,'Raw Data'!C:C,'Order status'!$D$4)</f>
        <v>9</v>
      </c>
    </row>
    <row r="18" spans="2:4" ht="15.75" customHeight="1">
      <c r="B18" s="11" t="s">
        <v>55</v>
      </c>
      <c r="C18" s="12">
        <f>COUNTIFS('Raw Data'!I:I,'Order status'!B18,'Raw Data'!C:C,'Order status'!$C$4)</f>
        <v>5</v>
      </c>
      <c r="D18" s="12">
        <f>COUNTIFS('Raw Data'!$I:$I,'Order status'!B18,'Raw Data'!C:C,'Order status'!$D$4)</f>
        <v>1</v>
      </c>
    </row>
    <row r="19" spans="2:4" ht="15.75" customHeight="1">
      <c r="B19" s="11" t="s">
        <v>57</v>
      </c>
      <c r="C19" s="12">
        <f>COUNTIFS('Raw Data'!I:I,'Order status'!B19,'Raw Data'!C:C,'Order status'!$C$4)</f>
        <v>13</v>
      </c>
      <c r="D19" s="12">
        <f>COUNTIFS('Raw Data'!$I:$I,'Order status'!B19,'Raw Data'!C:C,'Order status'!$D$4)</f>
        <v>4</v>
      </c>
    </row>
    <row r="20" spans="2:4" ht="15.75" customHeight="1">
      <c r="B20" s="11" t="s">
        <v>60</v>
      </c>
      <c r="C20" s="12">
        <f>COUNTIFS('Raw Data'!I:I,'Order status'!B20,'Raw Data'!C:C,'Order status'!$C$4)</f>
        <v>14</v>
      </c>
      <c r="D20" s="12">
        <f>COUNTIFS('Raw Data'!$I:$I,'Order status'!B20,'Raw Data'!C:C,'Order status'!$D$4)</f>
        <v>1</v>
      </c>
    </row>
    <row r="21" spans="2:4" ht="15.75" customHeight="1">
      <c r="B21" s="11" t="s">
        <v>63</v>
      </c>
      <c r="C21" s="12">
        <f>COUNTIFS('Raw Data'!I:I,'Order status'!B21,'Raw Data'!C:C,'Order status'!$C$4)</f>
        <v>3</v>
      </c>
      <c r="D21" s="12">
        <f>COUNTIFS('Raw Data'!$I:$I,'Order status'!B21,'Raw Data'!C:C,'Order status'!$D$4)</f>
        <v>3</v>
      </c>
    </row>
    <row r="22" spans="2:4" ht="15.75" customHeight="1">
      <c r="B22" s="11" t="s">
        <v>66</v>
      </c>
      <c r="C22" s="12">
        <f>COUNTIFS('Raw Data'!I:I,'Order status'!B22,'Raw Data'!C:C,'Order status'!$C$4)</f>
        <v>17</v>
      </c>
      <c r="D22" s="12">
        <f>COUNTIFS('Raw Data'!$I:$I,'Order status'!B22,'Raw Data'!C:C,'Order status'!$D$4)</f>
        <v>6</v>
      </c>
    </row>
    <row r="23" spans="2:4" ht="15.75" customHeight="1">
      <c r="B23" s="11" t="s">
        <v>68</v>
      </c>
      <c r="C23" s="12">
        <f>COUNTIFS('Raw Data'!I:I,'Order status'!B23,'Raw Data'!C:C,'Order status'!$C$4)</f>
        <v>19</v>
      </c>
      <c r="D23" s="12">
        <f>COUNTIFS('Raw Data'!$I:$I,'Order status'!B23,'Raw Data'!C:C,'Order status'!$D$4)</f>
        <v>6</v>
      </c>
    </row>
    <row r="24" spans="2:4" ht="15">
      <c r="B24" s="11" t="s">
        <v>73</v>
      </c>
      <c r="C24" s="12">
        <f>COUNTIFS('Raw Data'!I:I,'Order status'!B24,'Raw Data'!C:C,'Order status'!$C$4)</f>
        <v>18</v>
      </c>
      <c r="D24" s="12">
        <f>COUNTIFS('Raw Data'!$I:$I,'Order status'!B24,'Raw Data'!C:C,'Order status'!$D$4)</f>
        <v>12</v>
      </c>
    </row>
    <row r="25" spans="2:4" ht="15">
      <c r="B25" s="11" t="s">
        <v>78</v>
      </c>
      <c r="C25" s="12">
        <f>COUNTIFS('Raw Data'!I:I,'Order status'!B25,'Raw Data'!C:C,'Order status'!$C$4)</f>
        <v>7</v>
      </c>
      <c r="D25" s="12">
        <f>COUNTIFS('Raw Data'!$I:$I,'Order status'!B25,'Raw Data'!C:C,'Order status'!$D$4)</f>
        <v>13</v>
      </c>
    </row>
    <row r="26" spans="2:4" ht="15">
      <c r="B26" s="11" t="s">
        <v>84</v>
      </c>
      <c r="C26" s="12">
        <f>COUNTIFS('Raw Data'!I:I,'Order status'!B26,'Raw Data'!C:C,'Order status'!$C$4)</f>
        <v>8</v>
      </c>
      <c r="D26" s="12">
        <f>COUNTIFS('Raw Data'!$I:$I,'Order status'!B26,'Raw Data'!C:C,'Order status'!$D$4)</f>
        <v>7</v>
      </c>
    </row>
    <row r="27" spans="2:4" ht="15">
      <c r="B27" s="11" t="s">
        <v>85</v>
      </c>
      <c r="C27" s="12">
        <f>COUNTIFS('Raw Data'!I:I,'Order status'!B27,'Raw Data'!C:C,'Order status'!$C$4)</f>
        <v>8</v>
      </c>
      <c r="D27" s="12">
        <f>COUNTIFS('Raw Data'!$I:$I,'Order status'!B27,'Raw Data'!C:C,'Order status'!$D$4)</f>
        <v>3</v>
      </c>
    </row>
    <row r="28" spans="2:4" ht="15">
      <c r="B28" s="11" t="s">
        <v>87</v>
      </c>
      <c r="C28" s="12">
        <f>COUNTIFS('Raw Data'!I:I,'Order status'!B28,'Raw Data'!C:C,'Order status'!$C$4)</f>
        <v>12</v>
      </c>
      <c r="D28" s="12">
        <f>COUNTIFS('Raw Data'!$I:$I,'Order status'!B28,'Raw Data'!C:C,'Order status'!$D$4)</f>
        <v>4</v>
      </c>
    </row>
    <row r="29" spans="2:4" ht="15">
      <c r="B29" s="11" t="s">
        <v>100</v>
      </c>
      <c r="C29" s="12">
        <f>COUNTIFS('Raw Data'!I:I,'Order status'!B29,'Raw Data'!C:C,'Order status'!$C$4)</f>
        <v>16</v>
      </c>
      <c r="D29" s="12">
        <f>COUNTIFS('Raw Data'!$I:$I,'Order status'!B29,'Raw Data'!C:C,'Order status'!$D$4)</f>
        <v>6</v>
      </c>
    </row>
    <row r="30" spans="2:4" ht="15">
      <c r="B30" s="11" t="s">
        <v>103</v>
      </c>
      <c r="C30" s="12">
        <f>COUNTIFS('Raw Data'!I:I,'Order status'!B30,'Raw Data'!C:C,'Order status'!$C$4)</f>
        <v>16</v>
      </c>
      <c r="D30" s="12">
        <f>COUNTIFS('Raw Data'!$I:$I,'Order status'!B30,'Raw Data'!C:C,'Order status'!$D$4)</f>
        <v>5</v>
      </c>
    </row>
    <row r="31" spans="2:4" ht="15">
      <c r="B31" s="11" t="s">
        <v>107</v>
      </c>
      <c r="C31" s="12">
        <f>COUNTIFS('Raw Data'!I:I,'Order status'!B31,'Raw Data'!C:C,'Order status'!$C$4)</f>
        <v>5</v>
      </c>
      <c r="D31" s="12">
        <f>COUNTIFS('Raw Data'!$I:$I,'Order status'!B31,'Raw Data'!C:C,'Order status'!$D$4)</f>
        <v>5</v>
      </c>
    </row>
    <row r="32" spans="2:4" ht="15">
      <c r="B32" s="11" t="s">
        <v>111</v>
      </c>
      <c r="C32" s="12">
        <f>COUNTIFS('Raw Data'!I:I,'Order status'!B32,'Raw Data'!C:C,'Order status'!$C$4)</f>
        <v>20</v>
      </c>
      <c r="D32" s="12">
        <f>COUNTIFS('Raw Data'!$I:$I,'Order status'!B32,'Raw Data'!C:C,'Order status'!$D$4)</f>
        <v>6</v>
      </c>
    </row>
    <row r="33" spans="2:4" ht="15">
      <c r="B33" s="11" t="s">
        <v>120</v>
      </c>
      <c r="C33" s="12">
        <f>COUNTIFS('Raw Data'!I:I,'Order status'!B33,'Raw Data'!C:C,'Order status'!$C$4)</f>
        <v>10</v>
      </c>
      <c r="D33" s="12">
        <f>COUNTIFS('Raw Data'!$I:$I,'Order status'!B33,'Raw Data'!C:C,'Order status'!$D$4)</f>
        <v>11</v>
      </c>
    </row>
    <row r="34" spans="2:4" ht="15">
      <c r="B34" s="11" t="s">
        <v>146</v>
      </c>
      <c r="C34" s="12">
        <f>COUNTIFS('Raw Data'!I:I,'Order status'!B34,'Raw Data'!C:C,'Order status'!$C$4)</f>
        <v>11</v>
      </c>
      <c r="D34" s="12">
        <f>COUNTIFS('Raw Data'!$I:$I,'Order status'!B34,'Raw Data'!C:C,'Order status'!$D$4)</f>
        <v>6</v>
      </c>
    </row>
    <row r="35" spans="2:4" ht="15">
      <c r="B35" s="11" t="s">
        <v>148</v>
      </c>
      <c r="C35" s="12">
        <f>COUNTIFS('Raw Data'!I:I,'Order status'!B35,'Raw Data'!C:C,'Order status'!$C$4)</f>
        <v>6</v>
      </c>
      <c r="D35" s="12">
        <f>COUNTIFS('Raw Data'!$I:$I,'Order status'!B35,'Raw Data'!C:C,'Order status'!$D$4)</f>
        <v>2</v>
      </c>
    </row>
    <row r="36" spans="2:4" ht="15">
      <c r="B36" s="11" t="s">
        <v>157</v>
      </c>
      <c r="C36" s="12">
        <f>COUNTIFS('Raw Data'!I:I,'Order status'!B36,'Raw Data'!C:C,'Order status'!$C$4)</f>
        <v>7</v>
      </c>
      <c r="D36" s="12">
        <f>COUNTIFS('Raw Data'!$I:$I,'Order status'!B36,'Raw Data'!C:C,'Order status'!$D$4)</f>
        <v>5</v>
      </c>
    </row>
    <row r="37" spans="2:4" ht="15">
      <c r="B37" s="11" t="s">
        <v>158</v>
      </c>
      <c r="C37" s="12">
        <f>COUNTIFS('Raw Data'!I:I,'Order status'!B37,'Raw Data'!C:C,'Order status'!$C$4)</f>
        <v>9</v>
      </c>
      <c r="D37" s="12">
        <f>COUNTIFS('Raw Data'!$I:$I,'Order status'!B37,'Raw Data'!C:C,'Order status'!$D$4)</f>
        <v>3</v>
      </c>
    </row>
  </sheetData>
  <mergeCells count="1">
    <mergeCell ref="A1:C1"/>
  </mergeCells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38"/>
  <sheetViews>
    <sheetView topLeftCell="B1" workbookViewId="0">
      <selection activeCell="B15" sqref="B15"/>
    </sheetView>
  </sheetViews>
  <sheetFormatPr defaultColWidth="12.5703125" defaultRowHeight="15.75" customHeight="1"/>
  <cols>
    <col min="2" max="2" width="96.85546875" bestFit="1" customWidth="1"/>
  </cols>
  <sheetData>
    <row r="1" spans="1:5" ht="12.75">
      <c r="A1" s="65" t="s">
        <v>638</v>
      </c>
      <c r="B1" s="66"/>
      <c r="C1" s="66"/>
      <c r="D1" s="66"/>
      <c r="E1" s="2"/>
    </row>
    <row r="2" spans="1:5" ht="15.75" customHeight="1">
      <c r="B2" s="13"/>
      <c r="C2" s="14"/>
      <c r="E2" s="2"/>
    </row>
    <row r="3" spans="1:5" ht="15.75" customHeight="1">
      <c r="B3" s="13" t="s">
        <v>639</v>
      </c>
      <c r="C3" s="14" t="s">
        <v>18</v>
      </c>
      <c r="E3" s="2" t="s">
        <v>640</v>
      </c>
    </row>
    <row r="5" spans="1:5" ht="15.75" customHeight="1">
      <c r="B5" s="9" t="s">
        <v>637</v>
      </c>
      <c r="C5" s="76" t="s">
        <v>9</v>
      </c>
      <c r="D5" s="76" t="s">
        <v>641</v>
      </c>
    </row>
    <row r="6" spans="1:5" ht="15.75" customHeight="1">
      <c r="B6" s="11" t="s">
        <v>20</v>
      </c>
      <c r="C6" s="12">
        <f>SUMIFS('Raw Data'!J:J,'Raw Data'!I:I,'Product revenue'!B6,'Raw Data'!C:C,'Product revenue'!$C$3)</f>
        <v>6</v>
      </c>
      <c r="D6" s="12">
        <f>SUMIFS('Raw Data'!M:M,'Raw Data'!I:I,'Product revenue'!B6,'Raw Data'!C:C,'Product revenue'!$C$3)</f>
        <v>2821.5</v>
      </c>
    </row>
    <row r="7" spans="1:5" ht="15.75" customHeight="1">
      <c r="B7" s="11" t="s">
        <v>24</v>
      </c>
      <c r="C7" s="12">
        <f>SUMIFS('Raw Data'!J:J,'Raw Data'!I:I,'Product revenue'!B7,'Raw Data'!C:C,'Product revenue'!$C$3)</f>
        <v>17</v>
      </c>
      <c r="D7" s="12">
        <f>SUMIFS('Raw Data'!M:M,'Raw Data'!I:I,'Product revenue'!B7,'Raw Data'!C:C,'Product revenue'!$C$3)</f>
        <v>8848</v>
      </c>
    </row>
    <row r="8" spans="1:5" ht="15.75" customHeight="1">
      <c r="B8" s="11" t="s">
        <v>29</v>
      </c>
      <c r="C8" s="12">
        <f>SUMIFS('Raw Data'!J:J,'Raw Data'!I:I,'Product revenue'!B8,'Raw Data'!C:C,'Product revenue'!$C$3)</f>
        <v>10</v>
      </c>
      <c r="D8" s="12">
        <f>SUMIFS('Raw Data'!M:M,'Raw Data'!I:I,'Product revenue'!B8,'Raw Data'!C:C,'Product revenue'!$C$3)</f>
        <v>1959.9999999999998</v>
      </c>
    </row>
    <row r="9" spans="1:5" ht="15.75" customHeight="1">
      <c r="B9" s="11" t="s">
        <v>31</v>
      </c>
      <c r="C9" s="12">
        <f>SUMIFS('Raw Data'!J:J,'Raw Data'!I:I,'Product revenue'!B9,'Raw Data'!C:C,'Product revenue'!$C$3)</f>
        <v>7</v>
      </c>
      <c r="D9" s="12">
        <f>SUMIFS('Raw Data'!M:M,'Raw Data'!I:I,'Product revenue'!B9,'Raw Data'!C:C,'Product revenue'!$C$3)</f>
        <v>5639.2</v>
      </c>
    </row>
    <row r="10" spans="1:5" ht="15.75" customHeight="1">
      <c r="B10" s="11" t="s">
        <v>33</v>
      </c>
      <c r="C10" s="12">
        <f>SUMIFS('Raw Data'!J:J,'Raw Data'!I:I,'Product revenue'!B10,'Raw Data'!C:C,'Product revenue'!$C$3)</f>
        <v>5</v>
      </c>
      <c r="D10" s="12">
        <f>SUMIFS('Raw Data'!M:M,'Raw Data'!I:I,'Product revenue'!B10,'Raw Data'!C:C,'Product revenue'!$C$3)</f>
        <v>2346</v>
      </c>
    </row>
    <row r="11" spans="1:5" ht="15.75" customHeight="1">
      <c r="B11" s="11" t="s">
        <v>34</v>
      </c>
      <c r="C11" s="12">
        <f>SUMIFS('Raw Data'!J:J,'Raw Data'!I:I,'Product revenue'!B11,'Raw Data'!C:C,'Product revenue'!$C$3)</f>
        <v>44</v>
      </c>
      <c r="D11" s="12">
        <f>SUMIFS('Raw Data'!M:M,'Raw Data'!I:I,'Product revenue'!B11,'Raw Data'!C:C,'Product revenue'!$C$3)</f>
        <v>8954</v>
      </c>
    </row>
    <row r="12" spans="1:5" ht="15.75" customHeight="1">
      <c r="B12" s="11" t="s">
        <v>36</v>
      </c>
      <c r="C12" s="12">
        <f>SUMIFS('Raw Data'!J:J,'Raw Data'!I:I,'Product revenue'!B12,'Raw Data'!C:C,'Product revenue'!$C$3)</f>
        <v>10</v>
      </c>
      <c r="D12" s="12">
        <f>SUMIFS('Raw Data'!M:M,'Raw Data'!I:I,'Product revenue'!B12,'Raw Data'!C:C,'Product revenue'!$C$3)</f>
        <v>8820</v>
      </c>
    </row>
    <row r="13" spans="1:5" ht="15.75" customHeight="1">
      <c r="B13" s="11" t="s">
        <v>38</v>
      </c>
      <c r="C13" s="12">
        <f>SUMIFS('Raw Data'!J:J,'Raw Data'!I:I,'Product revenue'!B13,'Raw Data'!C:C,'Product revenue'!$C$3)</f>
        <v>7</v>
      </c>
      <c r="D13" s="12">
        <f>SUMIFS('Raw Data'!M:M,'Raw Data'!I:I,'Product revenue'!B13,'Raw Data'!C:C,'Product revenue'!$C$3)</f>
        <v>3286.7999999999997</v>
      </c>
    </row>
    <row r="14" spans="1:5" ht="15.75" customHeight="1">
      <c r="B14" s="11" t="s">
        <v>40</v>
      </c>
      <c r="C14" s="12">
        <f>SUMIFS('Raw Data'!J:J,'Raw Data'!I:I,'Product revenue'!B14,'Raw Data'!C:C,'Product revenue'!$C$3)</f>
        <v>8</v>
      </c>
      <c r="D14" s="12">
        <f>SUMIFS('Raw Data'!M:M,'Raw Data'!I:I,'Product revenue'!B14,'Raw Data'!C:C,'Product revenue'!$C$3)</f>
        <v>6022.4</v>
      </c>
    </row>
    <row r="15" spans="1:5" ht="15.75" customHeight="1">
      <c r="B15" s="11" t="s">
        <v>47</v>
      </c>
      <c r="C15" s="12">
        <f>SUMIFS('Raw Data'!J:J,'Raw Data'!I:I,'Product revenue'!B15,'Raw Data'!C:C,'Product revenue'!$C$3)</f>
        <v>12</v>
      </c>
      <c r="D15" s="12">
        <f>SUMIFS('Raw Data'!M:M,'Raw Data'!I:I,'Product revenue'!B15,'Raw Data'!C:C,'Product revenue'!$C$3)</f>
        <v>4763.3</v>
      </c>
    </row>
    <row r="16" spans="1:5" ht="15.75" customHeight="1">
      <c r="B16" s="11" t="s">
        <v>50</v>
      </c>
      <c r="C16" s="12">
        <f>SUMIFS('Raw Data'!J:J,'Raw Data'!I:I,'Product revenue'!B16,'Raw Data'!C:C,'Product revenue'!$C$3)</f>
        <v>19</v>
      </c>
      <c r="D16" s="12">
        <f>SUMIFS('Raw Data'!M:M,'Raw Data'!I:I,'Product revenue'!B16,'Raw Data'!C:C,'Product revenue'!$C$3)</f>
        <v>6855.7999999999993</v>
      </c>
    </row>
    <row r="17" spans="2:4" ht="15.75" customHeight="1">
      <c r="B17" s="11" t="s">
        <v>51</v>
      </c>
      <c r="C17" s="12">
        <f>SUMIFS('Raw Data'!J:J,'Raw Data'!I:I,'Product revenue'!B17,'Raw Data'!C:C,'Product revenue'!$C$3)</f>
        <v>17</v>
      </c>
      <c r="D17" s="12">
        <f>SUMIFS('Raw Data'!M:M,'Raw Data'!I:I,'Product revenue'!B17,'Raw Data'!C:C,'Product revenue'!$C$3)</f>
        <v>4589.7</v>
      </c>
    </row>
    <row r="18" spans="2:4" ht="15.75" customHeight="1">
      <c r="B18" s="11" t="s">
        <v>53</v>
      </c>
      <c r="C18" s="12">
        <f>SUMIFS('Raw Data'!J:J,'Raw Data'!I:I,'Product revenue'!B18,'Raw Data'!C:C,'Product revenue'!$C$3)</f>
        <v>12</v>
      </c>
      <c r="D18" s="12">
        <f>SUMIFS('Raw Data'!M:M,'Raw Data'!I:I,'Product revenue'!B18,'Raw Data'!C:C,'Product revenue'!$C$3)</f>
        <v>10080</v>
      </c>
    </row>
    <row r="19" spans="2:4" ht="15.75" customHeight="1">
      <c r="B19" s="11" t="s">
        <v>55</v>
      </c>
      <c r="C19" s="12">
        <f>SUMIFS('Raw Data'!J:J,'Raw Data'!I:I,'Product revenue'!B19,'Raw Data'!C:C,'Product revenue'!$C$3)</f>
        <v>5</v>
      </c>
      <c r="D19" s="12">
        <f>SUMIFS('Raw Data'!M:M,'Raw Data'!I:I,'Product revenue'!B19,'Raw Data'!C:C,'Product revenue'!$C$3)</f>
        <v>9195.5</v>
      </c>
    </row>
    <row r="20" spans="2:4" ht="15.75" customHeight="1">
      <c r="B20" s="11" t="s">
        <v>57</v>
      </c>
      <c r="C20" s="12">
        <f>SUMIFS('Raw Data'!J:J,'Raw Data'!I:I,'Product revenue'!B20,'Raw Data'!C:C,'Product revenue'!$C$3)</f>
        <v>16</v>
      </c>
      <c r="D20" s="12">
        <f>SUMIFS('Raw Data'!M:M,'Raw Data'!I:I,'Product revenue'!B20,'Raw Data'!C:C,'Product revenue'!$C$3)</f>
        <v>4470</v>
      </c>
    </row>
    <row r="21" spans="2:4" ht="15.75" customHeight="1">
      <c r="B21" s="11" t="s">
        <v>60</v>
      </c>
      <c r="C21" s="12">
        <f>SUMIFS('Raw Data'!J:J,'Raw Data'!I:I,'Product revenue'!B21,'Raw Data'!C:C,'Product revenue'!$C$3)</f>
        <v>16</v>
      </c>
      <c r="D21" s="12">
        <f>SUMIFS('Raw Data'!M:M,'Raw Data'!I:I,'Product revenue'!B21,'Raw Data'!C:C,'Product revenue'!$C$3)</f>
        <v>9760</v>
      </c>
    </row>
    <row r="22" spans="2:4" ht="15.75" customHeight="1">
      <c r="B22" s="11" t="s">
        <v>63</v>
      </c>
      <c r="C22" s="12">
        <f>SUMIFS('Raw Data'!J:J,'Raw Data'!I:I,'Product revenue'!B22,'Raw Data'!C:C,'Product revenue'!$C$3)</f>
        <v>3</v>
      </c>
      <c r="D22" s="12">
        <f>SUMIFS('Raw Data'!M:M,'Raw Data'!I:I,'Product revenue'!B22,'Raw Data'!C:C,'Product revenue'!$C$3)</f>
        <v>2295</v>
      </c>
    </row>
    <row r="23" spans="2:4" ht="15.75" customHeight="1">
      <c r="B23" s="11" t="s">
        <v>66</v>
      </c>
      <c r="C23" s="12">
        <f>SUMIFS('Raw Data'!J:J,'Raw Data'!I:I,'Product revenue'!B23,'Raw Data'!C:C,'Product revenue'!$C$3)</f>
        <v>21</v>
      </c>
      <c r="D23" s="12">
        <f>SUMIFS('Raw Data'!M:M,'Raw Data'!I:I,'Product revenue'!B23,'Raw Data'!C:C,'Product revenue'!$C$3)</f>
        <v>15840</v>
      </c>
    </row>
    <row r="24" spans="2:4" ht="15">
      <c r="B24" s="11" t="s">
        <v>68</v>
      </c>
      <c r="C24" s="12">
        <f>SUMIFS('Raw Data'!J:J,'Raw Data'!I:I,'Product revenue'!B24,'Raw Data'!C:C,'Product revenue'!$C$3)</f>
        <v>24</v>
      </c>
      <c r="D24" s="12">
        <f>SUMIFS('Raw Data'!M:M,'Raw Data'!I:I,'Product revenue'!B24,'Raw Data'!C:C,'Product revenue'!$C$3)</f>
        <v>7701</v>
      </c>
    </row>
    <row r="25" spans="2:4" ht="15">
      <c r="B25" s="11" t="s">
        <v>73</v>
      </c>
      <c r="C25" s="12">
        <f>SUMIFS('Raw Data'!J:J,'Raw Data'!I:I,'Product revenue'!B25,'Raw Data'!C:C,'Product revenue'!$C$3)</f>
        <v>24</v>
      </c>
      <c r="D25" s="12">
        <f>SUMIFS('Raw Data'!M:M,'Raw Data'!I:I,'Product revenue'!B25,'Raw Data'!C:C,'Product revenue'!$C$3)</f>
        <v>5581.9000000000015</v>
      </c>
    </row>
    <row r="26" spans="2:4" ht="15">
      <c r="B26" s="11" t="s">
        <v>78</v>
      </c>
      <c r="C26" s="12">
        <f>SUMIFS('Raw Data'!J:J,'Raw Data'!I:I,'Product revenue'!B26,'Raw Data'!C:C,'Product revenue'!$C$3)</f>
        <v>7</v>
      </c>
      <c r="D26" s="12">
        <f>SUMIFS('Raw Data'!M:M,'Raw Data'!I:I,'Product revenue'!B26,'Raw Data'!C:C,'Product revenue'!$C$3)</f>
        <v>3549.6</v>
      </c>
    </row>
    <row r="27" spans="2:4" ht="15">
      <c r="B27" s="11" t="s">
        <v>84</v>
      </c>
      <c r="C27" s="12">
        <f>SUMIFS('Raw Data'!J:J,'Raw Data'!I:I,'Product revenue'!B27,'Raw Data'!C:C,'Product revenue'!$C$3)</f>
        <v>9</v>
      </c>
      <c r="D27" s="12">
        <f>SUMIFS('Raw Data'!M:M,'Raw Data'!I:I,'Product revenue'!B27,'Raw Data'!C:C,'Product revenue'!$C$3)</f>
        <v>4062</v>
      </c>
    </row>
    <row r="28" spans="2:4" ht="15">
      <c r="B28" s="11" t="s">
        <v>85</v>
      </c>
      <c r="C28" s="12">
        <f>SUMIFS('Raw Data'!J:J,'Raw Data'!I:I,'Product revenue'!B28,'Raw Data'!C:C,'Product revenue'!$C$3)</f>
        <v>11</v>
      </c>
      <c r="D28" s="12">
        <f>SUMIFS('Raw Data'!M:M,'Raw Data'!I:I,'Product revenue'!B28,'Raw Data'!C:C,'Product revenue'!$C$3)</f>
        <v>2408.6999999999998</v>
      </c>
    </row>
    <row r="29" spans="2:4" ht="15">
      <c r="B29" s="11" t="s">
        <v>87</v>
      </c>
      <c r="C29" s="12">
        <f>SUMIFS('Raw Data'!J:J,'Raw Data'!I:I,'Product revenue'!B29,'Raw Data'!C:C,'Product revenue'!$C$3)</f>
        <v>15</v>
      </c>
      <c r="D29" s="12">
        <f>SUMIFS('Raw Data'!M:M,'Raw Data'!I:I,'Product revenue'!B29,'Raw Data'!C:C,'Product revenue'!$C$3)</f>
        <v>4950</v>
      </c>
    </row>
    <row r="30" spans="2:4" ht="15">
      <c r="B30" s="11" t="s">
        <v>100</v>
      </c>
      <c r="C30" s="12">
        <f>SUMIFS('Raw Data'!J:J,'Raw Data'!I:I,'Product revenue'!B30,'Raw Data'!C:C,'Product revenue'!$C$3)</f>
        <v>21</v>
      </c>
      <c r="D30" s="12">
        <f>SUMIFS('Raw Data'!M:M,'Raw Data'!I:I,'Product revenue'!B30,'Raw Data'!C:C,'Product revenue'!$C$3)</f>
        <v>7636</v>
      </c>
    </row>
    <row r="31" spans="2:4" ht="15">
      <c r="B31" s="11" t="s">
        <v>103</v>
      </c>
      <c r="C31" s="12">
        <f>SUMIFS('Raw Data'!J:J,'Raw Data'!I:I,'Product revenue'!B31,'Raw Data'!C:C,'Product revenue'!$C$3)</f>
        <v>17</v>
      </c>
      <c r="D31" s="12">
        <f>SUMIFS('Raw Data'!M:M,'Raw Data'!I:I,'Product revenue'!B31,'Raw Data'!C:C,'Product revenue'!$C$3)</f>
        <v>7155</v>
      </c>
    </row>
    <row r="32" spans="2:4" ht="15">
      <c r="B32" s="11" t="s">
        <v>107</v>
      </c>
      <c r="C32" s="12">
        <f>SUMIFS('Raw Data'!J:J,'Raw Data'!I:I,'Product revenue'!B32,'Raw Data'!C:C,'Product revenue'!$C$3)</f>
        <v>5</v>
      </c>
      <c r="D32" s="12">
        <f>SUMIFS('Raw Data'!M:M,'Raw Data'!I:I,'Product revenue'!B32,'Raw Data'!C:C,'Product revenue'!$C$3)</f>
        <v>2538</v>
      </c>
    </row>
    <row r="33" spans="2:4" ht="15">
      <c r="B33" s="11" t="s">
        <v>111</v>
      </c>
      <c r="C33" s="12">
        <f>SUMIFS('Raw Data'!J:J,'Raw Data'!I:I,'Product revenue'!B33,'Raw Data'!C:C,'Product revenue'!$C$3)</f>
        <v>20</v>
      </c>
      <c r="D33" s="12">
        <f>SUMIFS('Raw Data'!M:M,'Raw Data'!I:I,'Product revenue'!B33,'Raw Data'!C:C,'Product revenue'!$C$3)</f>
        <v>24097.5</v>
      </c>
    </row>
    <row r="34" spans="2:4" ht="15">
      <c r="B34" s="11" t="s">
        <v>120</v>
      </c>
      <c r="C34" s="12">
        <f>SUMIFS('Raw Data'!J:J,'Raw Data'!I:I,'Product revenue'!B34,'Raw Data'!C:C,'Product revenue'!$C$3)</f>
        <v>11</v>
      </c>
      <c r="D34" s="12">
        <f>SUMIFS('Raw Data'!M:M,'Raw Data'!I:I,'Product revenue'!B34,'Raw Data'!C:C,'Product revenue'!$C$3)</f>
        <v>6237.2999999999993</v>
      </c>
    </row>
    <row r="35" spans="2:4" ht="15">
      <c r="B35" s="11" t="s">
        <v>146</v>
      </c>
      <c r="C35" s="12">
        <f>SUMIFS('Raw Data'!J:J,'Raw Data'!I:I,'Product revenue'!B35,'Raw Data'!C:C,'Product revenue'!$C$3)</f>
        <v>14</v>
      </c>
      <c r="D35" s="12">
        <f>SUMIFS('Raw Data'!M:M,'Raw Data'!I:I,'Product revenue'!B35,'Raw Data'!C:C,'Product revenue'!$C$3)</f>
        <v>3070.5000000000005</v>
      </c>
    </row>
    <row r="36" spans="2:4" ht="15">
      <c r="B36" s="11" t="s">
        <v>148</v>
      </c>
      <c r="C36" s="12">
        <f>SUMIFS('Raw Data'!J:J,'Raw Data'!I:I,'Product revenue'!B36,'Raw Data'!C:C,'Product revenue'!$C$3)</f>
        <v>8</v>
      </c>
      <c r="D36" s="12">
        <f>SUMIFS('Raw Data'!M:M,'Raw Data'!I:I,'Product revenue'!B36,'Raw Data'!C:C,'Product revenue'!$C$3)</f>
        <v>2868.7</v>
      </c>
    </row>
    <row r="37" spans="2:4" ht="15">
      <c r="B37" s="11" t="s">
        <v>157</v>
      </c>
      <c r="C37" s="12">
        <f>SUMIFS('Raw Data'!J:J,'Raw Data'!I:I,'Product revenue'!B37,'Raw Data'!C:C,'Product revenue'!$C$3)</f>
        <v>9</v>
      </c>
      <c r="D37" s="12">
        <f>SUMIFS('Raw Data'!M:M,'Raw Data'!I:I,'Product revenue'!B37,'Raw Data'!C:C,'Product revenue'!$C$3)</f>
        <v>3696</v>
      </c>
    </row>
    <row r="38" spans="2:4" ht="15">
      <c r="B38" s="11" t="s">
        <v>158</v>
      </c>
      <c r="C38" s="12">
        <f>SUMIFS('Raw Data'!J:J,'Raw Data'!I:I,'Product revenue'!B38,'Raw Data'!C:C,'Product revenue'!$C$3)</f>
        <v>11</v>
      </c>
      <c r="D38" s="12">
        <f>SUMIFS('Raw Data'!M:M,'Raw Data'!I:I,'Product revenue'!B38,'Raw Data'!C:C,'Product revenue'!$C$3)</f>
        <v>4916.3</v>
      </c>
    </row>
  </sheetData>
  <mergeCells count="1">
    <mergeCell ref="A1:D1"/>
  </mergeCells>
  <pageMargins left="0" right="0" top="0" bottom="0" header="0" footer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8"/>
  <sheetViews>
    <sheetView workbookViewId="0">
      <selection activeCell="H20" sqref="H20"/>
    </sheetView>
  </sheetViews>
  <sheetFormatPr defaultColWidth="12.5703125" defaultRowHeight="15.75" customHeight="1"/>
  <cols>
    <col min="2" max="2" width="26" bestFit="1" customWidth="1"/>
    <col min="6" max="6" width="18.85546875" bestFit="1" customWidth="1"/>
  </cols>
  <sheetData>
    <row r="1" spans="1:6" ht="12.75">
      <c r="A1" s="65" t="s">
        <v>642</v>
      </c>
      <c r="B1" s="66"/>
      <c r="C1" s="66"/>
    </row>
    <row r="3" spans="1:6" ht="15.75" customHeight="1">
      <c r="B3" s="12"/>
      <c r="C3" s="76" t="s">
        <v>18</v>
      </c>
      <c r="D3" s="76" t="s">
        <v>13</v>
      </c>
    </row>
    <row r="4" spans="1:6" ht="12.75">
      <c r="B4" s="9" t="s">
        <v>643</v>
      </c>
      <c r="C4" s="12">
        <f>COUNTIF('Raw Data(order)'!C:C,'Total numbers'!$C$3)</f>
        <v>337</v>
      </c>
      <c r="D4" s="12">
        <f>COUNTIF('Raw Data(order)'!C:C,'Total numbers'!$D$3)</f>
        <v>202</v>
      </c>
      <c r="F4" s="13" t="s">
        <v>644</v>
      </c>
    </row>
    <row r="5" spans="1:6" ht="12.75">
      <c r="B5" s="9" t="s">
        <v>645</v>
      </c>
      <c r="C5" s="12">
        <f>COUNTIF('Raw Data (Customer)'!C:C,'Total numbers'!$C$3)</f>
        <v>326</v>
      </c>
      <c r="D5" s="12">
        <f>COUNTIF('Raw Data (Customer)'!C:C,'Total numbers'!$D$3)</f>
        <v>193</v>
      </c>
      <c r="F5" s="13" t="s">
        <v>646</v>
      </c>
    </row>
    <row r="6" spans="1:6" ht="12.75">
      <c r="B6" s="9" t="s">
        <v>647</v>
      </c>
      <c r="C6" s="12">
        <f>SUMIF('Raw Data'!C:C,'Total numbers'!$C$3,'Raw Data'!J:J)</f>
        <v>796</v>
      </c>
      <c r="D6" s="12">
        <f>SUMIF('Raw Data'!C:C,'Total numbers'!$D$3,'Raw Data'!J:J)</f>
        <v>418</v>
      </c>
      <c r="F6" s="13" t="s">
        <v>9</v>
      </c>
    </row>
    <row r="7" spans="1:6" ht="12.75">
      <c r="B7" s="9" t="s">
        <v>648</v>
      </c>
      <c r="C7" s="12">
        <f>SUMIF('Raw Data'!C:C,'Total numbers'!$C$3,'Raw Data'!K:K)</f>
        <v>295380.59999999998</v>
      </c>
      <c r="D7" s="12">
        <f>SUMIF('Raw Data'!C:C,'Total numbers'!$D$3,'Raw Data'!K:K)</f>
        <v>157713.60000000003</v>
      </c>
      <c r="F7" s="15" t="s">
        <v>10</v>
      </c>
    </row>
    <row r="8" spans="1:6" ht="12.75">
      <c r="B8" s="9" t="s">
        <v>649</v>
      </c>
      <c r="C8" s="12">
        <f>SUMIF('Raw Data'!C:C,'Total numbers'!$C$3,'Raw Data'!M:M)</f>
        <v>332563.99999999994</v>
      </c>
      <c r="D8" s="12">
        <f>SUMIF('Raw Data'!C:C,'Total numbers'!D3,'Raw Data'!M:M)</f>
        <v>177300.00000000003</v>
      </c>
      <c r="F8" s="15" t="s">
        <v>650</v>
      </c>
    </row>
  </sheetData>
  <mergeCells count="1">
    <mergeCell ref="A1:C1"/>
  </mergeCells>
  <pageMargins left="0" right="0" top="0" bottom="0" header="0" footer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22"/>
  <sheetViews>
    <sheetView topLeftCell="C1" workbookViewId="0">
      <selection activeCell="I11" sqref="I11"/>
    </sheetView>
  </sheetViews>
  <sheetFormatPr defaultColWidth="12.5703125" defaultRowHeight="15.75" customHeight="1"/>
  <cols>
    <col min="3" max="3" width="51.85546875" bestFit="1" customWidth="1"/>
  </cols>
  <sheetData>
    <row r="1" spans="1:10" ht="12.75">
      <c r="A1" s="65" t="s">
        <v>651</v>
      </c>
      <c r="B1" s="66"/>
      <c r="C1" s="66"/>
      <c r="D1" s="66"/>
    </row>
    <row r="2" spans="1:10" ht="15.75" customHeight="1">
      <c r="B2" s="13"/>
      <c r="C2" s="14"/>
    </row>
    <row r="3" spans="1:10" ht="15.75" customHeight="1">
      <c r="B3" s="13" t="s">
        <v>639</v>
      </c>
      <c r="C3" s="14" t="s">
        <v>18</v>
      </c>
      <c r="J3" s="2" t="s">
        <v>640</v>
      </c>
    </row>
    <row r="5" spans="1:10" ht="15.75" customHeight="1">
      <c r="B5" s="12"/>
      <c r="C5" s="35" t="s">
        <v>14</v>
      </c>
      <c r="D5" s="12"/>
      <c r="E5" s="12"/>
      <c r="F5" s="10" t="s">
        <v>22</v>
      </c>
      <c r="G5" s="12"/>
      <c r="H5" s="12"/>
    </row>
    <row r="6" spans="1:10" ht="12.75">
      <c r="B6" s="9" t="s">
        <v>652</v>
      </c>
      <c r="C6" s="75" t="s">
        <v>653</v>
      </c>
      <c r="D6" s="75" t="s">
        <v>641</v>
      </c>
      <c r="E6" s="75" t="s">
        <v>654</v>
      </c>
      <c r="F6" s="75" t="s">
        <v>653</v>
      </c>
      <c r="G6" s="75" t="s">
        <v>641</v>
      </c>
      <c r="H6" s="75" t="s">
        <v>654</v>
      </c>
    </row>
    <row r="7" spans="1:10" ht="15.75" customHeight="1">
      <c r="B7" s="10" t="s">
        <v>19</v>
      </c>
      <c r="C7" s="12">
        <f>COUNTIFS('Raw Data(order)'!H:H,'State data'!B7,'Raw Data(order)'!D:D,'State data'!$C$5,'Raw Data(order)'!C:C,'State data'!$C$3)</f>
        <v>6</v>
      </c>
      <c r="D7" s="12">
        <f>SUMIFS('Raw Data'!M:M,'Raw Data'!H:H,'State data'!B7,'Raw Data'!D:D,'State data'!$C$5,'Raw Data'!C:C,'State data'!$C$3)</f>
        <v>4700.1000000000004</v>
      </c>
      <c r="E7" s="12">
        <f>COUNTIFS('Raw Data (Customer)'!H:H,'State data'!B7,'Raw Data (Customer)'!D:D,'State data'!$C$5,'Raw Data (Customer)'!C:C,'State data'!$C$3)</f>
        <v>6</v>
      </c>
      <c r="F7" s="12">
        <f>COUNTIFS('Raw Data(order)'!H:H,'State data'!B7,'Raw Data(order)'!D:D,'State data'!$F$5,'Raw Data(order)'!C:C,'State data'!$C$3)</f>
        <v>3</v>
      </c>
      <c r="G7" s="12">
        <f>SUMIFS('Raw Data'!M:M,'Raw Data'!H:H,'State data'!B7,'Raw Data'!D:D,'State data'!$F$5,'Raw Data'!C:C,'State data'!$C$3)</f>
        <v>6531.8</v>
      </c>
      <c r="H7" s="12">
        <f>COUNTIFS('Raw Data (Customer)'!H:H,'State data'!B7,'Raw Data (Customer)'!D:D,'State data'!$F$5,'Raw Data (Customer)'!C:C,'State data'!$C$3)</f>
        <v>3</v>
      </c>
    </row>
    <row r="8" spans="1:10" ht="15.75" customHeight="1">
      <c r="B8" s="10" t="s">
        <v>23</v>
      </c>
      <c r="C8" s="12">
        <f>COUNTIFS('Raw Data(order)'!H:H,'State data'!B8,'Raw Data(order)'!D:D,'State data'!$C$5,'Raw Data(order)'!C:C,'State data'!$C$3)</f>
        <v>19</v>
      </c>
      <c r="D8" s="12">
        <f>SUMIFS('Raw Data'!M:M,'Raw Data'!H:H,'State data'!B8,'Raw Data'!D:D,'State data'!$C$5,'Raw Data'!C:C,'State data'!$C$3)</f>
        <v>19871.599999999999</v>
      </c>
      <c r="E8" s="12">
        <f>COUNTIFS('Raw Data (Customer)'!H:H,'State data'!B8,'Raw Data (Customer)'!D:D,'State data'!$C$5,'Raw Data (Customer)'!C:C,'State data'!$C$3)</f>
        <v>18</v>
      </c>
      <c r="F8" s="12">
        <f>COUNTIFS('Raw Data(order)'!H:H,'State data'!B8,'Raw Data(order)'!D:D,'State data'!$F$5,'Raw Data(order)'!C:C,'State data'!$C$3)</f>
        <v>10</v>
      </c>
      <c r="G8" s="12">
        <f>SUMIFS('Raw Data'!M:M,'Raw Data'!H:H,'State data'!B8,'Raw Data'!D:D,'State data'!$F$5,'Raw Data'!C:C,'State data'!$C$3)</f>
        <v>9839.2999999999993</v>
      </c>
      <c r="H8" s="12">
        <f>COUNTIFS('Raw Data (Customer)'!H:H,'State data'!B8,'Raw Data (Customer)'!D:D,'State data'!$F$5,'Raw Data (Customer)'!C:C,'State data'!$C$3)</f>
        <v>10</v>
      </c>
    </row>
    <row r="9" spans="1:10" ht="15.75" customHeight="1">
      <c r="B9" s="10" t="s">
        <v>26</v>
      </c>
      <c r="C9" s="12">
        <f>COUNTIFS('Raw Data(order)'!H:H,'State data'!B9,'Raw Data(order)'!D:D,'State data'!$C$5,'Raw Data(order)'!C:C,'State data'!$C$3)</f>
        <v>8</v>
      </c>
      <c r="D9" s="12">
        <f>SUMIFS('Raw Data'!M:M,'Raw Data'!H:H,'State data'!B9,'Raw Data'!D:D,'State data'!$C$5,'Raw Data'!C:C,'State data'!$C$3)</f>
        <v>7501.9999999999991</v>
      </c>
      <c r="E9" s="12">
        <f>COUNTIFS('Raw Data (Customer)'!H:H,'State data'!B9,'Raw Data (Customer)'!D:D,'State data'!$C$5,'Raw Data (Customer)'!C:C,'State data'!$C$3)</f>
        <v>8</v>
      </c>
      <c r="F9" s="12">
        <f>COUNTIFS('Raw Data(order)'!H:H,'State data'!B9,'Raw Data(order)'!D:D,'State data'!$F$5,'Raw Data(order)'!C:C,'State data'!$C$3)</f>
        <v>0</v>
      </c>
      <c r="G9" s="12">
        <f>SUMIFS('Raw Data'!M:M,'Raw Data'!H:H,'State data'!B9,'Raw Data'!D:D,'State data'!$F$5,'Raw Data'!C:C,'State data'!$C$3)</f>
        <v>0</v>
      </c>
      <c r="H9" s="12">
        <f>COUNTIFS('Raw Data (Customer)'!H:H,'State data'!B9,'Raw Data (Customer)'!D:D,'State data'!$F$5,'Raw Data (Customer)'!C:C,'State data'!$C$3)</f>
        <v>0</v>
      </c>
    </row>
    <row r="10" spans="1:10" ht="15.75" customHeight="1">
      <c r="B10" s="10" t="s">
        <v>32</v>
      </c>
      <c r="C10" s="12">
        <f>COUNTIFS('Raw Data(order)'!H:H,'State data'!B10,'Raw Data(order)'!D:D,'State data'!$C$5,'Raw Data(order)'!C:C,'State data'!$C$3)</f>
        <v>65</v>
      </c>
      <c r="D10" s="12">
        <f>SUMIFS('Raw Data'!M:M,'Raw Data'!H:H,'State data'!B10,'Raw Data'!D:D,'State data'!$C$5,'Raw Data'!C:C,'State data'!$C$3)</f>
        <v>61617.200000000012</v>
      </c>
      <c r="E10" s="12">
        <f>COUNTIFS('Raw Data (Customer)'!H:H,'State data'!B10,'Raw Data (Customer)'!D:D,'State data'!$C$5,'Raw Data (Customer)'!C:C,'State data'!$C$3)</f>
        <v>63</v>
      </c>
      <c r="F10" s="12">
        <f>COUNTIFS('Raw Data(order)'!H:H,'State data'!B10,'Raw Data(order)'!D:D,'State data'!$F$5,'Raw Data(order)'!C:C,'State data'!$C$3)</f>
        <v>41</v>
      </c>
      <c r="G10" s="12">
        <f>SUMIFS('Raw Data'!M:M,'Raw Data'!H:H,'State data'!B10,'Raw Data'!D:D,'State data'!$F$5,'Raw Data'!C:C,'State data'!$C$3)</f>
        <v>44097</v>
      </c>
      <c r="H10" s="12">
        <f>COUNTIFS('Raw Data (Customer)'!H:H,'State data'!B10,'Raw Data (Customer)'!D:D,'State data'!$F$5,'Raw Data (Customer)'!C:C,'State data'!$C$3)</f>
        <v>40</v>
      </c>
    </row>
    <row r="11" spans="1:10" ht="15.75" customHeight="1">
      <c r="B11" s="10" t="s">
        <v>43</v>
      </c>
      <c r="C11" s="12">
        <f>COUNTIFS('Raw Data(order)'!H:H,'State data'!B11,'Raw Data(order)'!D:D,'State data'!$C$5,'Raw Data(order)'!C:C,'State data'!$C$3)</f>
        <v>22</v>
      </c>
      <c r="D11" s="12">
        <f>SUMIFS('Raw Data'!M:M,'Raw Data'!H:H,'State data'!B11,'Raw Data'!D:D,'State data'!$C$5,'Raw Data'!C:C,'State data'!$C$3)</f>
        <v>21519.4</v>
      </c>
      <c r="E11" s="12">
        <f>COUNTIFS('Raw Data (Customer)'!H:H,'State data'!B11,'Raw Data (Customer)'!D:D,'State data'!$C$5,'Raw Data (Customer)'!C:C,'State data'!$C$3)</f>
        <v>21</v>
      </c>
      <c r="F11" s="12">
        <f>COUNTIFS('Raw Data(order)'!H:H,'State data'!B11,'Raw Data(order)'!D:D,'State data'!$F$5,'Raw Data(order)'!C:C,'State data'!$C$3)</f>
        <v>13</v>
      </c>
      <c r="G11" s="12">
        <f>SUMIFS('Raw Data'!M:M,'Raw Data'!H:H,'State data'!B11,'Raw Data'!D:D,'State data'!$F$5,'Raw Data'!C:C,'State data'!$C$3)</f>
        <v>12955.1</v>
      </c>
      <c r="H11" s="12">
        <f>COUNTIFS('Raw Data (Customer)'!H:H,'State data'!B11,'Raw Data (Customer)'!D:D,'State data'!$F$5,'Raw Data (Customer)'!C:C,'State data'!$C$3)</f>
        <v>13</v>
      </c>
      <c r="J11" s="38"/>
    </row>
    <row r="12" spans="1:10" ht="15.75" customHeight="1">
      <c r="B12" s="10" t="s">
        <v>46</v>
      </c>
      <c r="C12" s="12">
        <f>COUNTIFS('Raw Data(order)'!H:H,'State data'!B12,'Raw Data(order)'!D:D,'State data'!$C$5,'Raw Data(order)'!C:C,'State data'!$C$3)</f>
        <v>3</v>
      </c>
      <c r="D12" s="12">
        <f>SUMIFS('Raw Data'!M:M,'Raw Data'!H:H,'State data'!B12,'Raw Data'!D:D,'State data'!$C$5,'Raw Data'!C:C,'State data'!$C$3)</f>
        <v>6633.3</v>
      </c>
      <c r="E12" s="12">
        <f>COUNTIFS('Raw Data (Customer)'!H:H,'State data'!B12,'Raw Data (Customer)'!D:D,'State data'!$C$5,'Raw Data (Customer)'!C:C,'State data'!$C$3)</f>
        <v>3</v>
      </c>
      <c r="F12" s="12">
        <f>COUNTIFS('Raw Data(order)'!H:H,'State data'!B12,'Raw Data(order)'!D:D,'State data'!$F$5,'Raw Data(order)'!C:C,'State data'!$C$3)</f>
        <v>5</v>
      </c>
      <c r="G12" s="12">
        <f>SUMIFS('Raw Data'!M:M,'Raw Data'!H:H,'State data'!B12,'Raw Data'!D:D,'State data'!$F$5,'Raw Data'!C:C,'State data'!$C$3)</f>
        <v>4146</v>
      </c>
      <c r="H12" s="12">
        <f>COUNTIFS('Raw Data (Customer)'!H:H,'State data'!B12,'Raw Data (Customer)'!D:D,'State data'!$F$5,'Raw Data (Customer)'!C:C,'State data'!$C$3)</f>
        <v>4</v>
      </c>
    </row>
    <row r="13" spans="1:10" ht="15.75" customHeight="1">
      <c r="B13" s="10" t="s">
        <v>49</v>
      </c>
      <c r="C13" s="12">
        <f>COUNTIFS('Raw Data(order)'!H:H,'State data'!B13,'Raw Data(order)'!D:D,'State data'!$C$5,'Raw Data(order)'!C:C,'State data'!$C$3)</f>
        <v>7</v>
      </c>
      <c r="D13" s="12">
        <f>SUMIFS('Raw Data'!M:M,'Raw Data'!H:H,'State data'!B13,'Raw Data'!D:D,'State data'!$C$5,'Raw Data'!C:C,'State data'!$C$3)</f>
        <v>8546</v>
      </c>
      <c r="E13" s="12">
        <f>COUNTIFS('Raw Data (Customer)'!H:H,'State data'!B13,'Raw Data (Customer)'!D:D,'State data'!$C$5,'Raw Data (Customer)'!C:C,'State data'!$C$3)</f>
        <v>7</v>
      </c>
      <c r="F13" s="12">
        <f>COUNTIFS('Raw Data(order)'!H:H,'State data'!B13,'Raw Data(order)'!D:D,'State data'!$F$5,'Raw Data(order)'!C:C,'State data'!$C$3)</f>
        <v>1</v>
      </c>
      <c r="G13" s="12">
        <f>SUMIFS('Raw Data'!M:M,'Raw Data'!H:H,'State data'!B13,'Raw Data'!D:D,'State data'!$F$5,'Raw Data'!C:C,'State data'!$C$3)</f>
        <v>800</v>
      </c>
      <c r="H13" s="12">
        <f>COUNTIFS('Raw Data (Customer)'!H:H,'State data'!B13,'Raw Data (Customer)'!D:D,'State data'!$F$5,'Raw Data (Customer)'!C:C,'State data'!$C$3)</f>
        <v>1</v>
      </c>
    </row>
    <row r="14" spans="1:10" ht="15.75" customHeight="1">
      <c r="B14" s="10" t="s">
        <v>56</v>
      </c>
      <c r="C14" s="12">
        <f>COUNTIFS('Raw Data(order)'!H:H,'State data'!B14,'Raw Data(order)'!D:D,'State data'!$C$5,'Raw Data(order)'!C:C,'State data'!$C$3)</f>
        <v>14</v>
      </c>
      <c r="D14" s="12">
        <f>SUMIFS('Raw Data'!M:M,'Raw Data'!H:H,'State data'!B14,'Raw Data'!D:D,'State data'!$C$5,'Raw Data'!C:C,'State data'!$C$3)</f>
        <v>12793.9</v>
      </c>
      <c r="E14" s="12">
        <f>COUNTIFS('Raw Data (Customer)'!H:H,'State data'!B14,'Raw Data (Customer)'!D:D,'State data'!$C$5,'Raw Data (Customer)'!C:C,'State data'!$C$3)</f>
        <v>14</v>
      </c>
      <c r="F14" s="12">
        <f>COUNTIFS('Raw Data(order)'!H:H,'State data'!B14,'Raw Data(order)'!D:D,'State data'!$F$5,'Raw Data(order)'!C:C,'State data'!$C$3)</f>
        <v>9</v>
      </c>
      <c r="G14" s="12">
        <f>SUMIFS('Raw Data'!M:M,'Raw Data'!H:H,'State data'!B14,'Raw Data'!D:D,'State data'!$F$5,'Raw Data'!C:C,'State data'!$C$3)</f>
        <v>6175.8</v>
      </c>
      <c r="H14" s="12">
        <f>COUNTIFS('Raw Data (Customer)'!H:H,'State data'!B14,'Raw Data (Customer)'!D:D,'State data'!$F$5,'Raw Data (Customer)'!C:C,'State data'!$C$3)</f>
        <v>8</v>
      </c>
    </row>
    <row r="15" spans="1:10" ht="15.75" customHeight="1">
      <c r="B15" s="10" t="s">
        <v>59</v>
      </c>
      <c r="C15" s="12">
        <f>COUNTIFS('Raw Data(order)'!H:H,'State data'!B15,'Raw Data(order)'!D:D,'State data'!$C$5,'Raw Data(order)'!C:C,'State data'!$C$3)</f>
        <v>11</v>
      </c>
      <c r="D15" s="12">
        <f>SUMIFS('Raw Data'!M:M,'Raw Data'!H:H,'State data'!B15,'Raw Data'!D:D,'State data'!$C$5,'Raw Data'!C:C,'State data'!$C$3)</f>
        <v>7731.5000000000009</v>
      </c>
      <c r="E15" s="12">
        <f>COUNTIFS('Raw Data (Customer)'!H:H,'State data'!B15,'Raw Data (Customer)'!D:D,'State data'!$C$5,'Raw Data (Customer)'!C:C,'State data'!$C$3)</f>
        <v>10</v>
      </c>
      <c r="F15" s="12">
        <f>COUNTIFS('Raw Data(order)'!H:H,'State data'!B15,'Raw Data(order)'!D:D,'State data'!$F$5,'Raw Data(order)'!C:C,'State data'!$C$3)</f>
        <v>11</v>
      </c>
      <c r="G15" s="12">
        <f>SUMIFS('Raw Data'!M:M,'Raw Data'!H:H,'State data'!B15,'Raw Data'!D:D,'State data'!$F$5,'Raw Data'!C:C,'State data'!$C$3)</f>
        <v>10471.1</v>
      </c>
      <c r="H15" s="12">
        <f>COUNTIFS('Raw Data (Customer)'!H:H,'State data'!B15,'Raw Data (Customer)'!D:D,'State data'!$F$5,'Raw Data (Customer)'!C:C,'State data'!$C$3)</f>
        <v>11</v>
      </c>
    </row>
    <row r="16" spans="1:10" ht="15.75" customHeight="1">
      <c r="B16" s="10" t="s">
        <v>83</v>
      </c>
      <c r="C16" s="12">
        <f>COUNTIFS('Raw Data(order)'!H:H,'State data'!B16,'Raw Data(order)'!D:D,'State data'!$C$5,'Raw Data(order)'!C:C,'State data'!$C$3)</f>
        <v>1</v>
      </c>
      <c r="D16" s="12">
        <f>SUMIFS('Raw Data'!M:M,'Raw Data'!H:H,'State data'!B16,'Raw Data'!D:D,'State data'!$C$5,'Raw Data'!C:C,'State data'!$C$3)</f>
        <v>1788.7</v>
      </c>
      <c r="E16" s="12">
        <f>COUNTIFS('Raw Data (Customer)'!H:H,'State data'!B16,'Raw Data (Customer)'!D:D,'State data'!$C$5,'Raw Data (Customer)'!C:C,'State data'!$C$3)</f>
        <v>1</v>
      </c>
      <c r="F16" s="12">
        <f>COUNTIFS('Raw Data(order)'!H:H,'State data'!B16,'Raw Data(order)'!D:D,'State data'!$F$5,'Raw Data(order)'!C:C,'State data'!$C$3)</f>
        <v>0</v>
      </c>
      <c r="G16" s="12">
        <f>SUMIFS('Raw Data'!M:M,'Raw Data'!H:H,'State data'!B16,'Raw Data'!D:D,'State data'!$F$5,'Raw Data'!C:C,'State data'!$C$3)</f>
        <v>0</v>
      </c>
      <c r="H16" s="12">
        <f>COUNTIFS('Raw Data (Customer)'!H:H,'State data'!B16,'Raw Data (Customer)'!D:D,'State data'!$F$5,'Raw Data (Customer)'!C:C,'State data'!$C$3)</f>
        <v>0</v>
      </c>
    </row>
    <row r="17" spans="2:8" ht="15.75" customHeight="1">
      <c r="B17" s="10" t="s">
        <v>90</v>
      </c>
      <c r="C17" s="12">
        <f>COUNTIFS('Raw Data(order)'!H:H,'State data'!B17,'Raw Data(order)'!D:D,'State data'!$C$5,'Raw Data(order)'!C:C,'State data'!$C$3)</f>
        <v>12</v>
      </c>
      <c r="D17" s="12">
        <f>SUMIFS('Raw Data'!M:M,'Raw Data'!H:H,'State data'!B17,'Raw Data'!D:D,'State data'!$C$5,'Raw Data'!C:C,'State data'!$C$3)</f>
        <v>11652.199999999999</v>
      </c>
      <c r="E17" s="12">
        <f>COUNTIFS('Raw Data (Customer)'!H:H,'State data'!B17,'Raw Data (Customer)'!D:D,'State data'!$C$5,'Raw Data (Customer)'!C:C,'State data'!$C$3)</f>
        <v>12</v>
      </c>
      <c r="F17" s="12">
        <f>COUNTIFS('Raw Data(order)'!H:H,'State data'!B17,'Raw Data(order)'!D:D,'State data'!$F$5,'Raw Data(order)'!C:C,'State data'!$C$3)</f>
        <v>8</v>
      </c>
      <c r="G17" s="12">
        <f>SUMIFS('Raw Data'!M:M,'Raw Data'!H:H,'State data'!B17,'Raw Data'!D:D,'State data'!$F$5,'Raw Data'!C:C,'State data'!$C$3)</f>
        <v>6057.2</v>
      </c>
      <c r="H17" s="12">
        <f>COUNTIFS('Raw Data (Customer)'!H:H,'State data'!B17,'Raw Data (Customer)'!D:D,'State data'!$F$5,'Raw Data (Customer)'!C:C,'State data'!$C$3)</f>
        <v>7</v>
      </c>
    </row>
    <row r="18" spans="2:8" ht="15.75" customHeight="1">
      <c r="B18" s="10" t="s">
        <v>110</v>
      </c>
      <c r="C18" s="12">
        <f>COUNTIFS('Raw Data(order)'!H:H,'State data'!B18,'Raw Data(order)'!D:D,'State data'!$C$5,'Raw Data(order)'!C:C,'State data'!$C$3)</f>
        <v>8</v>
      </c>
      <c r="D18" s="12">
        <f>SUMIFS('Raw Data'!M:M,'Raw Data'!H:H,'State data'!B18,'Raw Data'!D:D,'State data'!$C$5,'Raw Data'!C:C,'State data'!$C$3)</f>
        <v>11430.6</v>
      </c>
      <c r="E18" s="12">
        <f>COUNTIFS('Raw Data (Customer)'!H:H,'State data'!B18,'Raw Data (Customer)'!D:D,'State data'!$C$5,'Raw Data (Customer)'!C:C,'State data'!$C$3)</f>
        <v>8</v>
      </c>
      <c r="F18" s="12">
        <f>COUNTIFS('Raw Data(order)'!H:H,'State data'!B18,'Raw Data(order)'!D:D,'State data'!$F$5,'Raw Data(order)'!C:C,'State data'!$C$3)</f>
        <v>2</v>
      </c>
      <c r="G18" s="12">
        <f>SUMIFS('Raw Data'!M:M,'Raw Data'!H:H,'State data'!B18,'Raw Data'!D:D,'State data'!$F$5,'Raw Data'!C:C,'State data'!$C$3)</f>
        <v>2079</v>
      </c>
      <c r="H18" s="12">
        <f>COUNTIFS('Raw Data (Customer)'!H:H,'State data'!B18,'Raw Data (Customer)'!D:D,'State data'!$F$5,'Raw Data (Customer)'!C:C,'State data'!$C$3)</f>
        <v>2</v>
      </c>
    </row>
    <row r="19" spans="2:8" ht="15.75" customHeight="1">
      <c r="B19" s="10" t="s">
        <v>118</v>
      </c>
      <c r="C19" s="12">
        <f>COUNTIFS('Raw Data(order)'!H:H,'State data'!B19,'Raw Data(order)'!D:D,'State data'!$C$5,'Raw Data(order)'!C:C,'State data'!$C$3)</f>
        <v>5</v>
      </c>
      <c r="D19" s="12">
        <f>SUMIFS('Raw Data'!M:M,'Raw Data'!H:H,'State data'!B19,'Raw Data'!D:D,'State data'!$C$5,'Raw Data'!C:C,'State data'!$C$3)</f>
        <v>3735.3999999999996</v>
      </c>
      <c r="E19" s="12">
        <f>COUNTIFS('Raw Data (Customer)'!H:H,'State data'!B19,'Raw Data (Customer)'!D:D,'State data'!$C$5,'Raw Data (Customer)'!C:C,'State data'!$C$3)</f>
        <v>5</v>
      </c>
      <c r="F19" s="12">
        <f>COUNTIFS('Raw Data(order)'!H:H,'State data'!B19,'Raw Data(order)'!D:D,'State data'!$F$5,'Raw Data(order)'!C:C,'State data'!$C$3)</f>
        <v>2</v>
      </c>
      <c r="G19" s="12">
        <f>SUMIFS('Raw Data'!M:M,'Raw Data'!H:H,'State data'!B19,'Raw Data'!D:D,'State data'!$F$5,'Raw Data'!C:C,'State data'!$C$3)</f>
        <v>1540</v>
      </c>
      <c r="H19" s="12">
        <f>COUNTIFS('Raw Data (Customer)'!H:H,'State data'!B19,'Raw Data (Customer)'!D:D,'State data'!$F$5,'Raw Data (Customer)'!C:C,'State data'!$C$3)</f>
        <v>2</v>
      </c>
    </row>
    <row r="20" spans="2:8" ht="15.75" customHeight="1">
      <c r="B20" s="10" t="s">
        <v>150</v>
      </c>
      <c r="C20" s="12">
        <f>COUNTIFS('Raw Data(order)'!H:H,'State data'!B20,'Raw Data(order)'!D:D,'State data'!$C$5,'Raw Data(order)'!C:C,'State data'!$C$3)</f>
        <v>4</v>
      </c>
      <c r="D20" s="12">
        <f>SUMIFS('Raw Data'!M:M,'Raw Data'!H:H,'State data'!B20,'Raw Data'!D:D,'State data'!$C$5,'Raw Data'!C:C,'State data'!$C$3)</f>
        <v>4892.8</v>
      </c>
      <c r="E20" s="12">
        <f>COUNTIFS('Raw Data (Customer)'!H:H,'State data'!B20,'Raw Data (Customer)'!D:D,'State data'!$C$5,'Raw Data (Customer)'!C:C,'State data'!$C$3)</f>
        <v>4</v>
      </c>
      <c r="F20" s="12">
        <f>COUNTIFS('Raw Data(order)'!H:H,'State data'!B20,'Raw Data(order)'!D:D,'State data'!$F$5,'Raw Data(order)'!C:C,'State data'!$C$3)</f>
        <v>1</v>
      </c>
      <c r="G20" s="12">
        <f>SUMIFS('Raw Data'!M:M,'Raw Data'!H:H,'State data'!B20,'Raw Data'!D:D,'State data'!$F$5,'Raw Data'!C:C,'State data'!$C$3)</f>
        <v>604</v>
      </c>
      <c r="H20" s="12">
        <f>COUNTIFS('Raw Data (Customer)'!H:H,'State data'!B20,'Raw Data (Customer)'!D:D,'State data'!$F$5,'Raw Data (Customer)'!C:C,'State data'!$C$3)</f>
        <v>1</v>
      </c>
    </row>
    <row r="21" spans="2:8" ht="15.75" customHeight="1">
      <c r="B21" s="10" t="s">
        <v>170</v>
      </c>
      <c r="C21" s="12">
        <f>COUNTIFS('Raw Data(order)'!H:H,'State data'!B21,'Raw Data(order)'!D:D,'State data'!$C$5,'Raw Data(order)'!C:C,'State data'!$C$3)</f>
        <v>7</v>
      </c>
      <c r="D21" s="12">
        <f>SUMIFS('Raw Data'!M:M,'Raw Data'!H:H,'State data'!B21,'Raw Data'!D:D,'State data'!$C$5,'Raw Data'!C:C,'State data'!$C$3)</f>
        <v>5736.1</v>
      </c>
      <c r="E21" s="12">
        <f>COUNTIFS('Raw Data (Customer)'!H:H,'State data'!B21,'Raw Data (Customer)'!D:D,'State data'!$C$5,'Raw Data (Customer)'!C:C,'State data'!$C$3)</f>
        <v>7</v>
      </c>
      <c r="F21" s="12">
        <f>COUNTIFS('Raw Data(order)'!H:H,'State data'!B21,'Raw Data(order)'!D:D,'State data'!$F$5,'Raw Data(order)'!C:C,'State data'!$C$3)</f>
        <v>1</v>
      </c>
      <c r="G21" s="12">
        <f>SUMIFS('Raw Data'!M:M,'Raw Data'!H:H,'State data'!B21,'Raw Data'!D:D,'State data'!$F$5,'Raw Data'!C:C,'State data'!$C$3)</f>
        <v>1080</v>
      </c>
      <c r="H21" s="12">
        <f>COUNTIFS('Raw Data (Customer)'!H:H,'State data'!B21,'Raw Data (Customer)'!D:D,'State data'!$F$5,'Raw Data (Customer)'!C:C,'State data'!$C$3)</f>
        <v>1</v>
      </c>
    </row>
    <row r="22" spans="2:8" ht="15.75" customHeight="1">
      <c r="B22" s="10" t="s">
        <v>181</v>
      </c>
      <c r="C22" s="12">
        <f>COUNTIFS('Raw Data(order)'!H:H,'State data'!B22,'Raw Data(order)'!D:D,'State data'!$C$5,'Raw Data(order)'!C:C,'State data'!$C$3)</f>
        <v>5</v>
      </c>
      <c r="D22" s="12">
        <f>SUMIFS('Raw Data'!M:M,'Raw Data'!H:H,'State data'!B22,'Raw Data'!D:D,'State data'!$C$5,'Raw Data'!C:C,'State data'!$C$3)</f>
        <v>5370.7999999999993</v>
      </c>
      <c r="E22" s="12">
        <f>COUNTIFS('Raw Data (Customer)'!H:H,'State data'!B22,'Raw Data (Customer)'!D:D,'State data'!$C$5,'Raw Data (Customer)'!C:C,'State data'!$C$3)</f>
        <v>5</v>
      </c>
      <c r="F22" s="12">
        <f>COUNTIFS('Raw Data(order)'!H:H,'State data'!B22,'Raw Data(order)'!D:D,'State data'!$F$5,'Raw Data(order)'!C:C,'State data'!$C$3)</f>
        <v>2</v>
      </c>
      <c r="G22" s="12">
        <f>SUMIFS('Raw Data'!M:M,'Raw Data'!H:H,'State data'!B22,'Raw Data'!D:D,'State data'!$F$5,'Raw Data'!C:C,'State data'!$C$3)</f>
        <v>1334</v>
      </c>
      <c r="H22" s="12">
        <f>COUNTIFS('Raw Data (Customer)'!H:H,'State data'!B22,'Raw Data (Customer)'!D:D,'State data'!$F$5,'Raw Data (Customer)'!C:C,'State data'!$C$3)</f>
        <v>2</v>
      </c>
    </row>
  </sheetData>
  <mergeCells count="1">
    <mergeCell ref="A1:D1"/>
  </mergeCells>
  <pageMargins left="0" right="0" top="0" bottom="0" header="0" footer="0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7"/>
  <sheetViews>
    <sheetView workbookViewId="0">
      <selection activeCell="F9" sqref="F9"/>
    </sheetView>
  </sheetViews>
  <sheetFormatPr defaultColWidth="12.5703125" defaultRowHeight="15.75" customHeight="1"/>
  <cols>
    <col min="4" max="4" width="14.7109375" customWidth="1"/>
  </cols>
  <sheetData>
    <row r="1" spans="1:4">
      <c r="A1" s="16" t="s">
        <v>655</v>
      </c>
      <c r="B1" s="17" t="s">
        <v>656</v>
      </c>
      <c r="C1" s="18"/>
    </row>
    <row r="2" spans="1:4">
      <c r="A2" s="19"/>
      <c r="B2" s="20"/>
      <c r="C2" s="19"/>
      <c r="D2" s="74" t="s">
        <v>672</v>
      </c>
    </row>
    <row r="3" spans="1:4">
      <c r="A3" s="54"/>
      <c r="B3" s="56" t="s">
        <v>657</v>
      </c>
      <c r="C3" s="55" t="s">
        <v>658</v>
      </c>
      <c r="D3" s="39" t="str">
        <f>CONCATENATE(B3,",",C3)</f>
        <v>Dinesh,Ingle</v>
      </c>
    </row>
    <row r="4" spans="1:4">
      <c r="A4" s="54"/>
      <c r="B4" s="56" t="s">
        <v>659</v>
      </c>
      <c r="C4" s="55" t="s">
        <v>660</v>
      </c>
      <c r="D4" s="39" t="str">
        <f>CONCATENATE(B4,",",C4)</f>
        <v>Ajit,Rai</v>
      </c>
    </row>
    <row r="5" spans="1:4">
      <c r="A5" s="54"/>
      <c r="B5" s="56" t="s">
        <v>661</v>
      </c>
      <c r="C5" s="55" t="s">
        <v>662</v>
      </c>
      <c r="D5" s="39" t="str">
        <f>CONCATENATE(B5,",",C5)</f>
        <v>Ankit ,Shukla</v>
      </c>
    </row>
    <row r="6" spans="1:4">
      <c r="A6" s="54"/>
      <c r="B6" s="56" t="s">
        <v>663</v>
      </c>
      <c r="C6" s="55" t="s">
        <v>664</v>
      </c>
      <c r="D6" s="39" t="str">
        <f>CONCATENATE(B6,",",C6)</f>
        <v>Ashraf ,Sayyed</v>
      </c>
    </row>
    <row r="7" spans="1:4">
      <c r="A7" s="54"/>
      <c r="B7" s="56" t="s">
        <v>665</v>
      </c>
      <c r="C7" s="55" t="s">
        <v>666</v>
      </c>
      <c r="D7" s="39" t="str">
        <f>CONCATENATE(B7,",",C7)</f>
        <v>Baljinnder ,Saini</v>
      </c>
    </row>
  </sheetData>
  <dataConsolidate link="1"/>
  <pageMargins left="0" right="0" top="0" bottom="0" header="0" footer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33"/>
  <sheetViews>
    <sheetView workbookViewId="0">
      <selection activeCell="C16" sqref="C16"/>
    </sheetView>
  </sheetViews>
  <sheetFormatPr defaultColWidth="12.5703125" defaultRowHeight="15.75" customHeight="1"/>
  <cols>
    <col min="1" max="1" width="22" bestFit="1" customWidth="1"/>
    <col min="2" max="2" width="20.42578125" customWidth="1"/>
    <col min="3" max="3" width="22" bestFit="1" customWidth="1"/>
    <col min="5" max="5" width="46.85546875" bestFit="1" customWidth="1"/>
    <col min="7" max="8" width="58.85546875" bestFit="1" customWidth="1"/>
    <col min="9" max="9" width="45.7109375" bestFit="1" customWidth="1"/>
  </cols>
  <sheetData>
    <row r="1" spans="1:10" ht="12.75">
      <c r="A1" s="21" t="s">
        <v>667</v>
      </c>
      <c r="B1" s="22" t="s">
        <v>668</v>
      </c>
    </row>
    <row r="3" spans="1:10" ht="12.75">
      <c r="E3" s="13" t="s">
        <v>669</v>
      </c>
    </row>
    <row r="4" spans="1:10" ht="15.75" customHeight="1">
      <c r="A4" s="23" t="s">
        <v>670</v>
      </c>
      <c r="B4" s="23" t="s">
        <v>671</v>
      </c>
      <c r="C4" s="70" t="s">
        <v>672</v>
      </c>
      <c r="E4" s="24" t="s">
        <v>673</v>
      </c>
      <c r="F4" s="24" t="s">
        <v>674</v>
      </c>
      <c r="G4" s="24" t="s">
        <v>675</v>
      </c>
      <c r="H4" s="73" t="s">
        <v>760</v>
      </c>
      <c r="I4" s="73" t="s">
        <v>773</v>
      </c>
    </row>
    <row r="5" spans="1:10" ht="15.75" customHeight="1">
      <c r="A5" s="25">
        <v>44440</v>
      </c>
      <c r="B5" s="12" t="s">
        <v>676</v>
      </c>
      <c r="C5" s="36">
        <f>A5</f>
        <v>44440</v>
      </c>
      <c r="E5" s="26" t="s">
        <v>677</v>
      </c>
      <c r="F5" s="27">
        <v>641795</v>
      </c>
      <c r="G5" s="13" t="s">
        <v>678</v>
      </c>
      <c r="H5" s="13" t="s">
        <v>737</v>
      </c>
      <c r="I5" t="s">
        <v>780</v>
      </c>
      <c r="J5" t="s">
        <v>781</v>
      </c>
    </row>
    <row r="6" spans="1:10" ht="15.75" customHeight="1">
      <c r="A6" s="12">
        <v>123.12</v>
      </c>
      <c r="B6" s="12" t="s">
        <v>679</v>
      </c>
      <c r="C6" s="71">
        <f>INT(A6)</f>
        <v>123</v>
      </c>
      <c r="E6" s="26" t="s">
        <v>680</v>
      </c>
      <c r="F6" s="27">
        <v>642095</v>
      </c>
      <c r="G6" s="13" t="s">
        <v>681</v>
      </c>
      <c r="H6" s="13" t="s">
        <v>738</v>
      </c>
      <c r="I6" t="s">
        <v>782</v>
      </c>
      <c r="J6" t="s">
        <v>783</v>
      </c>
    </row>
    <row r="7" spans="1:10" ht="15.75" customHeight="1">
      <c r="A7" s="12">
        <v>1254</v>
      </c>
      <c r="B7" s="12" t="s">
        <v>682</v>
      </c>
      <c r="C7" s="72">
        <f>A7</f>
        <v>1254</v>
      </c>
      <c r="E7" s="26" t="s">
        <v>683</v>
      </c>
      <c r="F7" s="27">
        <v>655295</v>
      </c>
      <c r="G7" s="13" t="s">
        <v>684</v>
      </c>
      <c r="H7" s="13" t="s">
        <v>739</v>
      </c>
      <c r="I7" t="s">
        <v>784</v>
      </c>
      <c r="J7" t="s">
        <v>785</v>
      </c>
    </row>
    <row r="8" spans="1:10" ht="15.75" customHeight="1">
      <c r="A8" s="28">
        <v>44304.080752314818</v>
      </c>
      <c r="B8" s="12" t="s">
        <v>676</v>
      </c>
      <c r="C8" s="37">
        <v>44304.080752314818</v>
      </c>
      <c r="E8" s="26" t="s">
        <v>685</v>
      </c>
      <c r="F8" s="27">
        <v>1034070</v>
      </c>
      <c r="G8" s="13" t="s">
        <v>686</v>
      </c>
      <c r="H8" s="13" t="s">
        <v>740</v>
      </c>
      <c r="I8" t="s">
        <v>786</v>
      </c>
      <c r="J8" t="s">
        <v>787</v>
      </c>
    </row>
    <row r="9" spans="1:10" ht="15.75" customHeight="1">
      <c r="A9" s="12"/>
      <c r="B9" s="12"/>
      <c r="C9" s="12"/>
      <c r="E9" s="26" t="s">
        <v>687</v>
      </c>
      <c r="F9" s="27">
        <v>1282595</v>
      </c>
      <c r="G9" s="13" t="s">
        <v>688</v>
      </c>
      <c r="H9" s="13" t="s">
        <v>741</v>
      </c>
      <c r="I9" t="s">
        <v>788</v>
      </c>
      <c r="J9" t="s">
        <v>789</v>
      </c>
    </row>
    <row r="10" spans="1:10" ht="15.75" customHeight="1">
      <c r="E10" s="26" t="s">
        <v>761</v>
      </c>
      <c r="F10" s="27">
        <v>1092145</v>
      </c>
      <c r="G10" s="13" t="s">
        <v>767</v>
      </c>
      <c r="H10" s="13" t="s">
        <v>774</v>
      </c>
      <c r="I10" t="s">
        <v>790</v>
      </c>
      <c r="J10" t="s">
        <v>791</v>
      </c>
    </row>
    <row r="11" spans="1:10" ht="15.75" customHeight="1">
      <c r="E11" s="26" t="s">
        <v>762</v>
      </c>
      <c r="F11" s="27">
        <v>1088845</v>
      </c>
      <c r="G11" s="13" t="s">
        <v>768</v>
      </c>
      <c r="H11" s="13" t="s">
        <v>775</v>
      </c>
      <c r="I11" t="s">
        <v>792</v>
      </c>
      <c r="J11" t="s">
        <v>793</v>
      </c>
    </row>
    <row r="12" spans="1:10" ht="15.75" customHeight="1">
      <c r="E12" s="26" t="s">
        <v>763</v>
      </c>
      <c r="F12" s="27">
        <v>1094870</v>
      </c>
      <c r="G12" s="13" t="s">
        <v>769</v>
      </c>
      <c r="H12" s="13" t="s">
        <v>776</v>
      </c>
      <c r="I12" t="s">
        <v>794</v>
      </c>
      <c r="J12" t="s">
        <v>795</v>
      </c>
    </row>
    <row r="13" spans="1:10" ht="15.75" customHeight="1">
      <c r="E13" s="26" t="s">
        <v>764</v>
      </c>
      <c r="F13" s="27">
        <v>1097820</v>
      </c>
      <c r="G13" s="13" t="s">
        <v>770</v>
      </c>
      <c r="H13" s="13" t="s">
        <v>777</v>
      </c>
      <c r="I13" t="s">
        <v>796</v>
      </c>
      <c r="J13" t="s">
        <v>797</v>
      </c>
    </row>
    <row r="14" spans="1:10" ht="15.75" customHeight="1">
      <c r="E14" s="26" t="s">
        <v>765</v>
      </c>
      <c r="F14" s="27">
        <v>1093845</v>
      </c>
      <c r="G14" s="13" t="s">
        <v>771</v>
      </c>
      <c r="H14" s="13" t="s">
        <v>778</v>
      </c>
      <c r="I14" t="s">
        <v>798</v>
      </c>
      <c r="J14" t="s">
        <v>799</v>
      </c>
    </row>
    <row r="15" spans="1:10" ht="15.75" customHeight="1">
      <c r="E15" s="26" t="s">
        <v>766</v>
      </c>
      <c r="F15" s="27">
        <v>1089620</v>
      </c>
      <c r="G15" s="13" t="s">
        <v>772</v>
      </c>
      <c r="H15" s="13" t="s">
        <v>779</v>
      </c>
      <c r="I15" t="s">
        <v>800</v>
      </c>
      <c r="J15" t="s">
        <v>801</v>
      </c>
    </row>
    <row r="16" spans="1:10" ht="15.75" customHeight="1">
      <c r="E16" s="26" t="s">
        <v>689</v>
      </c>
      <c r="F16" s="27">
        <v>162545</v>
      </c>
      <c r="G16" s="13" t="s">
        <v>690</v>
      </c>
      <c r="H16" s="13" t="s">
        <v>742</v>
      </c>
      <c r="I16" t="s">
        <v>802</v>
      </c>
      <c r="J16" t="s">
        <v>803</v>
      </c>
    </row>
    <row r="17" spans="5:10" ht="15.75" customHeight="1">
      <c r="E17" s="26" t="s">
        <v>691</v>
      </c>
      <c r="F17" s="27">
        <v>281095</v>
      </c>
      <c r="G17" s="13" t="s">
        <v>692</v>
      </c>
      <c r="H17" s="13" t="s">
        <v>743</v>
      </c>
      <c r="I17" t="s">
        <v>804</v>
      </c>
      <c r="J17" t="s">
        <v>805</v>
      </c>
    </row>
    <row r="18" spans="5:10" ht="15.75" customHeight="1">
      <c r="E18" s="26" t="s">
        <v>693</v>
      </c>
      <c r="F18" s="27">
        <v>120915</v>
      </c>
      <c r="G18" s="13" t="s">
        <v>694</v>
      </c>
      <c r="H18" s="13" t="s">
        <v>744</v>
      </c>
      <c r="I18" t="s">
        <v>806</v>
      </c>
      <c r="J18" t="s">
        <v>807</v>
      </c>
    </row>
    <row r="19" spans="5:10" ht="15.75" customHeight="1">
      <c r="E19" s="26" t="s">
        <v>695</v>
      </c>
      <c r="F19" s="27">
        <v>821295</v>
      </c>
      <c r="G19" s="13" t="s">
        <v>696</v>
      </c>
      <c r="H19" s="13" t="s">
        <v>745</v>
      </c>
      <c r="I19" t="s">
        <v>808</v>
      </c>
      <c r="J19" t="s">
        <v>809</v>
      </c>
    </row>
    <row r="20" spans="5:10" ht="15.75" customHeight="1">
      <c r="E20" s="57" t="s">
        <v>697</v>
      </c>
      <c r="F20" s="27">
        <v>170020</v>
      </c>
      <c r="G20" s="13" t="s">
        <v>698</v>
      </c>
      <c r="H20" s="13" t="s">
        <v>746</v>
      </c>
      <c r="I20" t="s">
        <v>810</v>
      </c>
      <c r="J20" t="s">
        <v>811</v>
      </c>
    </row>
    <row r="21" spans="5:10" ht="15.75" customHeight="1">
      <c r="E21" s="26" t="s">
        <v>699</v>
      </c>
      <c r="F21" s="27">
        <v>1193095</v>
      </c>
      <c r="G21" s="13" t="s">
        <v>700</v>
      </c>
      <c r="H21" s="13" t="s">
        <v>747</v>
      </c>
      <c r="I21" t="s">
        <v>812</v>
      </c>
      <c r="J21" t="s">
        <v>813</v>
      </c>
    </row>
    <row r="22" spans="5:10" ht="15.75" customHeight="1">
      <c r="E22" s="26" t="s">
        <v>701</v>
      </c>
      <c r="F22" s="27">
        <v>984145</v>
      </c>
      <c r="G22" s="13" t="s">
        <v>702</v>
      </c>
      <c r="H22" s="13" t="s">
        <v>748</v>
      </c>
      <c r="I22" t="s">
        <v>814</v>
      </c>
      <c r="J22" t="s">
        <v>815</v>
      </c>
    </row>
    <row r="23" spans="5:10" ht="15.75" customHeight="1">
      <c r="E23" s="26" t="s">
        <v>703</v>
      </c>
      <c r="F23" s="27">
        <v>2041420</v>
      </c>
      <c r="G23" s="13" t="s">
        <v>704</v>
      </c>
      <c r="H23" s="13" t="s">
        <v>749</v>
      </c>
      <c r="I23" t="s">
        <v>816</v>
      </c>
      <c r="J23" t="s">
        <v>817</v>
      </c>
    </row>
    <row r="24" spans="5:10" ht="15">
      <c r="E24" s="26" t="s">
        <v>705</v>
      </c>
      <c r="F24" s="27">
        <v>1468120</v>
      </c>
      <c r="G24" s="13" t="s">
        <v>706</v>
      </c>
      <c r="H24" s="13" t="s">
        <v>750</v>
      </c>
      <c r="I24" t="s">
        <v>818</v>
      </c>
      <c r="J24" t="s">
        <v>819</v>
      </c>
    </row>
    <row r="25" spans="5:10" ht="15">
      <c r="E25" s="26" t="s">
        <v>707</v>
      </c>
      <c r="F25" s="27">
        <v>2428095</v>
      </c>
      <c r="G25" s="13" t="s">
        <v>708</v>
      </c>
      <c r="H25" s="13" t="s">
        <v>751</v>
      </c>
      <c r="I25" t="s">
        <v>820</v>
      </c>
      <c r="J25" t="s">
        <v>821</v>
      </c>
    </row>
    <row r="26" spans="5:10" ht="15">
      <c r="E26" s="26" t="s">
        <v>709</v>
      </c>
      <c r="F26" s="27">
        <v>93820</v>
      </c>
      <c r="G26" s="13" t="s">
        <v>710</v>
      </c>
      <c r="H26" s="13" t="s">
        <v>752</v>
      </c>
      <c r="I26" t="s">
        <v>822</v>
      </c>
      <c r="J26" t="s">
        <v>823</v>
      </c>
    </row>
    <row r="27" spans="5:10" ht="15">
      <c r="E27" s="26" t="s">
        <v>711</v>
      </c>
      <c r="F27" s="27">
        <v>2418120</v>
      </c>
      <c r="G27" s="13" t="s">
        <v>712</v>
      </c>
      <c r="H27" s="13" t="s">
        <v>753</v>
      </c>
      <c r="I27" t="s">
        <v>824</v>
      </c>
      <c r="J27" t="s">
        <v>825</v>
      </c>
    </row>
    <row r="28" spans="5:10" ht="15">
      <c r="E28" s="26" t="s">
        <v>711</v>
      </c>
      <c r="F28" s="27">
        <v>1463345</v>
      </c>
      <c r="G28" s="13" t="s">
        <v>713</v>
      </c>
      <c r="H28" s="13" t="s">
        <v>754</v>
      </c>
      <c r="I28" t="s">
        <v>824</v>
      </c>
      <c r="J28" t="s">
        <v>826</v>
      </c>
    </row>
    <row r="29" spans="5:10" ht="15">
      <c r="E29" s="26" t="s">
        <v>714</v>
      </c>
      <c r="F29" s="27">
        <v>1571595</v>
      </c>
      <c r="G29" s="13" t="s">
        <v>715</v>
      </c>
      <c r="H29" s="13" t="s">
        <v>755</v>
      </c>
      <c r="I29" t="s">
        <v>827</v>
      </c>
      <c r="J29" t="s">
        <v>828</v>
      </c>
    </row>
    <row r="30" spans="5:10" ht="15">
      <c r="E30" s="26" t="s">
        <v>716</v>
      </c>
      <c r="F30" s="27">
        <v>2333220</v>
      </c>
      <c r="G30" s="13" t="s">
        <v>717</v>
      </c>
      <c r="H30" s="13" t="s">
        <v>756</v>
      </c>
      <c r="I30" t="s">
        <v>829</v>
      </c>
      <c r="J30" t="s">
        <v>830</v>
      </c>
    </row>
    <row r="31" spans="5:10" ht="15">
      <c r="E31" s="26" t="s">
        <v>718</v>
      </c>
      <c r="F31" s="27">
        <v>875620</v>
      </c>
      <c r="G31" s="13" t="s">
        <v>719</v>
      </c>
      <c r="H31" s="13" t="s">
        <v>757</v>
      </c>
      <c r="I31" t="s">
        <v>831</v>
      </c>
      <c r="J31" t="s">
        <v>832</v>
      </c>
    </row>
    <row r="32" spans="5:10" ht="15">
      <c r="E32" s="26" t="s">
        <v>720</v>
      </c>
      <c r="F32" s="27">
        <v>647545</v>
      </c>
      <c r="G32" s="13" t="s">
        <v>721</v>
      </c>
      <c r="H32" s="13" t="s">
        <v>758</v>
      </c>
      <c r="I32" t="s">
        <v>833</v>
      </c>
      <c r="J32" t="s">
        <v>834</v>
      </c>
    </row>
    <row r="33" spans="5:10" ht="15">
      <c r="E33" s="26" t="s">
        <v>722</v>
      </c>
      <c r="F33" s="27">
        <v>1473820</v>
      </c>
      <c r="G33" s="13" t="s">
        <v>723</v>
      </c>
      <c r="H33" s="13" t="s">
        <v>759</v>
      </c>
      <c r="I33" t="s">
        <v>835</v>
      </c>
      <c r="J33" t="s">
        <v>836</v>
      </c>
    </row>
  </sheetData>
  <pageMargins left="0" right="0" top="0" bottom="0" header="0" footer="0"/>
  <pageSetup orientation="portrait" r:id="rId1"/>
  <ignoredErrors>
    <ignoredError sqref="C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Raw Data(order)</vt:lpstr>
      <vt:lpstr>Raw Data (Customer)</vt:lpstr>
      <vt:lpstr>Raw Data</vt:lpstr>
      <vt:lpstr>Order status</vt:lpstr>
      <vt:lpstr>Product revenue</vt:lpstr>
      <vt:lpstr>Total numbers</vt:lpstr>
      <vt:lpstr>State data</vt:lpstr>
      <vt:lpstr>Combine</vt:lpstr>
      <vt:lpstr>Conversion</vt:lpstr>
      <vt:lpstr>Formating</vt:lpstr>
      <vt:lpstr>Decision Making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hp</cp:lastModifiedBy>
  <cp:revision/>
  <dcterms:created xsi:type="dcterms:W3CDTF">2022-06-16T07:01:43Z</dcterms:created>
  <dcterms:modified xsi:type="dcterms:W3CDTF">2022-12-02T11:09:03Z</dcterms:modified>
  <cp:category/>
  <cp:contentStatus/>
</cp:coreProperties>
</file>