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51309D5-B201-494F-9546-FC2E68419D06}" xr6:coauthVersionLast="47" xr6:coauthVersionMax="47" xr10:uidLastSave="{00000000-0000-0000-0000-000000000000}"/>
  <bookViews>
    <workbookView xWindow="-108" yWindow="-108" windowWidth="23256" windowHeight="12456" tabRatio="695" xr2:uid="{00000000-000D-0000-FFFF-FFFF00000000}"/>
  </bookViews>
  <sheets>
    <sheet name="Line(r,x,Sijmax)" sheetId="1" r:id="rId1"/>
    <sheet name="Node（P&amp;Vmax)" sheetId="2" r:id="rId2"/>
    <sheet name="ES" sheetId="8" r:id="rId3"/>
    <sheet name="NodeDemand" sheetId="6" r:id="rId4"/>
    <sheet name="ResponseDemand" sheetId="10" r:id="rId5"/>
    <sheet name="Generators" sheetId="7" r:id="rId6"/>
    <sheet name="TOU$Temp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6" l="1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C89" i="6" l="1"/>
  <c r="C90" i="6" s="1"/>
  <c r="D89" i="6"/>
  <c r="D90" i="6" s="1"/>
  <c r="E89" i="6"/>
  <c r="E90" i="6" s="1"/>
  <c r="F89" i="6"/>
  <c r="F90" i="6" s="1"/>
  <c r="G89" i="6"/>
  <c r="G90" i="6" s="1"/>
  <c r="H89" i="6"/>
  <c r="H90" i="6" s="1"/>
  <c r="I89" i="6"/>
  <c r="I90" i="6" s="1"/>
  <c r="J89" i="6"/>
  <c r="J90" i="6" s="1"/>
  <c r="K89" i="6"/>
  <c r="K90" i="6" s="1"/>
  <c r="L89" i="6"/>
  <c r="L90" i="6" s="1"/>
  <c r="M89" i="6"/>
  <c r="M90" i="6" s="1"/>
  <c r="N89" i="6"/>
  <c r="N90" i="6" s="1"/>
  <c r="O89" i="6"/>
  <c r="O90" i="6" s="1"/>
  <c r="P89" i="6"/>
  <c r="P90" i="6" s="1"/>
  <c r="Q89" i="6"/>
  <c r="Q90" i="6" s="1"/>
  <c r="R89" i="6"/>
  <c r="R90" i="6" s="1"/>
  <c r="S89" i="6"/>
  <c r="S90" i="6" s="1"/>
  <c r="T89" i="6"/>
  <c r="T90" i="6" s="1"/>
  <c r="U89" i="6"/>
  <c r="U90" i="6" s="1"/>
  <c r="V89" i="6"/>
  <c r="V90" i="6" s="1"/>
  <c r="W89" i="6"/>
  <c r="W90" i="6" s="1"/>
  <c r="X89" i="6"/>
  <c r="X90" i="6" s="1"/>
  <c r="Y89" i="6"/>
  <c r="Y90" i="6" s="1"/>
  <c r="B89" i="6"/>
  <c r="B90" i="6" s="1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B82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B85" i="6"/>
  <c r="C35" i="6" l="1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26" i="6" l="1"/>
  <c r="Z27" i="6"/>
  <c r="Z28" i="6"/>
  <c r="Z29" i="6"/>
  <c r="Z30" i="6"/>
  <c r="Z31" i="6"/>
  <c r="Z32" i="6"/>
  <c r="Z33" i="6"/>
  <c r="Z34" i="6"/>
  <c r="Z35" i="6"/>
  <c r="B76" i="6" l="1"/>
  <c r="B77" i="6"/>
  <c r="B78" i="6"/>
  <c r="B79" i="6"/>
  <c r="B35" i="6" l="1"/>
</calcChain>
</file>

<file path=xl/sharedStrings.xml><?xml version="1.0" encoding="utf-8"?>
<sst xmlns="http://schemas.openxmlformats.org/spreadsheetml/2006/main" count="93" uniqueCount="55">
  <si>
    <t>Line number</t>
    <phoneticPr fontId="1" type="noConversion"/>
  </si>
  <si>
    <t>Sending bus</t>
    <phoneticPr fontId="1" type="noConversion"/>
  </si>
  <si>
    <t>Receiving bus</t>
    <phoneticPr fontId="1" type="noConversion"/>
  </si>
  <si>
    <t>max</t>
    <phoneticPr fontId="1" type="noConversion"/>
  </si>
  <si>
    <t>S_max(MVA)</t>
    <phoneticPr fontId="1" type="noConversion"/>
  </si>
  <si>
    <t>Bus</t>
    <phoneticPr fontId="1" type="noConversion"/>
  </si>
  <si>
    <t>SOC_max（MWh)</t>
    <phoneticPr fontId="1" type="noConversion"/>
  </si>
  <si>
    <t>h</t>
    <phoneticPr fontId="1" type="noConversion"/>
  </si>
  <si>
    <t>SOC_init(MWh)</t>
    <phoneticPr fontId="1" type="noConversion"/>
  </si>
  <si>
    <t>SOC_final(MWh)</t>
    <phoneticPr fontId="1" type="noConversion"/>
  </si>
  <si>
    <t>P_ch_dis_max(MWh)</t>
    <phoneticPr fontId="1" type="noConversion"/>
  </si>
  <si>
    <t>v_max(p.u.)</t>
    <phoneticPr fontId="1" type="noConversion"/>
  </si>
  <si>
    <t>v_min(p.u.)</t>
    <phoneticPr fontId="1" type="noConversion"/>
  </si>
  <si>
    <t>Bus Number</t>
    <phoneticPr fontId="1" type="noConversion"/>
  </si>
  <si>
    <t>Type</t>
    <phoneticPr fontId="1" type="noConversion"/>
  </si>
  <si>
    <t>DG</t>
    <phoneticPr fontId="1" type="noConversion"/>
  </si>
  <si>
    <t>Feeder(Conventional Generation)</t>
    <phoneticPr fontId="1" type="noConversion"/>
  </si>
  <si>
    <t>Cost 2</t>
    <phoneticPr fontId="1" type="noConversion"/>
  </si>
  <si>
    <t>cost 0</t>
    <phoneticPr fontId="1" type="noConversion"/>
  </si>
  <si>
    <t>ramp up(MW)</t>
    <phoneticPr fontId="1" type="noConversion"/>
  </si>
  <si>
    <t>ramp down(MW)</t>
    <phoneticPr fontId="1" type="noConversion"/>
  </si>
  <si>
    <t>Bus no</t>
    <phoneticPr fontId="1" type="noConversion"/>
  </si>
  <si>
    <t>Pmax(MW)</t>
    <phoneticPr fontId="1" type="noConversion"/>
  </si>
  <si>
    <t>Qmax(MVAR)</t>
    <phoneticPr fontId="1" type="noConversion"/>
  </si>
  <si>
    <t>Resistance (Ohm)</t>
    <phoneticPr fontId="1" type="noConversion"/>
  </si>
  <si>
    <t>Reactance (Ohm)</t>
    <phoneticPr fontId="1" type="noConversion"/>
  </si>
  <si>
    <t>reference</t>
  </si>
  <si>
    <t>PQ</t>
  </si>
  <si>
    <t>Time(h)</t>
    <phoneticPr fontId="1" type="noConversion"/>
  </si>
  <si>
    <t>Price($/MWh)</t>
    <phoneticPr fontId="1" type="noConversion"/>
  </si>
  <si>
    <t>HVAC:</t>
    <phoneticPr fontId="1" type="noConversion"/>
  </si>
  <si>
    <t>P_REF</t>
    <phoneticPr fontId="1" type="noConversion"/>
  </si>
  <si>
    <t>sum</t>
    <phoneticPr fontId="1" type="noConversion"/>
  </si>
  <si>
    <t>Bus</t>
    <phoneticPr fontId="1" type="noConversion"/>
  </si>
  <si>
    <t>Time End(h)</t>
    <phoneticPr fontId="1" type="noConversion"/>
  </si>
  <si>
    <t>Time Start(h)</t>
    <phoneticPr fontId="1" type="noConversion"/>
  </si>
  <si>
    <t xml:space="preserve">baseV </t>
    <phoneticPr fontId="1" type="noConversion"/>
  </si>
  <si>
    <t>12.7kV</t>
    <phoneticPr fontId="1" type="noConversion"/>
  </si>
  <si>
    <t>baseS</t>
    <phoneticPr fontId="1" type="noConversion"/>
  </si>
  <si>
    <t>100 MVA</t>
    <phoneticPr fontId="1" type="noConversion"/>
  </si>
  <si>
    <t>trading charge</t>
    <phoneticPr fontId="1" type="noConversion"/>
  </si>
  <si>
    <t>switch floor</t>
    <phoneticPr fontId="1" type="noConversion"/>
  </si>
  <si>
    <t>cost 1($/MWh)</t>
    <phoneticPr fontId="1" type="noConversion"/>
  </si>
  <si>
    <t>ES_charge</t>
    <phoneticPr fontId="1" type="noConversion"/>
  </si>
  <si>
    <t>base_Z=U^2/S</t>
    <phoneticPr fontId="1" type="noConversion"/>
  </si>
  <si>
    <t>Bus/Time(MW)</t>
    <phoneticPr fontId="1" type="noConversion"/>
  </si>
  <si>
    <t>Power(MW)</t>
    <phoneticPr fontId="1" type="noConversion"/>
  </si>
  <si>
    <t>P_ref_min(MW)</t>
    <phoneticPr fontId="1" type="noConversion"/>
  </si>
  <si>
    <t>P_ad_max(MW)</t>
    <phoneticPr fontId="1" type="noConversion"/>
  </si>
  <si>
    <t>fai_R(F/MW)</t>
    <phoneticPr fontId="1" type="noConversion"/>
  </si>
  <si>
    <t>fai_C(MWh/F)</t>
    <phoneticPr fontId="1" type="noConversion"/>
  </si>
  <si>
    <t>yita(F )</t>
    <phoneticPr fontId="1" type="noConversion"/>
  </si>
  <si>
    <t>T_min(F )</t>
    <phoneticPr fontId="1" type="noConversion"/>
  </si>
  <si>
    <t>T_max(F )</t>
    <phoneticPr fontId="1" type="noConversion"/>
  </si>
  <si>
    <t>Temp(F)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</si>
</sst>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_);[Red]\(0.00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C00000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name val="等线"/>
      <family val="2"/>
      <scheme val="minor"/>
    </font>
    <font>
      <sz val="12"/>
      <color rgb="FFC00000"/>
      <name val="等线"/>
      <family val="2"/>
      <scheme val="minor"/>
    </font>
    <font>
      <sz val="11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76" fontId="0" fillId="0" borderId="0" xfId="0" applyNumberFormat="1"/>
    <xf numFmtId="0" fontId="7" fillId="0" borderId="0" xfId="0" applyFont="1" applyFill="1"/>
    <xf numFmtId="11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5" xfId="0" applyNumberFormat="1" applyBorder="1" applyAlignment="1">
      <alignment horizontal="right"/>
    </xf>
    <xf numFmtId="177" fontId="0" fillId="0" borderId="0" xfId="0" applyNumberForma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/>
    <xf numFmtId="0" fontId="8" fillId="0" borderId="0" xfId="0" applyFont="1" applyFill="1"/>
    <xf numFmtId="0" fontId="9" fillId="0" borderId="0" xfId="0" applyFont="1" applyFill="1"/>
    <xf numFmtId="0" fontId="8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D16" sqref="D16"/>
    </sheetView>
  </sheetViews>
  <sheetFormatPr defaultRowHeight="13.8" x14ac:dyDescent="0.25"/>
  <cols>
    <col min="1" max="1" width="16.77734375" style="27" customWidth="1"/>
    <col min="2" max="2" width="13.77734375" style="27" bestFit="1" customWidth="1"/>
    <col min="3" max="3" width="15" style="27" bestFit="1" customWidth="1"/>
    <col min="4" max="4" width="16.44140625" style="27" customWidth="1"/>
    <col min="5" max="5" width="15.44140625" style="27" customWidth="1"/>
    <col min="6" max="6" width="13.33203125" style="28" customWidth="1"/>
    <col min="7" max="8" width="8.88671875" style="27"/>
    <col min="9" max="9" width="15.33203125" style="27" customWidth="1"/>
    <col min="10" max="16384" width="8.88671875" style="27"/>
  </cols>
  <sheetData>
    <row r="1" spans="1:10" x14ac:dyDescent="0.25">
      <c r="A1" s="25" t="s">
        <v>0</v>
      </c>
      <c r="B1" s="25" t="s">
        <v>1</v>
      </c>
      <c r="C1" s="25" t="s">
        <v>2</v>
      </c>
      <c r="D1" s="25" t="s">
        <v>24</v>
      </c>
      <c r="E1" s="25" t="s">
        <v>25</v>
      </c>
      <c r="F1" s="26" t="s">
        <v>4</v>
      </c>
    </row>
    <row r="2" spans="1:10" x14ac:dyDescent="0.25">
      <c r="A2" s="27">
        <v>1</v>
      </c>
      <c r="B2" s="27">
        <v>1</v>
      </c>
      <c r="C2" s="27">
        <v>2</v>
      </c>
      <c r="D2" s="27">
        <v>9.2200000000000004E-2</v>
      </c>
      <c r="E2" s="27">
        <v>4.7699999999999999E-2</v>
      </c>
      <c r="F2" s="28">
        <v>10</v>
      </c>
      <c r="I2" s="29" t="s">
        <v>38</v>
      </c>
      <c r="J2" s="27" t="s">
        <v>39</v>
      </c>
    </row>
    <row r="3" spans="1:10" x14ac:dyDescent="0.25">
      <c r="A3" s="27">
        <v>2</v>
      </c>
      <c r="B3" s="27">
        <v>2</v>
      </c>
      <c r="C3" s="27">
        <v>3</v>
      </c>
      <c r="D3" s="27">
        <v>0.49299999999999999</v>
      </c>
      <c r="E3" s="27">
        <v>0.25109999999999999</v>
      </c>
      <c r="F3" s="28">
        <v>10</v>
      </c>
      <c r="I3" s="29" t="s">
        <v>36</v>
      </c>
      <c r="J3" s="27" t="s">
        <v>37</v>
      </c>
    </row>
    <row r="4" spans="1:10" x14ac:dyDescent="0.25">
      <c r="A4" s="27">
        <v>3</v>
      </c>
      <c r="B4" s="27">
        <v>3</v>
      </c>
      <c r="C4" s="27">
        <v>4</v>
      </c>
      <c r="D4" s="27">
        <v>0.36599999999999999</v>
      </c>
      <c r="E4" s="27">
        <v>0.18640000000000001</v>
      </c>
      <c r="F4" s="28">
        <v>8</v>
      </c>
      <c r="I4" s="27" t="s">
        <v>40</v>
      </c>
      <c r="J4" s="27">
        <v>0.05</v>
      </c>
    </row>
    <row r="5" spans="1:10" x14ac:dyDescent="0.25">
      <c r="A5" s="27">
        <v>4</v>
      </c>
      <c r="B5" s="27">
        <v>4</v>
      </c>
      <c r="C5" s="27">
        <v>5</v>
      </c>
      <c r="D5" s="27">
        <v>0.38109999999999999</v>
      </c>
      <c r="E5" s="27">
        <v>0.19409999999999999</v>
      </c>
      <c r="F5" s="28">
        <v>8</v>
      </c>
      <c r="I5" s="27" t="s">
        <v>41</v>
      </c>
      <c r="J5" s="27">
        <v>3</v>
      </c>
    </row>
    <row r="6" spans="1:10" x14ac:dyDescent="0.25">
      <c r="A6" s="27">
        <v>5</v>
      </c>
      <c r="B6" s="27">
        <v>5</v>
      </c>
      <c r="C6" s="27">
        <v>6</v>
      </c>
      <c r="D6" s="27">
        <v>0.81899999999999995</v>
      </c>
      <c r="E6" s="27">
        <v>0.70699999999999996</v>
      </c>
      <c r="F6" s="28">
        <v>7</v>
      </c>
      <c r="I6" s="27" t="s">
        <v>43</v>
      </c>
      <c r="J6" s="27">
        <v>0.01</v>
      </c>
    </row>
    <row r="7" spans="1:10" x14ac:dyDescent="0.25">
      <c r="A7" s="27">
        <v>6</v>
      </c>
      <c r="B7" s="27">
        <v>6</v>
      </c>
      <c r="C7" s="27">
        <v>7</v>
      </c>
      <c r="D7" s="27">
        <v>0.18720000000000001</v>
      </c>
      <c r="E7" s="27">
        <v>0.61880000000000002</v>
      </c>
      <c r="F7" s="28">
        <v>2</v>
      </c>
    </row>
    <row r="8" spans="1:10" x14ac:dyDescent="0.25">
      <c r="A8" s="27">
        <v>7</v>
      </c>
      <c r="B8" s="27">
        <v>7</v>
      </c>
      <c r="C8" s="27">
        <v>8</v>
      </c>
      <c r="D8" s="27">
        <v>1.7114</v>
      </c>
      <c r="E8" s="27">
        <v>1.2351000000000001</v>
      </c>
      <c r="F8" s="28">
        <v>2</v>
      </c>
      <c r="I8" s="27" t="s">
        <v>44</v>
      </c>
    </row>
    <row r="9" spans="1:10" x14ac:dyDescent="0.25">
      <c r="A9" s="27">
        <v>8</v>
      </c>
      <c r="B9" s="27">
        <v>8</v>
      </c>
      <c r="C9" s="27">
        <v>9</v>
      </c>
      <c r="D9" s="27">
        <v>1.03</v>
      </c>
      <c r="E9" s="27">
        <v>0.74</v>
      </c>
      <c r="F9" s="28">
        <v>2</v>
      </c>
    </row>
    <row r="10" spans="1:10" x14ac:dyDescent="0.25">
      <c r="A10" s="27">
        <v>9</v>
      </c>
      <c r="B10" s="27">
        <v>9</v>
      </c>
      <c r="C10" s="27">
        <v>10</v>
      </c>
      <c r="D10" s="27">
        <v>1.04</v>
      </c>
      <c r="E10" s="27">
        <v>0.74</v>
      </c>
      <c r="F10" s="28">
        <v>2</v>
      </c>
    </row>
    <row r="11" spans="1:10" x14ac:dyDescent="0.25">
      <c r="A11" s="27">
        <v>10</v>
      </c>
      <c r="B11" s="27">
        <v>10</v>
      </c>
      <c r="C11" s="27">
        <v>11</v>
      </c>
      <c r="D11" s="27">
        <v>0.1966</v>
      </c>
      <c r="E11" s="27">
        <v>6.5000000000000002E-2</v>
      </c>
      <c r="F11" s="28">
        <v>2</v>
      </c>
    </row>
    <row r="12" spans="1:10" x14ac:dyDescent="0.25">
      <c r="A12" s="27">
        <v>11</v>
      </c>
      <c r="B12" s="27">
        <v>11</v>
      </c>
      <c r="C12" s="27">
        <v>12</v>
      </c>
      <c r="D12" s="27">
        <v>0.37440000000000001</v>
      </c>
      <c r="E12" s="27">
        <v>0.12379999999999999</v>
      </c>
      <c r="F12" s="28">
        <v>2</v>
      </c>
    </row>
    <row r="13" spans="1:10" x14ac:dyDescent="0.25">
      <c r="A13" s="27">
        <v>12</v>
      </c>
      <c r="B13" s="27">
        <v>12</v>
      </c>
      <c r="C13" s="27">
        <v>13</v>
      </c>
      <c r="D13" s="27">
        <v>1.468</v>
      </c>
      <c r="E13" s="27">
        <v>1.155</v>
      </c>
      <c r="F13" s="28">
        <v>2</v>
      </c>
    </row>
    <row r="14" spans="1:10" x14ac:dyDescent="0.25">
      <c r="A14" s="27">
        <v>13</v>
      </c>
      <c r="B14" s="27">
        <v>13</v>
      </c>
      <c r="C14" s="27">
        <v>14</v>
      </c>
      <c r="D14" s="27">
        <v>0.54159999999999997</v>
      </c>
      <c r="E14" s="27">
        <v>0.71289999999999998</v>
      </c>
      <c r="F14" s="28">
        <v>2</v>
      </c>
    </row>
    <row r="15" spans="1:10" x14ac:dyDescent="0.25">
      <c r="A15" s="27">
        <v>14</v>
      </c>
      <c r="B15" s="27">
        <v>14</v>
      </c>
      <c r="C15" s="27">
        <v>15</v>
      </c>
      <c r="D15" s="27">
        <v>0.59099999999999997</v>
      </c>
      <c r="E15" s="27">
        <v>0.52600000000000002</v>
      </c>
      <c r="F15" s="28">
        <v>2</v>
      </c>
    </row>
    <row r="16" spans="1:10" x14ac:dyDescent="0.25">
      <c r="A16" s="27">
        <v>15</v>
      </c>
      <c r="B16" s="27">
        <v>15</v>
      </c>
      <c r="C16" s="27">
        <v>16</v>
      </c>
      <c r="D16" s="27">
        <v>0.74629999999999996</v>
      </c>
      <c r="E16" s="27">
        <v>0.54500000000000004</v>
      </c>
      <c r="F16" s="28">
        <v>2</v>
      </c>
    </row>
    <row r="17" spans="1:6" x14ac:dyDescent="0.25">
      <c r="A17" s="27">
        <v>16</v>
      </c>
      <c r="B17" s="27">
        <v>16</v>
      </c>
      <c r="C17" s="27">
        <v>17</v>
      </c>
      <c r="D17" s="27">
        <v>1.2889999999999999</v>
      </c>
      <c r="E17" s="27">
        <v>1.7210000000000001</v>
      </c>
      <c r="F17" s="28">
        <v>2</v>
      </c>
    </row>
    <row r="18" spans="1:6" x14ac:dyDescent="0.25">
      <c r="A18" s="27">
        <v>17</v>
      </c>
      <c r="B18" s="27">
        <v>17</v>
      </c>
      <c r="C18" s="27">
        <v>18</v>
      </c>
      <c r="D18" s="27">
        <v>0.73199999999999998</v>
      </c>
      <c r="E18" s="27">
        <v>0.57399999999999995</v>
      </c>
      <c r="F18" s="28">
        <v>2</v>
      </c>
    </row>
    <row r="19" spans="1:6" x14ac:dyDescent="0.25">
      <c r="A19" s="27">
        <v>18</v>
      </c>
      <c r="B19" s="27">
        <v>2</v>
      </c>
      <c r="C19" s="27">
        <v>19</v>
      </c>
      <c r="D19" s="27">
        <v>0.16400000000000001</v>
      </c>
      <c r="E19" s="30">
        <v>0.1565</v>
      </c>
      <c r="F19" s="28">
        <v>2</v>
      </c>
    </row>
    <row r="20" spans="1:6" x14ac:dyDescent="0.25">
      <c r="A20" s="27">
        <v>19</v>
      </c>
      <c r="B20" s="27">
        <v>19</v>
      </c>
      <c r="C20" s="27">
        <v>20</v>
      </c>
      <c r="D20" s="27">
        <v>1.5042</v>
      </c>
      <c r="E20" s="27">
        <v>1.3553999999999999</v>
      </c>
      <c r="F20" s="28">
        <v>2</v>
      </c>
    </row>
    <row r="21" spans="1:6" x14ac:dyDescent="0.25">
      <c r="A21" s="27">
        <v>20</v>
      </c>
      <c r="B21" s="27">
        <v>20</v>
      </c>
      <c r="C21" s="27">
        <v>21</v>
      </c>
      <c r="D21" s="27">
        <v>0.40949999999999998</v>
      </c>
      <c r="E21" s="27">
        <v>0.47839999999999999</v>
      </c>
      <c r="F21" s="28">
        <v>2</v>
      </c>
    </row>
    <row r="22" spans="1:6" x14ac:dyDescent="0.25">
      <c r="A22" s="27">
        <v>21</v>
      </c>
      <c r="B22" s="27">
        <v>21</v>
      </c>
      <c r="C22" s="27">
        <v>22</v>
      </c>
      <c r="D22" s="27">
        <v>0.70889999999999997</v>
      </c>
      <c r="E22" s="27">
        <v>0.93730000000000002</v>
      </c>
      <c r="F22" s="28">
        <v>2</v>
      </c>
    </row>
    <row r="23" spans="1:6" x14ac:dyDescent="0.25">
      <c r="A23" s="27">
        <v>22</v>
      </c>
      <c r="B23" s="27">
        <v>3</v>
      </c>
      <c r="C23" s="27">
        <v>23</v>
      </c>
      <c r="D23" s="27">
        <v>0.45119999999999999</v>
      </c>
      <c r="E23" s="27">
        <v>0.30830000000000002</v>
      </c>
      <c r="F23" s="28">
        <v>2</v>
      </c>
    </row>
    <row r="24" spans="1:6" x14ac:dyDescent="0.25">
      <c r="A24" s="27">
        <v>23</v>
      </c>
      <c r="B24" s="27">
        <v>23</v>
      </c>
      <c r="C24" s="27">
        <v>24</v>
      </c>
      <c r="D24" s="27">
        <v>0.89800000000000002</v>
      </c>
      <c r="E24" s="27">
        <v>0.70909999999999995</v>
      </c>
      <c r="F24" s="28">
        <v>2</v>
      </c>
    </row>
    <row r="25" spans="1:6" x14ac:dyDescent="0.25">
      <c r="A25" s="27">
        <v>24</v>
      </c>
      <c r="B25" s="27">
        <v>24</v>
      </c>
      <c r="C25" s="27">
        <v>25</v>
      </c>
      <c r="D25" s="27">
        <v>0.89600000000000002</v>
      </c>
      <c r="E25" s="27">
        <v>0.70109999999999995</v>
      </c>
      <c r="F25" s="28">
        <v>2</v>
      </c>
    </row>
    <row r="26" spans="1:6" x14ac:dyDescent="0.25">
      <c r="A26" s="27">
        <v>25</v>
      </c>
      <c r="B26" s="27">
        <v>6</v>
      </c>
      <c r="C26" s="27">
        <v>26</v>
      </c>
      <c r="D26" s="27">
        <v>0.20300000000000001</v>
      </c>
      <c r="E26" s="27">
        <v>0.10340000000000001</v>
      </c>
      <c r="F26" s="28">
        <v>2</v>
      </c>
    </row>
    <row r="27" spans="1:6" x14ac:dyDescent="0.25">
      <c r="A27" s="27">
        <v>26</v>
      </c>
      <c r="B27" s="27">
        <v>26</v>
      </c>
      <c r="C27" s="27">
        <v>27</v>
      </c>
      <c r="D27" s="27">
        <v>0.28420000000000001</v>
      </c>
      <c r="E27" s="27">
        <v>0.1447</v>
      </c>
      <c r="F27" s="28">
        <v>2</v>
      </c>
    </row>
    <row r="28" spans="1:6" x14ac:dyDescent="0.25">
      <c r="A28" s="27">
        <v>27</v>
      </c>
      <c r="B28" s="27">
        <v>27</v>
      </c>
      <c r="C28" s="27">
        <v>28</v>
      </c>
      <c r="D28" s="27">
        <v>1.0589999999999999</v>
      </c>
      <c r="E28" s="27">
        <v>0.93369999999999997</v>
      </c>
      <c r="F28" s="28">
        <v>2</v>
      </c>
    </row>
    <row r="29" spans="1:6" x14ac:dyDescent="0.25">
      <c r="A29" s="27">
        <v>28</v>
      </c>
      <c r="B29" s="27">
        <v>28</v>
      </c>
      <c r="C29" s="27">
        <v>29</v>
      </c>
      <c r="D29" s="27">
        <v>0.80420000000000003</v>
      </c>
      <c r="E29" s="27">
        <v>0.7006</v>
      </c>
      <c r="F29" s="28">
        <v>2</v>
      </c>
    </row>
    <row r="30" spans="1:6" x14ac:dyDescent="0.25">
      <c r="A30" s="27">
        <v>29</v>
      </c>
      <c r="B30" s="27">
        <v>29</v>
      </c>
      <c r="C30" s="27">
        <v>30</v>
      </c>
      <c r="D30" s="27">
        <v>0.50749999999999995</v>
      </c>
      <c r="E30" s="27">
        <v>0.25850000000000001</v>
      </c>
      <c r="F30" s="28">
        <v>2</v>
      </c>
    </row>
    <row r="31" spans="1:6" x14ac:dyDescent="0.25">
      <c r="A31" s="27">
        <v>30</v>
      </c>
      <c r="B31" s="27">
        <v>30</v>
      </c>
      <c r="C31" s="27">
        <v>31</v>
      </c>
      <c r="D31" s="27">
        <v>0.97440000000000004</v>
      </c>
      <c r="E31" s="27">
        <v>0.96299999999999997</v>
      </c>
      <c r="F31" s="28">
        <v>2</v>
      </c>
    </row>
    <row r="32" spans="1:6" x14ac:dyDescent="0.25">
      <c r="A32" s="27">
        <v>31</v>
      </c>
      <c r="B32" s="27">
        <v>31</v>
      </c>
      <c r="C32" s="27">
        <v>32</v>
      </c>
      <c r="D32" s="27">
        <v>0.3105</v>
      </c>
      <c r="E32" s="27">
        <v>0.3619</v>
      </c>
      <c r="F32" s="28">
        <v>2</v>
      </c>
    </row>
    <row r="33" spans="1:6" x14ac:dyDescent="0.25">
      <c r="A33" s="27">
        <v>32</v>
      </c>
      <c r="B33" s="27">
        <v>32</v>
      </c>
      <c r="C33" s="27">
        <v>33</v>
      </c>
      <c r="D33" s="27">
        <v>0.34100000000000003</v>
      </c>
      <c r="E33" s="27">
        <v>0.5302</v>
      </c>
      <c r="F33" s="28">
        <v>2</v>
      </c>
    </row>
    <row r="34" spans="1:6" x14ac:dyDescent="0.25">
      <c r="A34" s="27">
        <v>33</v>
      </c>
      <c r="B34" s="27">
        <v>8</v>
      </c>
      <c r="C34" s="27">
        <v>21</v>
      </c>
      <c r="D34" s="27">
        <v>2</v>
      </c>
      <c r="E34" s="27">
        <v>2</v>
      </c>
      <c r="F34" s="28">
        <v>2</v>
      </c>
    </row>
    <row r="35" spans="1:6" x14ac:dyDescent="0.25">
      <c r="A35" s="27">
        <v>34</v>
      </c>
      <c r="B35" s="27">
        <v>9</v>
      </c>
      <c r="C35" s="27">
        <v>15</v>
      </c>
      <c r="D35" s="27">
        <v>2</v>
      </c>
      <c r="E35" s="27">
        <v>2</v>
      </c>
      <c r="F35" s="28">
        <v>2</v>
      </c>
    </row>
    <row r="36" spans="1:6" x14ac:dyDescent="0.25">
      <c r="A36" s="27">
        <v>35</v>
      </c>
      <c r="B36" s="27">
        <v>12</v>
      </c>
      <c r="C36" s="27">
        <v>22</v>
      </c>
      <c r="D36" s="27">
        <v>2</v>
      </c>
      <c r="E36" s="27">
        <v>2</v>
      </c>
      <c r="F36" s="28">
        <v>2</v>
      </c>
    </row>
    <row r="37" spans="1:6" x14ac:dyDescent="0.25">
      <c r="A37" s="27">
        <v>36</v>
      </c>
      <c r="B37" s="27">
        <v>18</v>
      </c>
      <c r="C37" s="27">
        <v>33</v>
      </c>
      <c r="D37" s="27">
        <v>0.5</v>
      </c>
      <c r="E37" s="27">
        <v>0.5</v>
      </c>
      <c r="F37" s="28">
        <v>2</v>
      </c>
    </row>
    <row r="38" spans="1:6" x14ac:dyDescent="0.25">
      <c r="A38" s="27">
        <v>37</v>
      </c>
      <c r="B38" s="27">
        <v>25</v>
      </c>
      <c r="C38" s="27">
        <v>29</v>
      </c>
      <c r="D38" s="27">
        <v>0.5</v>
      </c>
      <c r="E38" s="27">
        <v>0.5</v>
      </c>
      <c r="F38" s="28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2734-A6C5-45DB-8FD4-27754622C3AB}">
  <dimension ref="A1:F35"/>
  <sheetViews>
    <sheetView topLeftCell="A10" zoomScaleNormal="100" workbookViewId="0">
      <selection activeCell="D28" sqref="D28"/>
    </sheetView>
  </sheetViews>
  <sheetFormatPr defaultRowHeight="13.8" x14ac:dyDescent="0.25"/>
  <cols>
    <col min="2" max="2" width="12.109375" customWidth="1"/>
    <col min="3" max="3" width="12.21875" customWidth="1"/>
    <col min="4" max="4" width="19.33203125" customWidth="1"/>
    <col min="5" max="5" width="18" customWidth="1"/>
  </cols>
  <sheetData>
    <row r="1" spans="1:6" x14ac:dyDescent="0.25">
      <c r="A1" t="s">
        <v>5</v>
      </c>
      <c r="B1" t="s">
        <v>11</v>
      </c>
      <c r="C1" t="s">
        <v>12</v>
      </c>
    </row>
    <row r="2" spans="1:6" x14ac:dyDescent="0.25">
      <c r="A2">
        <v>1</v>
      </c>
      <c r="B2">
        <v>1</v>
      </c>
      <c r="C2">
        <v>1</v>
      </c>
      <c r="D2" s="8" t="s">
        <v>26</v>
      </c>
    </row>
    <row r="3" spans="1:6" x14ac:dyDescent="0.25">
      <c r="A3">
        <v>2</v>
      </c>
      <c r="B3">
        <v>1.05</v>
      </c>
      <c r="C3">
        <v>0.95</v>
      </c>
      <c r="D3" s="8" t="s">
        <v>27</v>
      </c>
      <c r="E3" s="6"/>
      <c r="F3" s="7"/>
    </row>
    <row r="4" spans="1:6" x14ac:dyDescent="0.25">
      <c r="A4">
        <v>3</v>
      </c>
      <c r="B4">
        <v>1.05</v>
      </c>
      <c r="C4">
        <v>0.95</v>
      </c>
      <c r="D4" s="8" t="s">
        <v>27</v>
      </c>
      <c r="E4" s="6"/>
      <c r="F4" s="7"/>
    </row>
    <row r="5" spans="1:6" x14ac:dyDescent="0.25">
      <c r="A5">
        <v>4</v>
      </c>
      <c r="B5">
        <v>1.05</v>
      </c>
      <c r="C5">
        <v>0.95</v>
      </c>
      <c r="D5" s="8" t="s">
        <v>27</v>
      </c>
      <c r="E5" s="6"/>
      <c r="F5" s="7"/>
    </row>
    <row r="6" spans="1:6" x14ac:dyDescent="0.25">
      <c r="A6">
        <v>5</v>
      </c>
      <c r="B6">
        <v>1.05</v>
      </c>
      <c r="C6">
        <v>0.95</v>
      </c>
      <c r="D6" s="8" t="s">
        <v>27</v>
      </c>
      <c r="E6" s="6"/>
      <c r="F6" s="7"/>
    </row>
    <row r="7" spans="1:6" x14ac:dyDescent="0.25">
      <c r="A7">
        <v>6</v>
      </c>
      <c r="B7">
        <v>1.05</v>
      </c>
      <c r="C7">
        <v>0.95</v>
      </c>
      <c r="D7" s="8" t="s">
        <v>27</v>
      </c>
      <c r="E7" s="6"/>
      <c r="F7" s="7"/>
    </row>
    <row r="8" spans="1:6" x14ac:dyDescent="0.25">
      <c r="A8">
        <v>7</v>
      </c>
      <c r="B8">
        <v>1.05</v>
      </c>
      <c r="C8">
        <v>0.95</v>
      </c>
      <c r="D8" s="8" t="s">
        <v>27</v>
      </c>
      <c r="E8" s="6"/>
      <c r="F8" s="7"/>
    </row>
    <row r="9" spans="1:6" x14ac:dyDescent="0.25">
      <c r="A9">
        <v>8</v>
      </c>
      <c r="B9">
        <v>1.05</v>
      </c>
      <c r="C9">
        <v>0.95</v>
      </c>
      <c r="D9" s="8" t="s">
        <v>27</v>
      </c>
      <c r="E9" s="6"/>
      <c r="F9" s="7"/>
    </row>
    <row r="10" spans="1:6" s="2" customFormat="1" x14ac:dyDescent="0.25">
      <c r="A10">
        <v>9</v>
      </c>
      <c r="B10">
        <v>1.05</v>
      </c>
      <c r="C10">
        <v>0.95</v>
      </c>
      <c r="D10" s="8" t="s">
        <v>27</v>
      </c>
      <c r="E10" s="6"/>
      <c r="F10" s="7"/>
    </row>
    <row r="11" spans="1:6" x14ac:dyDescent="0.25">
      <c r="A11">
        <v>10</v>
      </c>
      <c r="B11">
        <v>1.05</v>
      </c>
      <c r="C11">
        <v>0.95</v>
      </c>
      <c r="D11" s="8" t="s">
        <v>27</v>
      </c>
      <c r="E11" s="6"/>
      <c r="F11" s="7"/>
    </row>
    <row r="12" spans="1:6" s="2" customFormat="1" x14ac:dyDescent="0.25">
      <c r="A12">
        <v>11</v>
      </c>
      <c r="B12">
        <v>1.05</v>
      </c>
      <c r="C12">
        <v>0.95</v>
      </c>
      <c r="D12" s="8" t="s">
        <v>27</v>
      </c>
      <c r="E12" s="6"/>
      <c r="F12" s="7"/>
    </row>
    <row r="13" spans="1:6" x14ac:dyDescent="0.25">
      <c r="A13">
        <v>12</v>
      </c>
      <c r="B13">
        <v>1.05</v>
      </c>
      <c r="C13">
        <v>0.95</v>
      </c>
      <c r="D13" s="8" t="s">
        <v>27</v>
      </c>
      <c r="E13" s="6"/>
      <c r="F13" s="7"/>
    </row>
    <row r="14" spans="1:6" x14ac:dyDescent="0.25">
      <c r="A14">
        <v>13</v>
      </c>
      <c r="B14">
        <v>1.05</v>
      </c>
      <c r="C14">
        <v>0.95</v>
      </c>
      <c r="D14" s="8" t="s">
        <v>27</v>
      </c>
      <c r="E14" s="6"/>
      <c r="F14" s="7"/>
    </row>
    <row r="15" spans="1:6" s="2" customFormat="1" x14ac:dyDescent="0.25">
      <c r="A15">
        <v>14</v>
      </c>
      <c r="B15">
        <v>1.05</v>
      </c>
      <c r="C15">
        <v>0.95</v>
      </c>
      <c r="D15" s="8" t="s">
        <v>27</v>
      </c>
      <c r="E15" s="6"/>
      <c r="F15" s="7"/>
    </row>
    <row r="16" spans="1:6" x14ac:dyDescent="0.25">
      <c r="A16">
        <v>15</v>
      </c>
      <c r="B16">
        <v>1.05</v>
      </c>
      <c r="C16">
        <v>0.95</v>
      </c>
      <c r="D16" s="8" t="s">
        <v>27</v>
      </c>
      <c r="E16" s="6"/>
      <c r="F16" s="7"/>
    </row>
    <row r="17" spans="1:6" x14ac:dyDescent="0.25">
      <c r="A17">
        <v>16</v>
      </c>
      <c r="B17">
        <v>1.05</v>
      </c>
      <c r="C17">
        <v>0.95</v>
      </c>
      <c r="D17" s="8" t="s">
        <v>27</v>
      </c>
      <c r="E17" s="6"/>
      <c r="F17" s="7"/>
    </row>
    <row r="18" spans="1:6" s="2" customFormat="1" x14ac:dyDescent="0.25">
      <c r="A18">
        <v>17</v>
      </c>
      <c r="B18">
        <v>1.05</v>
      </c>
      <c r="C18">
        <v>0.95</v>
      </c>
      <c r="D18" s="8" t="s">
        <v>27</v>
      </c>
      <c r="E18" s="6"/>
      <c r="F18" s="7"/>
    </row>
    <row r="19" spans="1:6" s="2" customFormat="1" x14ac:dyDescent="0.25">
      <c r="A19">
        <v>18</v>
      </c>
      <c r="B19">
        <v>1.05</v>
      </c>
      <c r="C19">
        <v>0.95</v>
      </c>
      <c r="D19" s="8" t="s">
        <v>27</v>
      </c>
      <c r="E19" s="6"/>
      <c r="F19" s="7"/>
    </row>
    <row r="20" spans="1:6" x14ac:dyDescent="0.25">
      <c r="A20">
        <v>19</v>
      </c>
      <c r="B20">
        <v>1.05</v>
      </c>
      <c r="C20">
        <v>0.95</v>
      </c>
      <c r="D20" s="8" t="s">
        <v>27</v>
      </c>
      <c r="E20" s="6"/>
      <c r="F20" s="7"/>
    </row>
    <row r="21" spans="1:6" x14ac:dyDescent="0.25">
      <c r="A21">
        <v>20</v>
      </c>
      <c r="B21">
        <v>1.05</v>
      </c>
      <c r="C21">
        <v>0.95</v>
      </c>
      <c r="D21" s="8" t="s">
        <v>27</v>
      </c>
      <c r="E21" s="6"/>
      <c r="F21" s="7"/>
    </row>
    <row r="22" spans="1:6" s="2" customFormat="1" x14ac:dyDescent="0.25">
      <c r="A22">
        <v>21</v>
      </c>
      <c r="B22">
        <v>1.05</v>
      </c>
      <c r="C22">
        <v>0.95</v>
      </c>
      <c r="D22" s="8" t="s">
        <v>27</v>
      </c>
      <c r="E22" s="6"/>
      <c r="F22" s="7"/>
    </row>
    <row r="23" spans="1:6" x14ac:dyDescent="0.25">
      <c r="A23">
        <v>22</v>
      </c>
      <c r="B23">
        <v>1.05</v>
      </c>
      <c r="C23">
        <v>0.95</v>
      </c>
      <c r="D23" s="8" t="s">
        <v>27</v>
      </c>
      <c r="E23" s="6"/>
      <c r="F23" s="7"/>
    </row>
    <row r="24" spans="1:6" s="2" customFormat="1" x14ac:dyDescent="0.25">
      <c r="A24">
        <v>23</v>
      </c>
      <c r="B24">
        <v>1.05</v>
      </c>
      <c r="C24">
        <v>0.95</v>
      </c>
      <c r="D24" s="8" t="s">
        <v>27</v>
      </c>
      <c r="E24" s="6"/>
      <c r="F24" s="7"/>
    </row>
    <row r="25" spans="1:6" x14ac:dyDescent="0.25">
      <c r="A25">
        <v>24</v>
      </c>
      <c r="B25">
        <v>1.05</v>
      </c>
      <c r="C25">
        <v>0.95</v>
      </c>
      <c r="D25" s="8" t="s">
        <v>27</v>
      </c>
      <c r="E25" s="6"/>
      <c r="F25" s="7"/>
    </row>
    <row r="26" spans="1:6" x14ac:dyDescent="0.25">
      <c r="A26">
        <v>25</v>
      </c>
      <c r="B26">
        <v>1.05</v>
      </c>
      <c r="C26">
        <v>0.95</v>
      </c>
      <c r="D26" s="8" t="s">
        <v>27</v>
      </c>
      <c r="E26" s="6"/>
      <c r="F26" s="7"/>
    </row>
    <row r="27" spans="1:6" s="2" customFormat="1" x14ac:dyDescent="0.25">
      <c r="A27">
        <v>26</v>
      </c>
      <c r="B27">
        <v>1.05</v>
      </c>
      <c r="C27">
        <v>0.95</v>
      </c>
      <c r="D27" s="8" t="s">
        <v>27</v>
      </c>
      <c r="E27" s="6"/>
      <c r="F27" s="7"/>
    </row>
    <row r="28" spans="1:6" x14ac:dyDescent="0.25">
      <c r="A28">
        <v>27</v>
      </c>
      <c r="B28">
        <v>1.05</v>
      </c>
      <c r="C28">
        <v>0.95</v>
      </c>
      <c r="D28" s="8" t="s">
        <v>27</v>
      </c>
      <c r="E28" s="6"/>
      <c r="F28" s="7"/>
    </row>
    <row r="29" spans="1:6" x14ac:dyDescent="0.25">
      <c r="A29">
        <v>28</v>
      </c>
      <c r="B29">
        <v>1.05</v>
      </c>
      <c r="C29">
        <v>0.95</v>
      </c>
      <c r="D29" s="8" t="s">
        <v>27</v>
      </c>
      <c r="E29" s="6"/>
      <c r="F29" s="7"/>
    </row>
    <row r="30" spans="1:6" x14ac:dyDescent="0.25">
      <c r="A30">
        <v>29</v>
      </c>
      <c r="B30">
        <v>1.05</v>
      </c>
      <c r="C30">
        <v>0.95</v>
      </c>
      <c r="D30" s="8" t="s">
        <v>27</v>
      </c>
      <c r="E30" s="6"/>
      <c r="F30" s="7"/>
    </row>
    <row r="31" spans="1:6" x14ac:dyDescent="0.25">
      <c r="A31">
        <v>30</v>
      </c>
      <c r="B31">
        <v>1.05</v>
      </c>
      <c r="C31">
        <v>0.95</v>
      </c>
      <c r="D31" s="8" t="s">
        <v>27</v>
      </c>
      <c r="E31" s="6"/>
      <c r="F31" s="7"/>
    </row>
    <row r="32" spans="1:6" s="2" customFormat="1" x14ac:dyDescent="0.25">
      <c r="A32">
        <v>31</v>
      </c>
      <c r="B32">
        <v>1.05</v>
      </c>
      <c r="C32">
        <v>0.95</v>
      </c>
      <c r="D32" s="8" t="s">
        <v>27</v>
      </c>
      <c r="E32" s="6"/>
      <c r="F32" s="7"/>
    </row>
    <row r="33" spans="1:6" s="2" customFormat="1" x14ac:dyDescent="0.25">
      <c r="A33">
        <v>32</v>
      </c>
      <c r="B33">
        <v>1.05</v>
      </c>
      <c r="C33">
        <v>0.95</v>
      </c>
      <c r="D33" s="8" t="s">
        <v>27</v>
      </c>
      <c r="E33" s="6"/>
      <c r="F33" s="7"/>
    </row>
    <row r="34" spans="1:6" s="2" customFormat="1" x14ac:dyDescent="0.25">
      <c r="A34">
        <v>33</v>
      </c>
      <c r="B34">
        <v>1.05</v>
      </c>
      <c r="C34">
        <v>0.94</v>
      </c>
      <c r="D34" s="8" t="s">
        <v>27</v>
      </c>
      <c r="E34" s="6"/>
      <c r="F34" s="7"/>
    </row>
    <row r="35" spans="1:6" ht="15.6" x14ac:dyDescent="0.3">
      <c r="A35" s="3"/>
      <c r="B35" s="3"/>
      <c r="C35" s="3"/>
      <c r="D35" s="6"/>
      <c r="E35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EB11-364B-4C96-8BE6-0D369F170341}">
  <dimension ref="A1:F34"/>
  <sheetViews>
    <sheetView workbookViewId="0">
      <selection activeCell="D11" sqref="D11"/>
    </sheetView>
  </sheetViews>
  <sheetFormatPr defaultRowHeight="13.8" x14ac:dyDescent="0.25"/>
  <cols>
    <col min="2" max="2" width="18.109375" style="1" customWidth="1"/>
    <col min="3" max="3" width="18.33203125" style="1" customWidth="1"/>
    <col min="4" max="4" width="12.88671875" style="1" customWidth="1"/>
    <col min="5" max="5" width="17.21875" style="1" customWidth="1"/>
    <col min="6" max="6" width="18.109375" style="1" customWidth="1"/>
  </cols>
  <sheetData>
    <row r="1" spans="1:6" x14ac:dyDescent="0.25">
      <c r="A1" t="s">
        <v>21</v>
      </c>
      <c r="B1" t="s">
        <v>10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6</v>
      </c>
      <c r="B2">
        <v>0.05</v>
      </c>
      <c r="C2">
        <v>0.2</v>
      </c>
      <c r="D2">
        <v>0.95</v>
      </c>
      <c r="E2">
        <v>0.1</v>
      </c>
      <c r="F2">
        <v>0.1</v>
      </c>
    </row>
    <row r="3" spans="1:6" x14ac:dyDescent="0.25">
      <c r="A3">
        <v>16</v>
      </c>
      <c r="B3">
        <v>0.05</v>
      </c>
      <c r="C3">
        <v>0.2</v>
      </c>
      <c r="D3">
        <v>0.95</v>
      </c>
      <c r="E3">
        <v>0.1</v>
      </c>
      <c r="F3">
        <v>0.1</v>
      </c>
    </row>
    <row r="4" spans="1:6" x14ac:dyDescent="0.25">
      <c r="A4">
        <v>32</v>
      </c>
      <c r="B4">
        <v>0.05</v>
      </c>
      <c r="C4">
        <v>0.2</v>
      </c>
      <c r="D4">
        <v>0.95</v>
      </c>
      <c r="E4">
        <v>0.1</v>
      </c>
      <c r="F4">
        <v>0.1</v>
      </c>
    </row>
    <row r="5" spans="1:6" x14ac:dyDescent="0.25">
      <c r="B5"/>
      <c r="C5"/>
      <c r="D5"/>
      <c r="E5"/>
      <c r="F5"/>
    </row>
    <row r="6" spans="1:6" x14ac:dyDescent="0.25">
      <c r="B6"/>
      <c r="C6"/>
      <c r="D6"/>
      <c r="E6"/>
      <c r="F6"/>
    </row>
    <row r="7" spans="1:6" x14ac:dyDescent="0.25">
      <c r="B7"/>
      <c r="C7"/>
      <c r="D7"/>
      <c r="E7"/>
      <c r="F7"/>
    </row>
    <row r="8" spans="1:6" x14ac:dyDescent="0.25">
      <c r="B8"/>
      <c r="C8"/>
      <c r="D8"/>
      <c r="E8"/>
      <c r="F8"/>
    </row>
    <row r="9" spans="1:6" x14ac:dyDescent="0.25">
      <c r="B9"/>
      <c r="C9"/>
      <c r="D9"/>
      <c r="E9"/>
      <c r="F9"/>
    </row>
    <row r="10" spans="1:6" x14ac:dyDescent="0.25">
      <c r="B10"/>
      <c r="C10"/>
      <c r="D10"/>
      <c r="E10"/>
      <c r="F10"/>
    </row>
    <row r="11" spans="1:6" x14ac:dyDescent="0.25">
      <c r="B11"/>
      <c r="C11"/>
      <c r="D11"/>
      <c r="E11"/>
      <c r="F11"/>
    </row>
    <row r="12" spans="1:6" x14ac:dyDescent="0.25">
      <c r="B12"/>
      <c r="C12"/>
      <c r="D12"/>
      <c r="E12"/>
      <c r="F12"/>
    </row>
    <row r="13" spans="1:6" x14ac:dyDescent="0.25">
      <c r="B13"/>
      <c r="C13"/>
      <c r="D13"/>
      <c r="E13"/>
      <c r="F13"/>
    </row>
    <row r="14" spans="1:6" x14ac:dyDescent="0.25">
      <c r="B14"/>
      <c r="C14"/>
      <c r="D14"/>
      <c r="E14"/>
      <c r="F14"/>
    </row>
    <row r="15" spans="1:6" x14ac:dyDescent="0.25">
      <c r="B15"/>
      <c r="C15"/>
      <c r="D15"/>
      <c r="E15"/>
      <c r="F15"/>
    </row>
    <row r="16" spans="1:6" x14ac:dyDescent="0.25">
      <c r="B16"/>
      <c r="C16"/>
      <c r="D16"/>
      <c r="E16"/>
      <c r="F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2:6" x14ac:dyDescent="0.25">
      <c r="B33"/>
      <c r="C33"/>
      <c r="D33"/>
      <c r="E33"/>
      <c r="F33"/>
    </row>
    <row r="34" spans="2:6" ht="15.6" x14ac:dyDescent="0.3">
      <c r="B34" s="5"/>
      <c r="C34" s="4"/>
      <c r="D34" s="4"/>
      <c r="E34" s="4"/>
      <c r="F34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555C-23DE-4F99-9C5E-E165D195B582}">
  <dimension ref="A1:AA90"/>
  <sheetViews>
    <sheetView topLeftCell="A22" zoomScaleNormal="100" workbookViewId="0">
      <selection activeCell="D37" sqref="D37"/>
    </sheetView>
  </sheetViews>
  <sheetFormatPr defaultRowHeight="13.8" x14ac:dyDescent="0.25"/>
  <cols>
    <col min="1" max="1" width="11.44140625" customWidth="1"/>
  </cols>
  <sheetData>
    <row r="1" spans="1:27" x14ac:dyDescent="0.25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3</v>
      </c>
    </row>
    <row r="2" spans="1:27" x14ac:dyDescent="0.25">
      <c r="A2">
        <v>2</v>
      </c>
      <c r="B2" s="24">
        <v>0.15603840000000002</v>
      </c>
      <c r="C2" s="24">
        <v>7.4591999999999992E-2</v>
      </c>
      <c r="D2" s="24">
        <v>0.13708800000000004</v>
      </c>
      <c r="E2" s="24">
        <v>0.14716799999999999</v>
      </c>
      <c r="F2" s="24">
        <v>0.10483199999999999</v>
      </c>
      <c r="G2" s="24">
        <v>8.2656000000000007E-2</v>
      </c>
      <c r="H2" s="24">
        <v>0.19353600000000004</v>
      </c>
      <c r="I2" s="24">
        <v>0.19555200000000006</v>
      </c>
      <c r="J2" s="24">
        <v>0.2016</v>
      </c>
      <c r="K2" s="24">
        <v>9.2736000000000013E-2</v>
      </c>
      <c r="L2" s="24">
        <v>9.4752000000000017E-2</v>
      </c>
      <c r="M2" s="24">
        <v>0.112896</v>
      </c>
      <c r="N2" s="24">
        <v>7.0560000000000012E-2</v>
      </c>
      <c r="O2" s="24">
        <v>7.0560000000000012E-2</v>
      </c>
      <c r="P2" s="24">
        <v>7.0560000000000012E-2</v>
      </c>
      <c r="Q2" s="24">
        <v>7.0560000000000012E-2</v>
      </c>
      <c r="R2" s="24">
        <v>0.11692800000000002</v>
      </c>
      <c r="S2" s="24">
        <v>0.106848</v>
      </c>
      <c r="T2" s="24">
        <v>8.0640000000000003E-2</v>
      </c>
      <c r="U2" s="24">
        <v>8.6688000000000001E-2</v>
      </c>
      <c r="V2" s="24">
        <v>0.129024</v>
      </c>
      <c r="W2" s="24">
        <v>0.13910400000000001</v>
      </c>
      <c r="X2" s="24">
        <v>9.8784000000000025E-2</v>
      </c>
      <c r="Y2" s="24">
        <v>0.15321600000000002</v>
      </c>
      <c r="Z2">
        <f t="shared" ref="Z2:Z35" si="0">MAX(E2:Y2)</f>
        <v>0.2016</v>
      </c>
      <c r="AA2" s="8"/>
    </row>
    <row r="3" spans="1:27" x14ac:dyDescent="0.25">
      <c r="A3">
        <v>3</v>
      </c>
      <c r="B3" s="24">
        <v>9.777600000000003E-2</v>
      </c>
      <c r="C3" s="24">
        <v>9.6768000000000021E-2</v>
      </c>
      <c r="D3" s="24">
        <v>9.4752000000000017E-2</v>
      </c>
      <c r="E3" s="24">
        <v>9.4752000000000017E-2</v>
      </c>
      <c r="F3" s="24">
        <v>9.8784000000000025E-2</v>
      </c>
      <c r="G3" s="24">
        <v>0.135072</v>
      </c>
      <c r="H3" s="24">
        <v>0.18144000000000002</v>
      </c>
      <c r="I3" s="24">
        <v>0.13910400000000001</v>
      </c>
      <c r="J3" s="24">
        <v>0.10886399999999999</v>
      </c>
      <c r="K3" s="24">
        <v>9.6768000000000021E-2</v>
      </c>
      <c r="L3" s="24">
        <v>0.10483199999999999</v>
      </c>
      <c r="M3" s="24">
        <v>8.6688000000000001E-2</v>
      </c>
      <c r="N3" s="24">
        <v>9.6768000000000021E-2</v>
      </c>
      <c r="O3" s="24">
        <v>9.4752000000000017E-2</v>
      </c>
      <c r="P3" s="24">
        <v>0.11692800000000002</v>
      </c>
      <c r="Q3" s="24">
        <v>9.2736000000000013E-2</v>
      </c>
      <c r="R3" s="24">
        <v>9.8784000000000025E-2</v>
      </c>
      <c r="S3" s="24">
        <v>0.11894399999999999</v>
      </c>
      <c r="T3" s="24">
        <v>9.4752000000000017E-2</v>
      </c>
      <c r="U3" s="24">
        <v>9.8784000000000025E-2</v>
      </c>
      <c r="V3" s="24">
        <v>0.11088000000000001</v>
      </c>
      <c r="W3" s="24">
        <v>8.8704000000000005E-2</v>
      </c>
      <c r="X3" s="24">
        <v>9.8784000000000025E-2</v>
      </c>
      <c r="Y3" s="24">
        <v>9.0720000000000009E-2</v>
      </c>
      <c r="Z3">
        <f t="shared" si="0"/>
        <v>0.18144000000000002</v>
      </c>
      <c r="AA3" s="8"/>
    </row>
    <row r="4" spans="1:27" x14ac:dyDescent="0.25">
      <c r="A4">
        <v>4</v>
      </c>
      <c r="B4" s="24">
        <v>0.10120320000000001</v>
      </c>
      <c r="C4" s="24">
        <v>0.102816</v>
      </c>
      <c r="D4" s="24">
        <v>9.8784000000000025E-2</v>
      </c>
      <c r="E4" s="24">
        <v>0.1008</v>
      </c>
      <c r="F4" s="24">
        <v>0.102816</v>
      </c>
      <c r="G4" s="24">
        <v>0.12096000000000001</v>
      </c>
      <c r="H4" s="24">
        <v>0.11894399999999999</v>
      </c>
      <c r="I4" s="24">
        <v>0.12700799999999998</v>
      </c>
      <c r="J4" s="24">
        <v>0.129024</v>
      </c>
      <c r="K4" s="24">
        <v>0.112896</v>
      </c>
      <c r="L4" s="24">
        <v>0.14313599999999999</v>
      </c>
      <c r="M4" s="24">
        <v>0.129024</v>
      </c>
      <c r="N4" s="24">
        <v>0.13708800000000004</v>
      </c>
      <c r="O4" s="24">
        <v>0.13305600000000004</v>
      </c>
      <c r="P4" s="24">
        <v>0.15523200000000001</v>
      </c>
      <c r="Q4" s="24">
        <v>0.18950400000000003</v>
      </c>
      <c r="R4" s="24">
        <v>0.19020800000000004</v>
      </c>
      <c r="S4" s="24">
        <v>0.20361600000000002</v>
      </c>
      <c r="T4" s="24">
        <v>0.17942400000000003</v>
      </c>
      <c r="U4" s="24">
        <v>0.24192000000000002</v>
      </c>
      <c r="V4" s="24">
        <v>0.20563200000000001</v>
      </c>
      <c r="W4" s="24">
        <v>0.12096000000000001</v>
      </c>
      <c r="X4" s="24">
        <v>9.8784000000000025E-2</v>
      </c>
      <c r="Y4" s="24">
        <v>0.102816</v>
      </c>
      <c r="Z4">
        <f t="shared" si="0"/>
        <v>0.24192000000000002</v>
      </c>
      <c r="AA4" s="8"/>
    </row>
    <row r="5" spans="1:27" x14ac:dyDescent="0.25">
      <c r="A5">
        <v>5</v>
      </c>
      <c r="B5" s="24">
        <v>6.6931199999999996E-2</v>
      </c>
      <c r="C5" s="24">
        <v>6.4512E-2</v>
      </c>
      <c r="D5" s="24">
        <v>6.4512E-2</v>
      </c>
      <c r="E5" s="24">
        <v>6.249600000000001E-2</v>
      </c>
      <c r="F5" s="24">
        <v>6.4512E-2</v>
      </c>
      <c r="G5" s="24">
        <v>8.8704000000000005E-2</v>
      </c>
      <c r="H5" s="24">
        <v>8.8704000000000005E-2</v>
      </c>
      <c r="I5" s="24">
        <v>0.12096000000000001</v>
      </c>
      <c r="J5" s="24">
        <v>0.1008</v>
      </c>
      <c r="K5" s="24">
        <v>0.102816</v>
      </c>
      <c r="L5" s="24">
        <v>7.4591999999999992E-2</v>
      </c>
      <c r="M5" s="24">
        <v>8.2656000000000007E-2</v>
      </c>
      <c r="N5" s="24">
        <v>6.8544000000000022E-2</v>
      </c>
      <c r="O5" s="24">
        <v>6.8544000000000022E-2</v>
      </c>
      <c r="P5" s="24">
        <v>7.6608000000000009E-2</v>
      </c>
      <c r="Q5" s="24">
        <v>6.6528000000000018E-2</v>
      </c>
      <c r="R5" s="24">
        <v>7.0912000000000003E-2</v>
      </c>
      <c r="S5" s="24">
        <v>0.112896</v>
      </c>
      <c r="T5" s="24">
        <v>8.0640000000000003E-2</v>
      </c>
      <c r="U5" s="24">
        <v>6.0480000000000006E-2</v>
      </c>
      <c r="V5" s="24">
        <v>8.2656000000000007E-2</v>
      </c>
      <c r="W5" s="24">
        <v>6.4512E-2</v>
      </c>
      <c r="X5" s="24">
        <v>8.4672000000000011E-2</v>
      </c>
      <c r="Y5" s="24">
        <v>6.4512E-2</v>
      </c>
      <c r="Z5">
        <f t="shared" si="0"/>
        <v>0.12096000000000001</v>
      </c>
      <c r="AA5" s="8"/>
    </row>
    <row r="6" spans="1:27" x14ac:dyDescent="0.25">
      <c r="A6">
        <v>6</v>
      </c>
      <c r="B6" s="24">
        <v>9.7372799999999995E-2</v>
      </c>
      <c r="C6" s="24">
        <v>9.4752000000000017E-2</v>
      </c>
      <c r="D6" s="24">
        <v>9.8784000000000025E-2</v>
      </c>
      <c r="E6" s="24">
        <v>9.8784000000000025E-2</v>
      </c>
      <c r="F6" s="24">
        <v>9.4752000000000017E-2</v>
      </c>
      <c r="G6" s="24">
        <v>0.1512</v>
      </c>
      <c r="H6" s="24">
        <v>0.15321600000000002</v>
      </c>
      <c r="I6" s="24">
        <v>0.167328</v>
      </c>
      <c r="J6" s="24">
        <v>0.17942400000000003</v>
      </c>
      <c r="K6" s="24">
        <v>0.14515199999999998</v>
      </c>
      <c r="L6" s="24">
        <v>0.14313599999999999</v>
      </c>
      <c r="M6" s="24">
        <v>9.4752000000000017E-2</v>
      </c>
      <c r="N6" s="24">
        <v>9.2736000000000013E-2</v>
      </c>
      <c r="O6" s="24">
        <v>9.4752000000000017E-2</v>
      </c>
      <c r="P6" s="24">
        <v>0.112896</v>
      </c>
      <c r="Q6" s="24">
        <v>9.2736000000000013E-2</v>
      </c>
      <c r="R6" s="24">
        <v>9.4752000000000017E-2</v>
      </c>
      <c r="S6" s="24">
        <v>0.22176000000000001</v>
      </c>
      <c r="T6" s="24">
        <v>0.26611200000000007</v>
      </c>
      <c r="U6" s="24">
        <v>0.23587200000000005</v>
      </c>
      <c r="V6" s="24">
        <v>0.25603199999999998</v>
      </c>
      <c r="W6" s="24">
        <v>0.1008</v>
      </c>
      <c r="X6" s="24">
        <v>0.1008</v>
      </c>
      <c r="Y6" s="24">
        <v>9.6768000000000021E-2</v>
      </c>
      <c r="Z6">
        <f t="shared" si="0"/>
        <v>0.26611200000000007</v>
      </c>
      <c r="AA6" s="8"/>
    </row>
    <row r="7" spans="1:27" x14ac:dyDescent="0.25">
      <c r="A7">
        <v>7</v>
      </c>
      <c r="B7" s="24">
        <v>5.8665599999999998E-2</v>
      </c>
      <c r="C7" s="24">
        <v>5.8464000000000009E-2</v>
      </c>
      <c r="D7" s="24">
        <v>5.8464000000000009E-2</v>
      </c>
      <c r="E7" s="24">
        <v>6.249600000000001E-2</v>
      </c>
      <c r="F7" s="24">
        <v>6.0480000000000006E-2</v>
      </c>
      <c r="G7" s="24">
        <v>8.6688000000000001E-2</v>
      </c>
      <c r="H7" s="24">
        <v>8.4672000000000011E-2</v>
      </c>
      <c r="I7" s="24">
        <v>9.4752000000000017E-2</v>
      </c>
      <c r="J7" s="24">
        <v>9.6768000000000021E-2</v>
      </c>
      <c r="K7" s="24">
        <v>8.6688000000000001E-2</v>
      </c>
      <c r="L7" s="24">
        <v>0.16128000000000001</v>
      </c>
      <c r="M7" s="24">
        <v>0.14515199999999998</v>
      </c>
      <c r="N7" s="24">
        <v>0.11088000000000001</v>
      </c>
      <c r="O7" s="24">
        <v>0.18144000000000002</v>
      </c>
      <c r="P7" s="24">
        <v>0.114912</v>
      </c>
      <c r="Q7" s="24">
        <v>8.8447999999999999E-2</v>
      </c>
      <c r="R7" s="24">
        <v>9.7216000000000025E-2</v>
      </c>
      <c r="S7" s="24">
        <v>0.16128000000000001</v>
      </c>
      <c r="T7" s="24">
        <v>0.4032</v>
      </c>
      <c r="U7" s="24">
        <v>0.37699199999999994</v>
      </c>
      <c r="V7" s="24">
        <v>7.8623999999999999E-2</v>
      </c>
      <c r="W7" s="24">
        <v>5.4431999999999994E-2</v>
      </c>
      <c r="X7" s="24">
        <v>5.2415999999999997E-2</v>
      </c>
      <c r="Y7" s="24">
        <v>5.4431999999999994E-2</v>
      </c>
      <c r="Z7">
        <f t="shared" si="0"/>
        <v>0.4032</v>
      </c>
      <c r="AA7" s="8"/>
    </row>
    <row r="8" spans="1:27" x14ac:dyDescent="0.25">
      <c r="A8">
        <v>8</v>
      </c>
      <c r="B8" s="24">
        <v>6.471360000000001E-2</v>
      </c>
      <c r="C8" s="24">
        <v>6.4512E-2</v>
      </c>
      <c r="D8" s="24">
        <v>6.4512E-2</v>
      </c>
      <c r="E8" s="24">
        <v>6.4512E-2</v>
      </c>
      <c r="F8" s="24">
        <v>6.4512E-2</v>
      </c>
      <c r="G8" s="24">
        <v>0.12700799999999998</v>
      </c>
      <c r="H8" s="24">
        <v>0.12700799999999998</v>
      </c>
      <c r="I8" s="24">
        <v>0.14515199999999998</v>
      </c>
      <c r="J8" s="24">
        <v>0.157248</v>
      </c>
      <c r="K8" s="24">
        <v>0.157248</v>
      </c>
      <c r="L8" s="24">
        <v>0.23788799999999999</v>
      </c>
      <c r="M8" s="24">
        <v>0.14918399999999998</v>
      </c>
      <c r="N8" s="24">
        <v>6.8544000000000022E-2</v>
      </c>
      <c r="O8" s="24">
        <v>0.13440000000000005</v>
      </c>
      <c r="P8" s="24">
        <v>0.14515199999999998</v>
      </c>
      <c r="Q8" s="24">
        <v>0.11692800000000002</v>
      </c>
      <c r="R8" s="24">
        <v>0.148672</v>
      </c>
      <c r="S8" s="24">
        <v>0.20966399999999999</v>
      </c>
      <c r="T8" s="24">
        <v>0.25670399999999999</v>
      </c>
      <c r="U8" s="24">
        <v>0.24595199999999995</v>
      </c>
      <c r="V8" s="24">
        <v>0.21974399999999999</v>
      </c>
      <c r="W8" s="24">
        <v>0.163296</v>
      </c>
      <c r="X8" s="24">
        <v>0.17136000000000001</v>
      </c>
      <c r="Y8" s="24">
        <v>0.12700799999999998</v>
      </c>
      <c r="Z8">
        <f t="shared" si="0"/>
        <v>0.25670399999999999</v>
      </c>
      <c r="AA8" s="8"/>
    </row>
    <row r="9" spans="1:27" x14ac:dyDescent="0.25">
      <c r="A9">
        <v>9</v>
      </c>
      <c r="B9" s="24">
        <v>9.7708800000000012E-2</v>
      </c>
      <c r="C9" s="24">
        <v>9.69024E-2</v>
      </c>
      <c r="D9" s="24">
        <v>9.5625600000000033E-2</v>
      </c>
      <c r="E9" s="24">
        <v>9.394559999999999E-2</v>
      </c>
      <c r="F9" s="24">
        <v>9.8582400000000001E-2</v>
      </c>
      <c r="G9" s="24">
        <v>0.1359456</v>
      </c>
      <c r="H9" s="24">
        <v>0.18144000000000002</v>
      </c>
      <c r="I9" s="24">
        <v>0.13890240000000001</v>
      </c>
      <c r="J9" s="24">
        <v>0.10906559999999998</v>
      </c>
      <c r="K9" s="24">
        <v>9.5759999999999998E-2</v>
      </c>
      <c r="L9" s="24">
        <v>0.1043616</v>
      </c>
      <c r="M9" s="24">
        <v>8.7158400000000011E-2</v>
      </c>
      <c r="N9" s="24">
        <v>9.7305599999999992E-2</v>
      </c>
      <c r="O9" s="24">
        <v>9.4079999999999997E-2</v>
      </c>
      <c r="P9" s="24">
        <v>0.11625599999999998</v>
      </c>
      <c r="Q9" s="24">
        <v>9.1795200000000021E-2</v>
      </c>
      <c r="R9" s="24">
        <v>9.7708800000000012E-2</v>
      </c>
      <c r="S9" s="24">
        <v>0.11840640000000001</v>
      </c>
      <c r="T9" s="24">
        <v>9.4886399999999996E-2</v>
      </c>
      <c r="U9" s="24">
        <v>9.9388799999999999E-2</v>
      </c>
      <c r="V9" s="24">
        <v>0.11034240000000002</v>
      </c>
      <c r="W9" s="24">
        <v>8.8838400000000026E-2</v>
      </c>
      <c r="X9" s="24">
        <v>9.9388799999999999E-2</v>
      </c>
      <c r="Y9" s="24">
        <v>9.1123200000000001E-2</v>
      </c>
      <c r="Z9">
        <f t="shared" si="0"/>
        <v>0.18144000000000002</v>
      </c>
      <c r="AA9" s="8"/>
    </row>
    <row r="10" spans="1:27" x14ac:dyDescent="0.25">
      <c r="A10">
        <v>10</v>
      </c>
      <c r="B10" s="24">
        <v>8.4671999999999994E-3</v>
      </c>
      <c r="C10" s="24">
        <v>1.008E-2</v>
      </c>
      <c r="D10" s="24">
        <v>1.008E-2</v>
      </c>
      <c r="E10" s="24">
        <v>1.008E-2</v>
      </c>
      <c r="F10" s="24">
        <v>1.008E-2</v>
      </c>
      <c r="G10" s="24">
        <v>5.4431999999999994E-2</v>
      </c>
      <c r="H10" s="24">
        <v>2.8223999999999999E-2</v>
      </c>
      <c r="I10" s="24">
        <v>6.0480000000000006E-2</v>
      </c>
      <c r="J10" s="24">
        <v>3.8304000000000005E-2</v>
      </c>
      <c r="K10" s="24">
        <v>2.4192000000000005E-2</v>
      </c>
      <c r="L10" s="24">
        <v>2.0160000000000001E-2</v>
      </c>
      <c r="M10" s="24">
        <v>8.064E-3</v>
      </c>
      <c r="N10" s="24">
        <v>8.064E-3</v>
      </c>
      <c r="O10" s="24">
        <v>1.008E-2</v>
      </c>
      <c r="P10" s="24">
        <v>8.064E-3</v>
      </c>
      <c r="Q10" s="24">
        <v>8.064E-3</v>
      </c>
      <c r="R10" s="24">
        <v>1.8143999999999997E-2</v>
      </c>
      <c r="S10" s="24">
        <v>0.12096000000000001</v>
      </c>
      <c r="T10" s="24">
        <v>7.4591999999999992E-2</v>
      </c>
      <c r="U10" s="24">
        <v>3.0240000000000003E-2</v>
      </c>
      <c r="V10" s="24">
        <v>7.0560000000000012E-2</v>
      </c>
      <c r="W10" s="24">
        <v>3.8304000000000005E-2</v>
      </c>
      <c r="X10" s="24">
        <v>4.0320000000000002E-2</v>
      </c>
      <c r="Y10" s="24">
        <v>3.8304000000000005E-2</v>
      </c>
      <c r="Z10">
        <f t="shared" si="0"/>
        <v>0.12096000000000001</v>
      </c>
      <c r="AA10" s="8"/>
    </row>
    <row r="11" spans="1:27" x14ac:dyDescent="0.25">
      <c r="A11">
        <v>11</v>
      </c>
      <c r="B11" s="24">
        <v>9.777600000000003E-2</v>
      </c>
      <c r="C11" s="24">
        <v>9.6768000000000021E-2</v>
      </c>
      <c r="D11" s="24">
        <v>9.4752000000000017E-2</v>
      </c>
      <c r="E11" s="24">
        <v>9.4752000000000017E-2</v>
      </c>
      <c r="F11" s="24">
        <v>9.8784000000000025E-2</v>
      </c>
      <c r="G11" s="24">
        <v>0.135072</v>
      </c>
      <c r="H11" s="24">
        <v>0.18144000000000002</v>
      </c>
      <c r="I11" s="24">
        <v>0.13910400000000001</v>
      </c>
      <c r="J11" s="24">
        <v>0.10886399999999999</v>
      </c>
      <c r="K11" s="24">
        <v>9.6768000000000021E-2</v>
      </c>
      <c r="L11" s="24">
        <v>0.10483199999999999</v>
      </c>
      <c r="M11" s="24">
        <v>8.6688000000000001E-2</v>
      </c>
      <c r="N11" s="24">
        <v>9.6768000000000021E-2</v>
      </c>
      <c r="O11" s="24">
        <v>9.4752000000000017E-2</v>
      </c>
      <c r="P11" s="24">
        <v>0.11692800000000002</v>
      </c>
      <c r="Q11" s="24">
        <v>9.2736000000000013E-2</v>
      </c>
      <c r="R11" s="24">
        <v>9.8784000000000025E-2</v>
      </c>
      <c r="S11" s="24">
        <v>0.11894399999999999</v>
      </c>
      <c r="T11" s="24">
        <v>9.4752000000000017E-2</v>
      </c>
      <c r="U11" s="24">
        <v>9.8784000000000025E-2</v>
      </c>
      <c r="V11" s="24">
        <v>0.11088000000000001</v>
      </c>
      <c r="W11" s="24">
        <v>8.8704000000000005E-2</v>
      </c>
      <c r="X11" s="24">
        <v>9.8784000000000025E-2</v>
      </c>
      <c r="Y11" s="24">
        <v>9.0720000000000009E-2</v>
      </c>
      <c r="Z11">
        <f t="shared" si="0"/>
        <v>0.18144000000000002</v>
      </c>
      <c r="AA11" s="8"/>
    </row>
    <row r="12" spans="1:27" x14ac:dyDescent="0.25">
      <c r="A12">
        <v>12</v>
      </c>
      <c r="B12" s="24">
        <v>5.4028800000000002E-2</v>
      </c>
      <c r="C12" s="24">
        <v>4.838400000000001E-2</v>
      </c>
      <c r="D12" s="24">
        <v>5.2415999999999997E-2</v>
      </c>
      <c r="E12" s="24">
        <v>5.4431999999999994E-2</v>
      </c>
      <c r="F12" s="24">
        <v>5.4431999999999994E-2</v>
      </c>
      <c r="G12" s="24">
        <v>8.2656000000000007E-2</v>
      </c>
      <c r="H12" s="24">
        <v>8.2656000000000007E-2</v>
      </c>
      <c r="I12" s="24">
        <v>9.0720000000000009E-2</v>
      </c>
      <c r="J12" s="24">
        <v>9.6768000000000021E-2</v>
      </c>
      <c r="K12" s="24">
        <v>8.4672000000000011E-2</v>
      </c>
      <c r="L12" s="24">
        <v>8.4672000000000011E-2</v>
      </c>
      <c r="M12" s="24">
        <v>6.4512E-2</v>
      </c>
      <c r="N12" s="24">
        <v>6.249600000000001E-2</v>
      </c>
      <c r="O12" s="24">
        <v>6.4512E-2</v>
      </c>
      <c r="P12" s="24">
        <v>6.0480000000000006E-2</v>
      </c>
      <c r="Q12" s="24">
        <v>6.249600000000001E-2</v>
      </c>
      <c r="R12" s="24">
        <v>7.8623999999999999E-2</v>
      </c>
      <c r="S12" s="24">
        <v>0.12096000000000001</v>
      </c>
      <c r="T12" s="24">
        <v>9.4752000000000017E-2</v>
      </c>
      <c r="U12" s="24">
        <v>6.4512E-2</v>
      </c>
      <c r="V12" s="24">
        <v>9.8784000000000025E-2</v>
      </c>
      <c r="W12" s="24">
        <v>6.249600000000001E-2</v>
      </c>
      <c r="X12" s="24">
        <v>6.4512E-2</v>
      </c>
      <c r="Y12" s="24">
        <v>5.2415999999999997E-2</v>
      </c>
      <c r="Z12">
        <f t="shared" si="0"/>
        <v>0.12096000000000001</v>
      </c>
      <c r="AA12" s="8"/>
    </row>
    <row r="13" spans="1:27" x14ac:dyDescent="0.25">
      <c r="A13">
        <v>13</v>
      </c>
      <c r="B13" s="24">
        <v>0.10120320000000001</v>
      </c>
      <c r="C13" s="24">
        <v>0.102816</v>
      </c>
      <c r="D13" s="24">
        <v>9.8784000000000025E-2</v>
      </c>
      <c r="E13" s="24">
        <v>0.1008</v>
      </c>
      <c r="F13" s="24">
        <v>0.102816</v>
      </c>
      <c r="G13" s="24">
        <v>0.12096000000000001</v>
      </c>
      <c r="H13" s="24">
        <v>0.11894399999999999</v>
      </c>
      <c r="I13" s="24">
        <v>0.12700799999999998</v>
      </c>
      <c r="J13" s="24">
        <v>0.129024</v>
      </c>
      <c r="K13" s="24">
        <v>0.112896</v>
      </c>
      <c r="L13" s="24">
        <v>0.14313599999999999</v>
      </c>
      <c r="M13" s="24">
        <v>0.129024</v>
      </c>
      <c r="N13" s="24">
        <v>0.13708800000000004</v>
      </c>
      <c r="O13" s="24">
        <v>0.13305600000000004</v>
      </c>
      <c r="P13" s="24">
        <v>0.15523200000000001</v>
      </c>
      <c r="Q13" s="24">
        <v>0.17670400000000003</v>
      </c>
      <c r="R13" s="24">
        <v>0.17740800000000001</v>
      </c>
      <c r="S13" s="24">
        <v>0.20361600000000002</v>
      </c>
      <c r="T13" s="24">
        <v>0.17942400000000003</v>
      </c>
      <c r="U13" s="24">
        <v>0.24192000000000002</v>
      </c>
      <c r="V13" s="24">
        <v>0.20563200000000001</v>
      </c>
      <c r="W13" s="24">
        <v>0.12096000000000001</v>
      </c>
      <c r="X13" s="24">
        <v>9.8784000000000025E-2</v>
      </c>
      <c r="Y13" s="24">
        <v>0.102816</v>
      </c>
      <c r="Z13">
        <f t="shared" si="0"/>
        <v>0.24192000000000002</v>
      </c>
      <c r="AA13" s="8"/>
    </row>
    <row r="14" spans="1:27" x14ac:dyDescent="0.25">
      <c r="A14">
        <v>14</v>
      </c>
      <c r="B14" s="24">
        <v>5.1004799999999996E-2</v>
      </c>
      <c r="C14" s="24">
        <v>5.8464000000000009E-2</v>
      </c>
      <c r="D14" s="24">
        <v>5.6447999999999998E-2</v>
      </c>
      <c r="E14" s="24">
        <v>5.4431999999999994E-2</v>
      </c>
      <c r="F14" s="24">
        <v>5.6447999999999998E-2</v>
      </c>
      <c r="G14" s="24">
        <v>5.6447999999999998E-2</v>
      </c>
      <c r="H14" s="24">
        <v>0.23990400000000001</v>
      </c>
      <c r="I14" s="24">
        <v>0.23587200000000005</v>
      </c>
      <c r="J14" s="24">
        <v>0.24192000000000002</v>
      </c>
      <c r="K14" s="24">
        <v>5.6447999999999998E-2</v>
      </c>
      <c r="L14" s="24">
        <v>5.2415999999999997E-2</v>
      </c>
      <c r="M14" s="24">
        <v>5.4431999999999994E-2</v>
      </c>
      <c r="N14" s="24">
        <v>5.04E-2</v>
      </c>
      <c r="O14" s="24">
        <v>5.4431999999999994E-2</v>
      </c>
      <c r="P14" s="24">
        <v>5.04E-2</v>
      </c>
      <c r="Q14" s="24">
        <v>5.4431999999999994E-2</v>
      </c>
      <c r="R14" s="24">
        <v>0.106848</v>
      </c>
      <c r="S14" s="24">
        <v>9.8784000000000025E-2</v>
      </c>
      <c r="T14" s="24">
        <v>9.8784000000000025E-2</v>
      </c>
      <c r="U14" s="24">
        <v>0.112896</v>
      </c>
      <c r="V14" s="24">
        <v>0.1008</v>
      </c>
      <c r="W14" s="24">
        <v>0.102816</v>
      </c>
      <c r="X14" s="24">
        <v>7.6608000000000009E-2</v>
      </c>
      <c r="Y14" s="24">
        <v>5.4431999999999994E-2</v>
      </c>
      <c r="Z14">
        <f t="shared" si="0"/>
        <v>0.24192000000000002</v>
      </c>
      <c r="AA14" s="8"/>
    </row>
    <row r="15" spans="1:27" x14ac:dyDescent="0.25">
      <c r="A15">
        <v>15</v>
      </c>
      <c r="B15" s="24">
        <v>3.3667200000000001E-2</v>
      </c>
      <c r="C15" s="24">
        <v>3.4272000000000011E-2</v>
      </c>
      <c r="D15" s="24">
        <v>3.2256E-2</v>
      </c>
      <c r="E15" s="24">
        <v>3.4272000000000011E-2</v>
      </c>
      <c r="F15" s="24">
        <v>3.4272000000000011E-2</v>
      </c>
      <c r="G15" s="24">
        <v>4.0320000000000002E-2</v>
      </c>
      <c r="H15" s="24">
        <v>4.0320000000000002E-2</v>
      </c>
      <c r="I15" s="24">
        <v>4.2336000000000006E-2</v>
      </c>
      <c r="J15" s="24">
        <v>4.6368000000000006E-2</v>
      </c>
      <c r="K15" s="24">
        <v>4.2336000000000006E-2</v>
      </c>
      <c r="L15" s="24">
        <v>3.8304000000000005E-2</v>
      </c>
      <c r="M15" s="24">
        <v>5.4431999999999994E-2</v>
      </c>
      <c r="N15" s="24">
        <v>4.0320000000000002E-2</v>
      </c>
      <c r="O15" s="24">
        <v>4.838400000000001E-2</v>
      </c>
      <c r="P15" s="24">
        <v>4.0320000000000002E-2</v>
      </c>
      <c r="Q15" s="24">
        <v>6.0480000000000006E-2</v>
      </c>
      <c r="R15" s="24">
        <v>6.249600000000001E-2</v>
      </c>
      <c r="S15" s="24">
        <v>6.8544000000000022E-2</v>
      </c>
      <c r="T15" s="24">
        <v>5.8464000000000009E-2</v>
      </c>
      <c r="U15" s="24">
        <v>0.12096000000000001</v>
      </c>
      <c r="V15" s="24">
        <v>9.6768000000000021E-2</v>
      </c>
      <c r="W15" s="24">
        <v>6.249600000000001E-2</v>
      </c>
      <c r="X15" s="24">
        <v>3.2256E-2</v>
      </c>
      <c r="Y15" s="24">
        <v>3.2256E-2</v>
      </c>
      <c r="Z15">
        <f t="shared" si="0"/>
        <v>0.12096000000000001</v>
      </c>
      <c r="AA15" s="8"/>
    </row>
    <row r="16" spans="1:27" x14ac:dyDescent="0.25">
      <c r="A16">
        <v>16</v>
      </c>
      <c r="B16" s="24">
        <v>3.2457599999999996E-2</v>
      </c>
      <c r="C16" s="24">
        <v>6.3168000000000016E-2</v>
      </c>
      <c r="D16" s="24">
        <v>6.5856000000000012E-2</v>
      </c>
      <c r="E16" s="24">
        <v>6.5856000000000012E-2</v>
      </c>
      <c r="F16" s="24">
        <v>6.3168000000000016E-2</v>
      </c>
      <c r="G16" s="24">
        <v>0.10079999999999999</v>
      </c>
      <c r="H16" s="24">
        <v>0.102144</v>
      </c>
      <c r="I16" s="24">
        <v>0.11155199999999998</v>
      </c>
      <c r="J16" s="24">
        <v>0.11961600000000001</v>
      </c>
      <c r="K16" s="24">
        <v>9.6767999999999993E-2</v>
      </c>
      <c r="L16" s="24">
        <v>9.5423999999999981E-2</v>
      </c>
      <c r="M16" s="24">
        <v>6.3168000000000016E-2</v>
      </c>
      <c r="N16" s="24">
        <v>6.1824000000000018E-2</v>
      </c>
      <c r="O16" s="24">
        <v>6.3168000000000016E-2</v>
      </c>
      <c r="P16" s="24">
        <v>7.5263999999999998E-2</v>
      </c>
      <c r="Q16" s="24">
        <v>6.1824000000000018E-2</v>
      </c>
      <c r="R16" s="24">
        <v>6.3168000000000016E-2</v>
      </c>
      <c r="S16" s="24">
        <v>0.28223999999999999</v>
      </c>
      <c r="T16" s="24">
        <v>0.17740800000000001</v>
      </c>
      <c r="U16" s="24">
        <v>0.15724800000000003</v>
      </c>
      <c r="V16" s="24">
        <v>0.17068800000000001</v>
      </c>
      <c r="W16" s="24">
        <v>6.7200000000000024E-2</v>
      </c>
      <c r="X16" s="24">
        <v>6.7200000000000024E-2</v>
      </c>
      <c r="Y16" s="24">
        <v>3.2256E-2</v>
      </c>
      <c r="Z16">
        <f t="shared" si="0"/>
        <v>0.28223999999999999</v>
      </c>
      <c r="AA16" s="8"/>
    </row>
    <row r="17" spans="1:27" x14ac:dyDescent="0.25">
      <c r="A17">
        <v>17</v>
      </c>
      <c r="B17" s="24">
        <v>5.2751999999999993E-2</v>
      </c>
      <c r="C17" s="24">
        <v>5.7120000000000004E-2</v>
      </c>
      <c r="D17" s="24">
        <v>6.0480000000000006E-2</v>
      </c>
      <c r="E17" s="24">
        <v>5.3760000000000002E-2</v>
      </c>
      <c r="F17" s="24">
        <v>6.0480000000000006E-2</v>
      </c>
      <c r="G17" s="24">
        <v>7.7280000000000001E-2</v>
      </c>
      <c r="H17" s="24">
        <v>9.7440000000000013E-2</v>
      </c>
      <c r="I17" s="24">
        <v>8.3999999999999991E-2</v>
      </c>
      <c r="J17" s="24">
        <v>0.11088000000000001</v>
      </c>
      <c r="K17" s="24">
        <v>0.13104000000000002</v>
      </c>
      <c r="L17" s="24">
        <v>8.7359999999999993E-2</v>
      </c>
      <c r="M17" s="24">
        <v>7.3919999999999986E-2</v>
      </c>
      <c r="N17" s="24">
        <v>8.3999999999999991E-2</v>
      </c>
      <c r="O17" s="24">
        <v>7.0560000000000012E-2</v>
      </c>
      <c r="P17" s="24">
        <v>9.4079999999999997E-2</v>
      </c>
      <c r="Q17" s="24">
        <v>0.12768000000000002</v>
      </c>
      <c r="R17" s="24">
        <v>0.13488</v>
      </c>
      <c r="S17" s="24">
        <v>0.20159999999999997</v>
      </c>
      <c r="T17" s="24">
        <v>0.17136000000000001</v>
      </c>
      <c r="U17" s="24">
        <v>0.10752</v>
      </c>
      <c r="V17" s="24">
        <v>0.17808000000000002</v>
      </c>
      <c r="W17" s="24">
        <v>6.7200000000000024E-2</v>
      </c>
      <c r="X17" s="24">
        <v>0.1176</v>
      </c>
      <c r="Y17" s="24">
        <v>0.10415999999999999</v>
      </c>
      <c r="Z17">
        <f t="shared" si="0"/>
        <v>0.20159999999999997</v>
      </c>
      <c r="AA17" s="8"/>
    </row>
    <row r="18" spans="1:27" x14ac:dyDescent="0.25">
      <c r="A18">
        <v>18</v>
      </c>
      <c r="B18" s="24">
        <v>7.1221248000000029E-2</v>
      </c>
      <c r="C18" s="24">
        <v>6.967296000000002E-2</v>
      </c>
      <c r="D18" s="24">
        <v>6.5802240000000012E-2</v>
      </c>
      <c r="E18" s="24">
        <v>6.967296000000002E-2</v>
      </c>
      <c r="F18" s="24">
        <v>7.3543680000000014E-2</v>
      </c>
      <c r="G18" s="24">
        <v>8.5155839999999997E-2</v>
      </c>
      <c r="H18" s="24">
        <v>8.5155839999999997E-2</v>
      </c>
      <c r="I18" s="24">
        <v>8.9026560000000018E-2</v>
      </c>
      <c r="J18" s="24">
        <v>9.2897280000000013E-2</v>
      </c>
      <c r="K18" s="24">
        <v>0.10838016</v>
      </c>
      <c r="L18" s="24">
        <v>8.5155839999999997E-2</v>
      </c>
      <c r="M18" s="24">
        <v>8.5155839999999997E-2</v>
      </c>
      <c r="N18" s="24">
        <v>8.1285120000000044E-2</v>
      </c>
      <c r="O18" s="24">
        <v>9.2897280000000013E-2</v>
      </c>
      <c r="P18" s="24">
        <v>8.5155839999999997E-2</v>
      </c>
      <c r="Q18" s="24">
        <v>8.5155839999999997E-2</v>
      </c>
      <c r="R18" s="24">
        <v>8.8657920000000043E-2</v>
      </c>
      <c r="S18" s="24">
        <v>0.11612160000000001</v>
      </c>
      <c r="T18" s="24">
        <v>0.34836480000000009</v>
      </c>
      <c r="U18" s="24">
        <v>0.23998464</v>
      </c>
      <c r="V18" s="24">
        <v>0.30965760000000014</v>
      </c>
      <c r="W18" s="24">
        <v>0.11999232</v>
      </c>
      <c r="X18" s="24">
        <v>7.7414400000000036E-2</v>
      </c>
      <c r="Y18" s="24">
        <v>0.10063872000000001</v>
      </c>
      <c r="Z18">
        <f t="shared" si="0"/>
        <v>0.34836480000000009</v>
      </c>
      <c r="AA18" s="8"/>
    </row>
    <row r="19" spans="1:27" x14ac:dyDescent="0.25">
      <c r="A19">
        <v>19</v>
      </c>
      <c r="B19" s="24">
        <v>7.0560000000000012E-2</v>
      </c>
      <c r="C19" s="24">
        <v>7.0560000000000012E-2</v>
      </c>
      <c r="D19" s="24">
        <v>7.5600000000000001E-2</v>
      </c>
      <c r="E19" s="24">
        <v>7.0560000000000012E-2</v>
      </c>
      <c r="F19" s="24">
        <v>7.0560000000000012E-2</v>
      </c>
      <c r="G19" s="24">
        <v>0.1008</v>
      </c>
      <c r="H19" s="24">
        <v>0.1008</v>
      </c>
      <c r="I19" s="24">
        <v>0.17640000000000003</v>
      </c>
      <c r="J19" s="24">
        <v>0.11592000000000001</v>
      </c>
      <c r="K19" s="24">
        <v>0.10584000000000003</v>
      </c>
      <c r="L19" s="24">
        <v>0.15624000000000002</v>
      </c>
      <c r="M19" s="24">
        <v>7.0560000000000012E-2</v>
      </c>
      <c r="N19" s="24">
        <v>9.0720000000000009E-2</v>
      </c>
      <c r="O19" s="24">
        <v>7.0560000000000012E-2</v>
      </c>
      <c r="P19" s="24">
        <v>7.0560000000000012E-2</v>
      </c>
      <c r="Q19" s="24">
        <v>7.0560000000000012E-2</v>
      </c>
      <c r="R19" s="24">
        <v>8.3360000000000017E-2</v>
      </c>
      <c r="S19" s="24">
        <v>0.14616000000000004</v>
      </c>
      <c r="T19" s="24">
        <v>0.18647999999999998</v>
      </c>
      <c r="U19" s="24">
        <v>0.252</v>
      </c>
      <c r="V19" s="24">
        <v>0.14616000000000004</v>
      </c>
      <c r="W19" s="24">
        <v>0.28224000000000005</v>
      </c>
      <c r="X19" s="24">
        <v>7.0560000000000012E-2</v>
      </c>
      <c r="Y19" s="24">
        <v>7.5600000000000001E-2</v>
      </c>
      <c r="Z19">
        <f t="shared" si="0"/>
        <v>0.28224000000000005</v>
      </c>
      <c r="AA19" s="8"/>
    </row>
    <row r="20" spans="1:27" x14ac:dyDescent="0.25">
      <c r="A20">
        <v>20</v>
      </c>
      <c r="B20" s="24">
        <v>4.7039999999999998E-2</v>
      </c>
      <c r="C20" s="24">
        <v>4.7039999999999998E-2</v>
      </c>
      <c r="D20" s="24">
        <v>5.0399999999999993E-2</v>
      </c>
      <c r="E20" s="24">
        <v>4.7039999999999998E-2</v>
      </c>
      <c r="F20" s="24">
        <v>4.7039999999999998E-2</v>
      </c>
      <c r="G20" s="24">
        <v>6.7200000000000024E-2</v>
      </c>
      <c r="H20" s="24">
        <v>6.7200000000000024E-2</v>
      </c>
      <c r="I20" s="24">
        <v>0.1176</v>
      </c>
      <c r="J20" s="24">
        <v>7.7280000000000001E-2</v>
      </c>
      <c r="K20" s="24">
        <v>7.0560000000000012E-2</v>
      </c>
      <c r="L20" s="24">
        <v>0.10415999999999999</v>
      </c>
      <c r="M20" s="24">
        <v>4.7039999999999998E-2</v>
      </c>
      <c r="N20" s="24">
        <v>6.0480000000000006E-2</v>
      </c>
      <c r="O20" s="24">
        <v>4.7039999999999998E-2</v>
      </c>
      <c r="P20" s="24">
        <v>4.7039999999999998E-2</v>
      </c>
      <c r="Q20" s="24">
        <v>4.7039999999999998E-2</v>
      </c>
      <c r="R20" s="24">
        <v>4.7039999999999998E-2</v>
      </c>
      <c r="S20" s="24">
        <v>9.7440000000000013E-2</v>
      </c>
      <c r="T20" s="24">
        <v>0.12431999999999999</v>
      </c>
      <c r="U20" s="24">
        <v>0.16799999999999998</v>
      </c>
      <c r="V20" s="24">
        <v>9.7440000000000013E-2</v>
      </c>
      <c r="W20" s="24">
        <v>0.18815999999999999</v>
      </c>
      <c r="X20" s="24">
        <v>4.7039999999999998E-2</v>
      </c>
      <c r="Y20" s="24">
        <v>5.0399999999999993E-2</v>
      </c>
      <c r="Z20">
        <f t="shared" si="0"/>
        <v>0.18815999999999999</v>
      </c>
      <c r="AA20" s="8"/>
    </row>
    <row r="21" spans="1:27" x14ac:dyDescent="0.25">
      <c r="A21">
        <v>21</v>
      </c>
      <c r="B21" s="24">
        <v>4.1664E-2</v>
      </c>
      <c r="C21" s="24">
        <v>4.3679999999999997E-2</v>
      </c>
      <c r="D21" s="24">
        <v>4.0320000000000002E-2</v>
      </c>
      <c r="E21" s="24">
        <v>4.0320000000000002E-2</v>
      </c>
      <c r="F21" s="24">
        <v>4.3679999999999997E-2</v>
      </c>
      <c r="G21" s="24">
        <v>0.11424000000000001</v>
      </c>
      <c r="H21" s="24">
        <v>0.16128000000000001</v>
      </c>
      <c r="I21" s="24">
        <v>0.13776000000000002</v>
      </c>
      <c r="J21" s="24">
        <v>0.19824</v>
      </c>
      <c r="K21" s="24">
        <v>0.11424000000000001</v>
      </c>
      <c r="L21" s="24">
        <v>8.3999999999999991E-2</v>
      </c>
      <c r="M21" s="24">
        <v>4.0320000000000002E-2</v>
      </c>
      <c r="N21" s="24">
        <v>4.7039999999999998E-2</v>
      </c>
      <c r="O21" s="24">
        <v>6.0480000000000006E-2</v>
      </c>
      <c r="P21" s="24">
        <v>4.0320000000000002E-2</v>
      </c>
      <c r="Q21" s="24">
        <v>4.3679999999999997E-2</v>
      </c>
      <c r="R21" s="24">
        <v>0.10432000000000002</v>
      </c>
      <c r="S21" s="24">
        <v>0.19152000000000002</v>
      </c>
      <c r="T21" s="24">
        <v>0.29903999999999997</v>
      </c>
      <c r="U21" s="24">
        <v>0.28223999999999999</v>
      </c>
      <c r="V21" s="24">
        <v>0.26880000000000009</v>
      </c>
      <c r="W21" s="24">
        <v>5.3760000000000002E-2</v>
      </c>
      <c r="X21" s="24">
        <v>4.3679999999999997E-2</v>
      </c>
      <c r="Y21" s="24">
        <v>4.0320000000000002E-2</v>
      </c>
      <c r="Z21">
        <f t="shared" si="0"/>
        <v>0.29903999999999997</v>
      </c>
      <c r="AA21" s="8"/>
    </row>
    <row r="22" spans="1:27" x14ac:dyDescent="0.25">
      <c r="A22">
        <v>22</v>
      </c>
      <c r="B22" s="24">
        <v>7.9295999999999991E-2</v>
      </c>
      <c r="C22" s="24">
        <v>8.3999999999999991E-2</v>
      </c>
      <c r="D22" s="24">
        <v>8.0640000000000003E-2</v>
      </c>
      <c r="E22" s="24">
        <v>8.3999999999999991E-2</v>
      </c>
      <c r="F22" s="24">
        <v>8.0640000000000003E-2</v>
      </c>
      <c r="G22" s="24">
        <v>0.11424000000000001</v>
      </c>
      <c r="H22" s="24">
        <v>0.12096000000000001</v>
      </c>
      <c r="I22" s="24">
        <v>0.12768000000000002</v>
      </c>
      <c r="J22" s="24">
        <v>0.14112000000000002</v>
      </c>
      <c r="K22" s="24">
        <v>0.12096000000000001</v>
      </c>
      <c r="L22" s="24">
        <v>0.13776000000000002</v>
      </c>
      <c r="M22" s="24">
        <v>8.0640000000000003E-2</v>
      </c>
      <c r="N22" s="24">
        <v>8.3999999999999991E-2</v>
      </c>
      <c r="O22" s="24">
        <v>8.3999999999999991E-2</v>
      </c>
      <c r="P22" s="24">
        <v>7.7280000000000001E-2</v>
      </c>
      <c r="Q22" s="24">
        <v>9.0720000000000009E-2</v>
      </c>
      <c r="R22" s="24">
        <v>9.0720000000000009E-2</v>
      </c>
      <c r="S22" s="24">
        <v>0.17136000000000001</v>
      </c>
      <c r="T22" s="24">
        <v>0.3024</v>
      </c>
      <c r="U22" s="24">
        <v>7.7280000000000001E-2</v>
      </c>
      <c r="V22" s="24">
        <v>0.10415999999999999</v>
      </c>
      <c r="W22" s="24">
        <v>0.1512</v>
      </c>
      <c r="X22" s="24">
        <v>8.3999999999999991E-2</v>
      </c>
      <c r="Y22" s="24">
        <v>7.7280000000000001E-2</v>
      </c>
      <c r="Z22">
        <f t="shared" si="0"/>
        <v>0.3024</v>
      </c>
      <c r="AA22" s="8"/>
    </row>
    <row r="23" spans="1:27" x14ac:dyDescent="0.25">
      <c r="A23">
        <v>23</v>
      </c>
      <c r="B23" s="24">
        <v>9.5088000000000006E-2</v>
      </c>
      <c r="C23" s="24">
        <v>0.10079999999999999</v>
      </c>
      <c r="D23" s="24">
        <v>0.10079999999999999</v>
      </c>
      <c r="E23" s="24">
        <v>0.10079999999999999</v>
      </c>
      <c r="F23" s="24">
        <v>0.1176</v>
      </c>
      <c r="G23" s="24">
        <v>0.15792</v>
      </c>
      <c r="H23" s="24">
        <v>0.1512</v>
      </c>
      <c r="I23" s="24">
        <v>0.17471999999999999</v>
      </c>
      <c r="J23" s="24">
        <v>0.18144000000000002</v>
      </c>
      <c r="K23" s="24">
        <v>0.16464000000000001</v>
      </c>
      <c r="L23" s="24">
        <v>0.14783999999999997</v>
      </c>
      <c r="M23" s="24">
        <v>0.11088000000000001</v>
      </c>
      <c r="N23" s="24">
        <v>0.11424000000000001</v>
      </c>
      <c r="O23" s="24">
        <v>0.1176</v>
      </c>
      <c r="P23" s="24">
        <v>0.14448</v>
      </c>
      <c r="Q23" s="24">
        <v>0.12096000000000001</v>
      </c>
      <c r="R23" s="24">
        <v>0.17808000000000002</v>
      </c>
      <c r="S23" s="24">
        <v>0.23855999999999999</v>
      </c>
      <c r="T23" s="24">
        <v>0.21840000000000004</v>
      </c>
      <c r="U23" s="24">
        <v>0.13440000000000005</v>
      </c>
      <c r="V23" s="24">
        <v>0.17136000000000001</v>
      </c>
      <c r="W23" s="24">
        <v>0.26880000000000009</v>
      </c>
      <c r="X23" s="24">
        <v>0.12431999999999999</v>
      </c>
      <c r="Y23" s="24">
        <v>9.4079999999999997E-2</v>
      </c>
      <c r="Z23">
        <f t="shared" si="0"/>
        <v>0.26880000000000009</v>
      </c>
      <c r="AA23" s="8"/>
    </row>
    <row r="24" spans="1:27" x14ac:dyDescent="0.25">
      <c r="A24">
        <v>24</v>
      </c>
      <c r="B24" s="24">
        <v>0.1728384</v>
      </c>
      <c r="C24" s="24">
        <v>9.2736000000000013E-2</v>
      </c>
      <c r="D24" s="24">
        <v>8.2656000000000007E-2</v>
      </c>
      <c r="E24" s="24">
        <v>9.3408000000000005E-2</v>
      </c>
      <c r="F24" s="24">
        <v>0.24326399999999998</v>
      </c>
      <c r="G24" s="24">
        <v>9.6096000000000001E-2</v>
      </c>
      <c r="H24" s="24">
        <v>9.8111999999999977E-2</v>
      </c>
      <c r="I24" s="24">
        <v>0.10147199999999999</v>
      </c>
      <c r="J24" s="24">
        <v>0.106848</v>
      </c>
      <c r="K24" s="24">
        <v>0.163296</v>
      </c>
      <c r="L24" s="24">
        <v>9.3408000000000005E-2</v>
      </c>
      <c r="M24" s="24">
        <v>8.1312000000000009E-2</v>
      </c>
      <c r="N24" s="24">
        <v>0.12700799999999998</v>
      </c>
      <c r="O24" s="24">
        <v>0.14649600000000002</v>
      </c>
      <c r="P24" s="24">
        <v>9.0048000000000003E-2</v>
      </c>
      <c r="Q24" s="24">
        <v>0.22579199999999999</v>
      </c>
      <c r="R24" s="24">
        <v>0.28223999999999999</v>
      </c>
      <c r="S24" s="24">
        <v>0.26342400000000005</v>
      </c>
      <c r="T24" s="24">
        <v>0.12028799999999998</v>
      </c>
      <c r="U24" s="24">
        <v>9.7439999999999985E-2</v>
      </c>
      <c r="V24" s="24">
        <v>0.13574400000000003</v>
      </c>
      <c r="W24" s="24">
        <v>0.10953600000000002</v>
      </c>
      <c r="X24" s="24">
        <v>7.9967999999999997E-2</v>
      </c>
      <c r="Y24" s="24">
        <v>0.204288</v>
      </c>
      <c r="Z24">
        <f t="shared" si="0"/>
        <v>0.28223999999999999</v>
      </c>
      <c r="AA24" s="8"/>
    </row>
    <row r="25" spans="1:27" x14ac:dyDescent="0.25">
      <c r="A25">
        <v>25</v>
      </c>
      <c r="B25" s="24">
        <v>0.12129599999999999</v>
      </c>
      <c r="C25" s="24">
        <v>0.12768000000000002</v>
      </c>
      <c r="D25" s="24">
        <v>0.12096000000000001</v>
      </c>
      <c r="E25" s="24">
        <v>0.12096000000000001</v>
      </c>
      <c r="F25" s="24">
        <v>0.12096000000000001</v>
      </c>
      <c r="G25" s="24">
        <v>0.16128000000000001</v>
      </c>
      <c r="H25" s="24">
        <v>0.15792</v>
      </c>
      <c r="I25" s="24">
        <v>0.17136000000000001</v>
      </c>
      <c r="J25" s="24">
        <v>0.17471999999999999</v>
      </c>
      <c r="K25" s="24">
        <v>0.15792</v>
      </c>
      <c r="L25" s="24">
        <v>0.1512</v>
      </c>
      <c r="M25" s="24">
        <v>0.13776000000000002</v>
      </c>
      <c r="N25" s="24">
        <v>0.20159999999999997</v>
      </c>
      <c r="O25" s="24">
        <v>0.12768000000000002</v>
      </c>
      <c r="P25" s="24">
        <v>0.12768000000000002</v>
      </c>
      <c r="Q25" s="24">
        <v>0.12431999999999999</v>
      </c>
      <c r="R25" s="24">
        <v>0.14016000000000003</v>
      </c>
      <c r="S25" s="24">
        <v>0.19152000000000002</v>
      </c>
      <c r="T25" s="24">
        <v>0.1512</v>
      </c>
      <c r="U25" s="24">
        <v>0.1176</v>
      </c>
      <c r="V25" s="24">
        <v>0.15792</v>
      </c>
      <c r="W25" s="24">
        <v>0.12096000000000001</v>
      </c>
      <c r="X25" s="24">
        <v>0.12431999999999999</v>
      </c>
      <c r="Y25" s="24">
        <v>0.12768000000000002</v>
      </c>
      <c r="Z25">
        <f t="shared" si="0"/>
        <v>0.20159999999999997</v>
      </c>
      <c r="AA25" s="8"/>
    </row>
    <row r="26" spans="1:27" x14ac:dyDescent="0.25">
      <c r="A26">
        <v>26</v>
      </c>
      <c r="B26" s="24">
        <v>7.6608000000000009E-2</v>
      </c>
      <c r="C26" s="24">
        <v>7.5801600000000011E-2</v>
      </c>
      <c r="D26" s="24">
        <v>8.5209599999999996E-2</v>
      </c>
      <c r="E26" s="24">
        <v>7.607040000000001E-2</v>
      </c>
      <c r="F26" s="24">
        <v>7.6608000000000009E-2</v>
      </c>
      <c r="G26" s="24">
        <v>9.5423999999999981E-2</v>
      </c>
      <c r="H26" s="24">
        <v>9.0316800000000003E-2</v>
      </c>
      <c r="I26" s="24">
        <v>0.10066560000000001</v>
      </c>
      <c r="J26" s="24">
        <v>9.9052799999999996E-2</v>
      </c>
      <c r="K26" s="24">
        <v>0.12526080000000003</v>
      </c>
      <c r="L26" s="24">
        <v>8.4940800000000011E-2</v>
      </c>
      <c r="M26" s="24">
        <v>7.7414400000000008E-2</v>
      </c>
      <c r="N26" s="24">
        <v>7.4726399999999998E-2</v>
      </c>
      <c r="O26" s="24">
        <v>7.7683200000000008E-2</v>
      </c>
      <c r="P26" s="24">
        <v>0.20159999999999997</v>
      </c>
      <c r="Q26" s="24">
        <v>0.15946559999999999</v>
      </c>
      <c r="R26" s="24">
        <v>0.1083264</v>
      </c>
      <c r="S26" s="24">
        <v>0.16248959999999998</v>
      </c>
      <c r="T26" s="24">
        <v>0.12996479999999999</v>
      </c>
      <c r="U26" s="24">
        <v>0.1270752</v>
      </c>
      <c r="V26" s="24">
        <v>0.12257280000000002</v>
      </c>
      <c r="W26" s="24">
        <v>7.7683200000000008E-2</v>
      </c>
      <c r="X26" s="24">
        <v>7.8758400000000006E-2</v>
      </c>
      <c r="Y26" s="24">
        <v>7.8220800000000007E-2</v>
      </c>
      <c r="Z26">
        <f t="shared" si="0"/>
        <v>0.20159999999999997</v>
      </c>
      <c r="AA26" s="8"/>
    </row>
    <row r="27" spans="1:27" x14ac:dyDescent="0.25">
      <c r="A27">
        <v>27</v>
      </c>
      <c r="B27" s="24">
        <v>3.8640000000000001E-2</v>
      </c>
      <c r="C27" s="24">
        <v>4.3679999999999997E-2</v>
      </c>
      <c r="D27" s="24">
        <v>4.3679999999999997E-2</v>
      </c>
      <c r="E27" s="24">
        <v>4.3679999999999997E-2</v>
      </c>
      <c r="F27" s="24">
        <v>4.0320000000000002E-2</v>
      </c>
      <c r="G27" s="24">
        <v>0.11424000000000001</v>
      </c>
      <c r="H27" s="24">
        <v>0.10752</v>
      </c>
      <c r="I27" s="24">
        <v>0.13440000000000005</v>
      </c>
      <c r="J27" s="24">
        <v>0.14448</v>
      </c>
      <c r="K27" s="24">
        <v>0.13104000000000002</v>
      </c>
      <c r="L27" s="24">
        <v>0.10752</v>
      </c>
      <c r="M27" s="24">
        <v>9.4079999999999997E-2</v>
      </c>
      <c r="N27" s="24">
        <v>0.10752</v>
      </c>
      <c r="O27" s="24">
        <v>6.7200000000000024E-2</v>
      </c>
      <c r="P27" s="24">
        <v>6.7200000000000024E-2</v>
      </c>
      <c r="Q27" s="24">
        <v>5.7120000000000004E-2</v>
      </c>
      <c r="R27" s="24">
        <v>0.12112000000000001</v>
      </c>
      <c r="S27" s="24">
        <v>0.20159999999999997</v>
      </c>
      <c r="T27" s="24">
        <v>6.3840000000000008E-2</v>
      </c>
      <c r="U27" s="24">
        <v>0.11088000000000001</v>
      </c>
      <c r="V27" s="24">
        <v>0.14112000000000002</v>
      </c>
      <c r="W27" s="24">
        <v>8.0640000000000003E-2</v>
      </c>
      <c r="X27" s="24">
        <v>7.3919999999999986E-2</v>
      </c>
      <c r="Y27" s="24">
        <v>6.7200000000000024E-2</v>
      </c>
      <c r="Z27">
        <f t="shared" si="0"/>
        <v>0.20159999999999997</v>
      </c>
      <c r="AA27" s="8"/>
    </row>
    <row r="28" spans="1:27" x14ac:dyDescent="0.25">
      <c r="A28">
        <v>28</v>
      </c>
      <c r="B28" s="24">
        <v>8.299200000000001E-2</v>
      </c>
      <c r="C28" s="24">
        <v>8.0640000000000003E-2</v>
      </c>
      <c r="D28" s="24">
        <v>8.3999999999999991E-2</v>
      </c>
      <c r="E28" s="24">
        <v>8.3999999999999991E-2</v>
      </c>
      <c r="F28" s="24">
        <v>8.0640000000000003E-2</v>
      </c>
      <c r="G28" s="24">
        <v>0.10752</v>
      </c>
      <c r="H28" s="24">
        <v>0.11088000000000001</v>
      </c>
      <c r="I28" s="24">
        <v>0.11424000000000001</v>
      </c>
      <c r="J28" s="24">
        <v>0.12096000000000001</v>
      </c>
      <c r="K28" s="24">
        <v>0.14783999999999997</v>
      </c>
      <c r="L28" s="24">
        <v>0.12431999999999999</v>
      </c>
      <c r="M28" s="24">
        <v>9.7440000000000013E-2</v>
      </c>
      <c r="N28" s="24">
        <v>0.11088000000000001</v>
      </c>
      <c r="O28" s="24">
        <v>9.7440000000000013E-2</v>
      </c>
      <c r="P28" s="24">
        <v>8.3999999999999991E-2</v>
      </c>
      <c r="Q28" s="24">
        <v>8.0640000000000003E-2</v>
      </c>
      <c r="R28" s="24">
        <v>0.1512</v>
      </c>
      <c r="S28" s="24">
        <v>0.19152000000000002</v>
      </c>
      <c r="T28" s="24">
        <v>0.16799999999999998</v>
      </c>
      <c r="U28" s="24">
        <v>0.13104000000000002</v>
      </c>
      <c r="V28" s="24">
        <v>0.14112000000000002</v>
      </c>
      <c r="W28" s="24">
        <v>0.20159999999999997</v>
      </c>
      <c r="X28" s="24">
        <v>0.14783999999999997</v>
      </c>
      <c r="Y28" s="24">
        <v>8.0640000000000003E-2</v>
      </c>
      <c r="Z28">
        <f t="shared" si="0"/>
        <v>0.20159999999999997</v>
      </c>
      <c r="AA28" s="8"/>
    </row>
    <row r="29" spans="1:27" x14ac:dyDescent="0.25">
      <c r="A29">
        <v>29</v>
      </c>
      <c r="B29" s="24">
        <v>1.84128E-2</v>
      </c>
      <c r="C29" s="24">
        <v>1.8144000000000004E-2</v>
      </c>
      <c r="D29" s="24">
        <v>1.8144000000000004E-2</v>
      </c>
      <c r="E29" s="24">
        <v>1.8815999999999999E-2</v>
      </c>
      <c r="F29" s="24">
        <v>2.0160000000000001E-2</v>
      </c>
      <c r="G29" s="24">
        <v>2.4191999999999998E-2</v>
      </c>
      <c r="H29" s="24">
        <v>2.3519999999999999E-2</v>
      </c>
      <c r="I29" s="24">
        <v>2.5536E-2</v>
      </c>
      <c r="J29" s="24">
        <v>2.5536E-2</v>
      </c>
      <c r="K29" s="24">
        <v>2.2176000000000001E-2</v>
      </c>
      <c r="L29" s="24">
        <v>2.0832E-2</v>
      </c>
      <c r="M29" s="24">
        <v>2.0160000000000001E-2</v>
      </c>
      <c r="N29" s="24">
        <v>1.8815999999999999E-2</v>
      </c>
      <c r="O29" s="24">
        <v>2.0160000000000001E-2</v>
      </c>
      <c r="P29" s="24">
        <v>1.9488000000000005E-2</v>
      </c>
      <c r="Q29" s="24">
        <v>2.1504000000000002E-2</v>
      </c>
      <c r="R29" s="24">
        <v>2.0832E-2</v>
      </c>
      <c r="S29" s="24">
        <v>3.2256E-2</v>
      </c>
      <c r="T29" s="24">
        <v>2.2848000000000004E-2</v>
      </c>
      <c r="U29" s="24">
        <v>8.0640000000000003E-2</v>
      </c>
      <c r="V29" s="24">
        <v>6.9216E-2</v>
      </c>
      <c r="W29" s="24">
        <v>3.3600000000000012E-2</v>
      </c>
      <c r="X29" s="24">
        <v>2.1504000000000002E-2</v>
      </c>
      <c r="Y29" s="24">
        <v>2.1504000000000002E-2</v>
      </c>
      <c r="Z29">
        <f t="shared" si="0"/>
        <v>8.0640000000000003E-2</v>
      </c>
      <c r="AA29" s="8"/>
    </row>
    <row r="30" spans="1:27" x14ac:dyDescent="0.25">
      <c r="A30">
        <v>30</v>
      </c>
      <c r="B30" s="24">
        <v>1.9891200000000001E-2</v>
      </c>
      <c r="C30" s="24">
        <v>2.0832E-2</v>
      </c>
      <c r="D30" s="24">
        <v>1.8815999999999999E-2</v>
      </c>
      <c r="E30" s="24">
        <v>1.8815999999999999E-2</v>
      </c>
      <c r="F30" s="24">
        <v>2.0832E-2</v>
      </c>
      <c r="G30" s="24">
        <v>2.7552E-2</v>
      </c>
      <c r="H30" s="24">
        <v>4.9727999999999994E-2</v>
      </c>
      <c r="I30" s="24">
        <v>3.7631999999999999E-2</v>
      </c>
      <c r="J30" s="24">
        <v>5.3760000000000002E-2</v>
      </c>
      <c r="K30" s="24">
        <v>3.2928000000000006E-2</v>
      </c>
      <c r="L30" s="24">
        <v>2.4191999999999998E-2</v>
      </c>
      <c r="M30" s="24">
        <v>1.8815999999999999E-2</v>
      </c>
      <c r="N30" s="24">
        <v>2.2848000000000004E-2</v>
      </c>
      <c r="O30" s="24">
        <v>2.8896000000000002E-2</v>
      </c>
      <c r="P30" s="24">
        <v>2.0160000000000001E-2</v>
      </c>
      <c r="Q30" s="24">
        <v>2.0160000000000001E-2</v>
      </c>
      <c r="R30" s="24">
        <v>2.0160000000000001E-2</v>
      </c>
      <c r="S30" s="24">
        <v>3.2928000000000006E-2</v>
      </c>
      <c r="T30" s="24">
        <v>0.13440000000000005</v>
      </c>
      <c r="U30" s="24">
        <v>0.11088000000000001</v>
      </c>
      <c r="V30" s="24">
        <v>0.11692800000000002</v>
      </c>
      <c r="W30" s="24">
        <v>2.6207999999999999E-2</v>
      </c>
      <c r="X30" s="24">
        <v>2.1504000000000002E-2</v>
      </c>
      <c r="Y30" s="24">
        <v>1.9488000000000005E-2</v>
      </c>
      <c r="Z30">
        <f t="shared" si="0"/>
        <v>0.13440000000000005</v>
      </c>
      <c r="AA30" s="8"/>
    </row>
    <row r="31" spans="1:27" x14ac:dyDescent="0.25">
      <c r="A31">
        <v>31</v>
      </c>
      <c r="B31" s="24">
        <v>1.5456000000000004E-2</v>
      </c>
      <c r="C31" s="24">
        <v>1.5456000000000004E-2</v>
      </c>
      <c r="D31" s="24">
        <v>1.5456000000000004E-2</v>
      </c>
      <c r="E31" s="24">
        <v>1.5456000000000004E-2</v>
      </c>
      <c r="F31" s="24">
        <v>1.5456000000000004E-2</v>
      </c>
      <c r="G31" s="24">
        <v>2.6880000000000001E-2</v>
      </c>
      <c r="H31" s="24">
        <v>2.6880000000000001E-2</v>
      </c>
      <c r="I31" s="24">
        <v>4.5024000000000002E-2</v>
      </c>
      <c r="J31" s="24">
        <v>3.2928000000000006E-2</v>
      </c>
      <c r="K31" s="24">
        <v>2.5536E-2</v>
      </c>
      <c r="L31" s="24">
        <v>2.3519999999999999E-2</v>
      </c>
      <c r="M31" s="24">
        <v>2.4863999999999997E-2</v>
      </c>
      <c r="N31" s="24">
        <v>1.8144000000000004E-2</v>
      </c>
      <c r="O31" s="24">
        <v>1.5456000000000004E-2</v>
      </c>
      <c r="P31" s="24">
        <v>1.5456000000000004E-2</v>
      </c>
      <c r="Q31" s="24">
        <v>1.5456000000000004E-2</v>
      </c>
      <c r="R31" s="24">
        <v>1.7471999999999998E-2</v>
      </c>
      <c r="S31" s="24">
        <v>4.0320000000000002E-2</v>
      </c>
      <c r="T31" s="24">
        <v>2.5536E-2</v>
      </c>
      <c r="U31" s="24">
        <v>9.9455999999999989E-2</v>
      </c>
      <c r="V31" s="24">
        <v>3.696E-2</v>
      </c>
      <c r="W31" s="24">
        <v>9.8111999999999977E-2</v>
      </c>
      <c r="X31" s="24">
        <v>0.10079999999999999</v>
      </c>
      <c r="Y31" s="24">
        <v>1.5456000000000004E-2</v>
      </c>
      <c r="Z31">
        <f t="shared" si="0"/>
        <v>0.10079999999999999</v>
      </c>
      <c r="AA31" s="8"/>
    </row>
    <row r="32" spans="1:27" x14ac:dyDescent="0.25">
      <c r="A32">
        <v>32</v>
      </c>
      <c r="B32" s="24">
        <v>3.2457599999999996E-2</v>
      </c>
      <c r="C32" s="24">
        <v>6.3168000000000016E-2</v>
      </c>
      <c r="D32" s="24">
        <v>6.5856000000000012E-2</v>
      </c>
      <c r="E32" s="24">
        <v>6.5856000000000012E-2</v>
      </c>
      <c r="F32" s="24">
        <v>6.3168000000000016E-2</v>
      </c>
      <c r="G32" s="24">
        <v>0.10079999999999999</v>
      </c>
      <c r="H32" s="24">
        <v>0.102144</v>
      </c>
      <c r="I32" s="24">
        <v>0.11155199999999998</v>
      </c>
      <c r="J32" s="24">
        <v>0.11961600000000001</v>
      </c>
      <c r="K32" s="24">
        <v>9.6767999999999993E-2</v>
      </c>
      <c r="L32" s="24">
        <v>9.5423999999999981E-2</v>
      </c>
      <c r="M32" s="24">
        <v>6.3168000000000016E-2</v>
      </c>
      <c r="N32" s="24">
        <v>6.1824000000000018E-2</v>
      </c>
      <c r="O32" s="24">
        <v>6.3168000000000016E-2</v>
      </c>
      <c r="P32" s="24">
        <v>7.5263999999999998E-2</v>
      </c>
      <c r="Q32" s="24">
        <v>6.1824000000000018E-2</v>
      </c>
      <c r="R32" s="24">
        <v>6.3168000000000016E-2</v>
      </c>
      <c r="S32" s="24">
        <v>0.28223999999999999</v>
      </c>
      <c r="T32" s="24">
        <v>0.17740800000000001</v>
      </c>
      <c r="U32" s="24">
        <v>0.15724800000000003</v>
      </c>
      <c r="V32" s="24">
        <v>0.17068800000000001</v>
      </c>
      <c r="W32" s="24">
        <v>6.7200000000000024E-2</v>
      </c>
      <c r="X32" s="24">
        <v>6.7200000000000024E-2</v>
      </c>
      <c r="Y32" s="24">
        <v>3.2256E-2</v>
      </c>
      <c r="Z32">
        <f t="shared" si="0"/>
        <v>0.28223999999999999</v>
      </c>
      <c r="AA32" s="8"/>
    </row>
    <row r="33" spans="1:27" x14ac:dyDescent="0.25">
      <c r="A33">
        <v>33</v>
      </c>
      <c r="B33" s="24">
        <v>7.2777599999999998E-2</v>
      </c>
      <c r="C33" s="24">
        <v>7.6608000000000009E-2</v>
      </c>
      <c r="D33" s="24">
        <v>7.2575999999999988E-2</v>
      </c>
      <c r="E33" s="24">
        <v>7.2575999999999988E-2</v>
      </c>
      <c r="F33" s="24">
        <v>7.2575999999999988E-2</v>
      </c>
      <c r="G33" s="24">
        <v>9.6768000000000021E-2</v>
      </c>
      <c r="H33" s="24">
        <v>9.4752000000000017E-2</v>
      </c>
      <c r="I33" s="24">
        <v>0.102816</v>
      </c>
      <c r="J33" s="24">
        <v>0.10483199999999999</v>
      </c>
      <c r="K33" s="24">
        <v>9.4752000000000017E-2</v>
      </c>
      <c r="L33" s="24">
        <v>9.0720000000000009E-2</v>
      </c>
      <c r="M33" s="24">
        <v>8.2656000000000007E-2</v>
      </c>
      <c r="N33" s="24">
        <v>0.12096000000000001</v>
      </c>
      <c r="O33" s="24">
        <v>7.6608000000000009E-2</v>
      </c>
      <c r="P33" s="24">
        <v>7.6608000000000009E-2</v>
      </c>
      <c r="Q33" s="24">
        <v>7.4591999999999992E-2</v>
      </c>
      <c r="R33" s="24">
        <v>8.5376000000000007E-2</v>
      </c>
      <c r="S33" s="24">
        <v>0.114912</v>
      </c>
      <c r="T33" s="24">
        <v>9.0720000000000009E-2</v>
      </c>
      <c r="U33" s="24">
        <v>7.0560000000000012E-2</v>
      </c>
      <c r="V33" s="24">
        <v>9.4752000000000017E-2</v>
      </c>
      <c r="W33" s="24">
        <v>7.2575999999999988E-2</v>
      </c>
      <c r="X33" s="24">
        <v>7.4591999999999992E-2</v>
      </c>
      <c r="Y33" s="24">
        <v>7.6608000000000009E-2</v>
      </c>
      <c r="Z33">
        <f t="shared" si="0"/>
        <v>0.12096000000000001</v>
      </c>
      <c r="AA33" s="8"/>
    </row>
    <row r="34" spans="1:27" hidden="1" x14ac:dyDescent="0.25">
      <c r="A34">
        <v>33</v>
      </c>
      <c r="B34" s="6">
        <v>5.8803000000000001</v>
      </c>
      <c r="C34" s="6">
        <v>5.6669999999999998</v>
      </c>
      <c r="D34" s="6">
        <v>5.88</v>
      </c>
      <c r="E34" s="6">
        <v>6.2579999999999991</v>
      </c>
      <c r="F34" s="6">
        <v>5.4089999999999998</v>
      </c>
      <c r="G34" s="6">
        <v>8.7900000000000009</v>
      </c>
      <c r="H34" s="6">
        <v>5.952</v>
      </c>
      <c r="I34" s="6">
        <v>5.7389999999999999</v>
      </c>
      <c r="J34" s="6">
        <v>7.359</v>
      </c>
      <c r="K34" s="6">
        <v>11.865</v>
      </c>
      <c r="L34" s="6">
        <v>7.4610000000000003</v>
      </c>
      <c r="M34" s="6">
        <v>9.6329999999999991</v>
      </c>
      <c r="N34" s="6">
        <v>6.5640000000000001</v>
      </c>
      <c r="O34" s="6">
        <v>6.282</v>
      </c>
      <c r="P34" s="6">
        <v>6.588000000000001</v>
      </c>
      <c r="Q34" s="6">
        <v>7.1070000000000011</v>
      </c>
      <c r="R34" s="6">
        <v>6.6120000000000001</v>
      </c>
      <c r="S34" s="6">
        <v>13.383000000000001</v>
      </c>
      <c r="T34" s="6">
        <v>8.64</v>
      </c>
      <c r="U34" s="6">
        <v>7.5570000000000004</v>
      </c>
      <c r="V34" s="6">
        <v>9.6389999999999993</v>
      </c>
      <c r="W34" s="6">
        <v>10.245000000000001</v>
      </c>
      <c r="X34" s="6">
        <v>6.141</v>
      </c>
      <c r="Y34" s="6">
        <v>5.4089999999999998</v>
      </c>
      <c r="Z34">
        <f t="shared" si="0"/>
        <v>13.383000000000001</v>
      </c>
    </row>
    <row r="35" spans="1:27" x14ac:dyDescent="0.25">
      <c r="A35" t="s">
        <v>32</v>
      </c>
      <c r="B35">
        <f>SUM(B2:B33)</f>
        <v>2.2280052480000005</v>
      </c>
      <c r="C35">
        <f t="shared" ref="C35:Y35" si="1">SUM(C2:C33)</f>
        <v>2.1548889600000001</v>
      </c>
      <c r="D35">
        <f t="shared" si="1"/>
        <v>2.2045094400000003</v>
      </c>
      <c r="E35">
        <f t="shared" si="1"/>
        <v>2.2153689600000006</v>
      </c>
      <c r="F35">
        <f t="shared" si="1"/>
        <v>2.3567980800000004</v>
      </c>
      <c r="G35">
        <f t="shared" si="1"/>
        <v>3.0865094400000004</v>
      </c>
      <c r="H35">
        <f t="shared" si="1"/>
        <v>3.5684006400000001</v>
      </c>
      <c r="I35">
        <f t="shared" si="1"/>
        <v>3.7877145600000004</v>
      </c>
      <c r="J35">
        <f t="shared" si="1"/>
        <v>3.7641676800000003</v>
      </c>
      <c r="K35">
        <f t="shared" si="1"/>
        <v>3.2173209599999995</v>
      </c>
      <c r="L35">
        <f t="shared" si="1"/>
        <v>3.2215142400000008</v>
      </c>
      <c r="M35">
        <f t="shared" si="1"/>
        <v>2.5540166400000008</v>
      </c>
      <c r="N35">
        <f t="shared" si="1"/>
        <v>2.6254771200000007</v>
      </c>
      <c r="O35">
        <f t="shared" si="1"/>
        <v>2.6038924800000007</v>
      </c>
      <c r="P35">
        <f t="shared" si="1"/>
        <v>2.7516518400000001</v>
      </c>
      <c r="Q35">
        <f t="shared" si="1"/>
        <v>2.7526406400000001</v>
      </c>
      <c r="R35">
        <f t="shared" si="1"/>
        <v>3.2577651200000006</v>
      </c>
      <c r="S35">
        <f t="shared" si="1"/>
        <v>4.9434336000000014</v>
      </c>
      <c r="T35">
        <f t="shared" si="1"/>
        <v>4.9691039999999997</v>
      </c>
      <c r="U35">
        <f t="shared" si="1"/>
        <v>4.6368806400000002</v>
      </c>
      <c r="V35">
        <f t="shared" si="1"/>
        <v>4.509724799999999</v>
      </c>
      <c r="W35">
        <f t="shared" si="1"/>
        <v>3.3830899200000006</v>
      </c>
      <c r="X35">
        <f t="shared" si="1"/>
        <v>2.6384736000000006</v>
      </c>
      <c r="Y35">
        <f t="shared" si="1"/>
        <v>2.4496147200000005</v>
      </c>
      <c r="Z35">
        <f t="shared" si="0"/>
        <v>4.9691039999999997</v>
      </c>
    </row>
    <row r="38" spans="1:27" x14ac:dyDescent="0.2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7" x14ac:dyDescent="0.2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7" x14ac:dyDescent="0.25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7" x14ac:dyDescent="0.25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7" x14ac:dyDescent="0.25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7" x14ac:dyDescent="0.25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7" x14ac:dyDescent="0.2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7" x14ac:dyDescent="0.2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7" x14ac:dyDescent="0.25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7" x14ac:dyDescent="0.2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7" x14ac:dyDescent="0.2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2:25" x14ac:dyDescent="0.25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2:25" x14ac:dyDescent="0.2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2:25" x14ac:dyDescent="0.2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2:25" x14ac:dyDescent="0.2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2:25" x14ac:dyDescent="0.2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2:25" x14ac:dyDescent="0.2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2:25" x14ac:dyDescent="0.2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2:25" x14ac:dyDescent="0.2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2:25" x14ac:dyDescent="0.2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2:25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2:25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2:25" x14ac:dyDescent="0.2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2:25" x14ac:dyDescent="0.2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2:25" x14ac:dyDescent="0.2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2:25" x14ac:dyDescent="0.2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2:25" x14ac:dyDescent="0.2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2:25" x14ac:dyDescent="0.2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2:25" x14ac:dyDescent="0.2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2:25" x14ac:dyDescent="0.2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2:25" x14ac:dyDescent="0.2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2:25" x14ac:dyDescent="0.2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2:25" x14ac:dyDescent="0.2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2:25" x14ac:dyDescent="0.2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2:25" x14ac:dyDescent="0.25">
      <c r="B72" s="24"/>
      <c r="C72" s="6"/>
      <c r="N72" s="6"/>
      <c r="O72" s="6"/>
      <c r="P72" s="6"/>
    </row>
    <row r="73" spans="2:25" x14ac:dyDescent="0.25">
      <c r="B73" s="24"/>
      <c r="N73" s="6"/>
      <c r="O73" s="6"/>
      <c r="P73" s="6"/>
    </row>
    <row r="74" spans="2:25" x14ac:dyDescent="0.25">
      <c r="B74" s="24"/>
    </row>
    <row r="75" spans="2:25" x14ac:dyDescent="0.25">
      <c r="B75" s="24"/>
    </row>
    <row r="76" spans="2:25" x14ac:dyDescent="0.25">
      <c r="B76" s="24">
        <f t="shared" ref="B72:B79" si="2">ROUND(B40,4)</f>
        <v>0</v>
      </c>
    </row>
    <row r="77" spans="2:25" x14ac:dyDescent="0.25">
      <c r="B77" s="24">
        <f t="shared" si="2"/>
        <v>0</v>
      </c>
    </row>
    <row r="78" spans="2:25" x14ac:dyDescent="0.25">
      <c r="B78" s="24">
        <f t="shared" si="2"/>
        <v>0</v>
      </c>
    </row>
    <row r="79" spans="2:25" x14ac:dyDescent="0.25">
      <c r="B79" s="24">
        <f t="shared" si="2"/>
        <v>0</v>
      </c>
    </row>
    <row r="81" spans="2:25" x14ac:dyDescent="0.25">
      <c r="B81" s="24">
        <v>0.21000000000000002</v>
      </c>
      <c r="C81" s="24">
        <v>0.21000000000000002</v>
      </c>
      <c r="D81" s="24">
        <v>0.22499999999999998</v>
      </c>
      <c r="E81" s="24">
        <v>0.21000000000000002</v>
      </c>
      <c r="F81" s="24">
        <v>0.21000000000000002</v>
      </c>
      <c r="G81" s="24">
        <v>0.30000000000000004</v>
      </c>
      <c r="H81" s="24">
        <v>0.30000000000000004</v>
      </c>
      <c r="I81" s="24">
        <v>0.52500000000000002</v>
      </c>
      <c r="J81" s="24">
        <v>0.34499999999999997</v>
      </c>
      <c r="K81" s="24">
        <v>0.31500000000000006</v>
      </c>
      <c r="L81" s="24">
        <v>0.46499999999999997</v>
      </c>
      <c r="M81" s="24">
        <v>0.21000000000000002</v>
      </c>
      <c r="N81" s="24">
        <v>0.27</v>
      </c>
      <c r="O81" s="24">
        <v>0.21000000000000002</v>
      </c>
      <c r="P81" s="24">
        <v>0.21000000000000002</v>
      </c>
      <c r="Q81" s="24">
        <v>0.21000000000000002</v>
      </c>
      <c r="R81" s="24">
        <v>0.21000000000000002</v>
      </c>
      <c r="S81" s="24">
        <v>0.43500000000000005</v>
      </c>
      <c r="T81" s="24">
        <v>0.55499999999999994</v>
      </c>
      <c r="U81" s="24">
        <v>0.75</v>
      </c>
      <c r="V81" s="24">
        <v>0.43500000000000005</v>
      </c>
      <c r="W81" s="24">
        <v>0.84000000000000008</v>
      </c>
      <c r="X81" s="24">
        <v>0.21000000000000002</v>
      </c>
      <c r="Y81" s="24">
        <v>0.22499999999999998</v>
      </c>
    </row>
    <row r="82" spans="2:25" x14ac:dyDescent="0.25">
      <c r="B82">
        <f>B81/2</f>
        <v>0.10500000000000001</v>
      </c>
      <c r="C82">
        <f t="shared" ref="C82:Y82" si="3">C81/2</f>
        <v>0.10500000000000001</v>
      </c>
      <c r="D82">
        <f t="shared" si="3"/>
        <v>0.11249999999999999</v>
      </c>
      <c r="E82">
        <f t="shared" si="3"/>
        <v>0.10500000000000001</v>
      </c>
      <c r="F82">
        <f t="shared" si="3"/>
        <v>0.10500000000000001</v>
      </c>
      <c r="G82">
        <f t="shared" si="3"/>
        <v>0.15000000000000002</v>
      </c>
      <c r="H82">
        <f t="shared" si="3"/>
        <v>0.15000000000000002</v>
      </c>
      <c r="I82">
        <f t="shared" si="3"/>
        <v>0.26250000000000001</v>
      </c>
      <c r="J82">
        <f t="shared" si="3"/>
        <v>0.17249999999999999</v>
      </c>
      <c r="K82">
        <f t="shared" si="3"/>
        <v>0.15750000000000003</v>
      </c>
      <c r="L82">
        <f t="shared" si="3"/>
        <v>0.23249999999999998</v>
      </c>
      <c r="M82">
        <f t="shared" si="3"/>
        <v>0.10500000000000001</v>
      </c>
      <c r="N82">
        <f t="shared" si="3"/>
        <v>0.13500000000000001</v>
      </c>
      <c r="O82">
        <f t="shared" si="3"/>
        <v>0.10500000000000001</v>
      </c>
      <c r="P82">
        <f t="shared" si="3"/>
        <v>0.10500000000000001</v>
      </c>
      <c r="Q82">
        <f t="shared" si="3"/>
        <v>0.10500000000000001</v>
      </c>
      <c r="R82">
        <f t="shared" si="3"/>
        <v>0.10500000000000001</v>
      </c>
      <c r="S82">
        <f t="shared" si="3"/>
        <v>0.21750000000000003</v>
      </c>
      <c r="T82">
        <f t="shared" si="3"/>
        <v>0.27749999999999997</v>
      </c>
      <c r="U82">
        <f t="shared" si="3"/>
        <v>0.375</v>
      </c>
      <c r="V82">
        <f t="shared" si="3"/>
        <v>0.21750000000000003</v>
      </c>
      <c r="W82">
        <f t="shared" si="3"/>
        <v>0.42000000000000004</v>
      </c>
      <c r="X82">
        <f t="shared" si="3"/>
        <v>0.10500000000000001</v>
      </c>
      <c r="Y82">
        <f t="shared" si="3"/>
        <v>0.11249999999999999</v>
      </c>
    </row>
    <row r="84" spans="2:25" x14ac:dyDescent="0.25">
      <c r="B84" s="24">
        <v>0.14542279695548471</v>
      </c>
      <c r="C84" s="24">
        <v>0.14416757400928265</v>
      </c>
      <c r="D84" s="24">
        <v>0.14228473977665224</v>
      </c>
      <c r="E84" s="24">
        <v>0.13977429408528019</v>
      </c>
      <c r="F84" s="24">
        <v>0.14667801975809244</v>
      </c>
      <c r="G84" s="24">
        <v>0.20234655330603413</v>
      </c>
      <c r="H84" s="24">
        <v>0.27</v>
      </c>
      <c r="I84" s="24">
        <v>0.20665438617328097</v>
      </c>
      <c r="J84" s="24">
        <v>0.16230417831882943</v>
      </c>
      <c r="K84" s="24">
        <v>0.14247528847813637</v>
      </c>
      <c r="L84" s="24">
        <v>0.1552936854925861</v>
      </c>
      <c r="M84" s="24">
        <v>0.12973251131979213</v>
      </c>
      <c r="N84" s="24">
        <v>0.14479518548238368</v>
      </c>
      <c r="O84" s="24">
        <v>0.14003146816067244</v>
      </c>
      <c r="P84" s="24">
        <v>0.17303769947442027</v>
      </c>
      <c r="Q84" s="24">
        <v>0.13663623697824492</v>
      </c>
      <c r="R84" s="24">
        <v>0.14542279695548471</v>
      </c>
      <c r="S84" s="24">
        <v>0.17620523835571913</v>
      </c>
      <c r="T84" s="24">
        <v>0.14122006563245032</v>
      </c>
      <c r="U84" s="24">
        <v>0.14793324256070012</v>
      </c>
      <c r="V84" s="24">
        <v>0.16417551972723157</v>
      </c>
      <c r="W84" s="24">
        <v>0.13224295701116418</v>
      </c>
      <c r="X84" s="24">
        <v>0.14793324256070012</v>
      </c>
      <c r="Y84" s="24">
        <v>0.13564585019128605</v>
      </c>
    </row>
    <row r="85" spans="2:25" x14ac:dyDescent="0.25">
      <c r="B85" s="24">
        <f>ROUND(B84,4)</f>
        <v>0.1454</v>
      </c>
      <c r="C85" s="24">
        <f t="shared" ref="C85:Y85" si="4">ROUND(C84,4)</f>
        <v>0.14419999999999999</v>
      </c>
      <c r="D85" s="24">
        <f t="shared" si="4"/>
        <v>0.14230000000000001</v>
      </c>
      <c r="E85" s="24">
        <f t="shared" si="4"/>
        <v>0.13980000000000001</v>
      </c>
      <c r="F85" s="24">
        <f t="shared" si="4"/>
        <v>0.1467</v>
      </c>
      <c r="G85" s="24">
        <f t="shared" si="4"/>
        <v>0.20230000000000001</v>
      </c>
      <c r="H85" s="24">
        <f t="shared" si="4"/>
        <v>0.27</v>
      </c>
      <c r="I85" s="24">
        <f t="shared" si="4"/>
        <v>0.20669999999999999</v>
      </c>
      <c r="J85" s="24">
        <f t="shared" si="4"/>
        <v>0.1623</v>
      </c>
      <c r="K85" s="24">
        <f t="shared" si="4"/>
        <v>0.14249999999999999</v>
      </c>
      <c r="L85" s="24">
        <f t="shared" si="4"/>
        <v>0.15529999999999999</v>
      </c>
      <c r="M85" s="24">
        <f t="shared" si="4"/>
        <v>0.12970000000000001</v>
      </c>
      <c r="N85" s="24">
        <f t="shared" si="4"/>
        <v>0.14480000000000001</v>
      </c>
      <c r="O85" s="24">
        <f t="shared" si="4"/>
        <v>0.14000000000000001</v>
      </c>
      <c r="P85" s="24">
        <f t="shared" si="4"/>
        <v>0.17299999999999999</v>
      </c>
      <c r="Q85" s="24">
        <f t="shared" si="4"/>
        <v>0.1366</v>
      </c>
      <c r="R85" s="24">
        <f t="shared" si="4"/>
        <v>0.1454</v>
      </c>
      <c r="S85" s="24">
        <f t="shared" si="4"/>
        <v>0.1762</v>
      </c>
      <c r="T85" s="24">
        <f t="shared" si="4"/>
        <v>0.14119999999999999</v>
      </c>
      <c r="U85" s="24">
        <f t="shared" si="4"/>
        <v>0.1479</v>
      </c>
      <c r="V85" s="24">
        <f t="shared" si="4"/>
        <v>0.16420000000000001</v>
      </c>
      <c r="W85" s="24">
        <f t="shared" si="4"/>
        <v>0.13220000000000001</v>
      </c>
      <c r="X85" s="24">
        <f t="shared" si="4"/>
        <v>0.1479</v>
      </c>
      <c r="Y85" s="24">
        <f t="shared" si="4"/>
        <v>0.1356</v>
      </c>
    </row>
    <row r="88" spans="2:25" x14ac:dyDescent="0.25">
      <c r="B88" s="24">
        <v>2.2795422615069887E-2</v>
      </c>
      <c r="C88" s="24">
        <v>2.2555540935483735E-2</v>
      </c>
      <c r="D88" s="24">
        <v>2.5354160490732611E-2</v>
      </c>
      <c r="E88" s="24">
        <v>2.263550149881734E-2</v>
      </c>
      <c r="F88" s="24">
        <v>2.2795422615069887E-2</v>
      </c>
      <c r="G88" s="24">
        <v>2.8402559211199743E-2</v>
      </c>
      <c r="H88" s="24">
        <v>2.6883308596385894E-2</v>
      </c>
      <c r="I88" s="24">
        <v>2.9964759352849282E-2</v>
      </c>
      <c r="J88" s="24">
        <v>2.9486975499135142E-2</v>
      </c>
      <c r="K88" s="24">
        <v>3.7276201730660513E-2</v>
      </c>
      <c r="L88" s="24">
        <v>2.5280138428151466E-2</v>
      </c>
      <c r="M88" s="24">
        <v>2.3035304289448704E-2</v>
      </c>
      <c r="N88" s="24">
        <v>2.2235698702978642E-2</v>
      </c>
      <c r="O88" s="24">
        <v>2.3115264847574979E-2</v>
      </c>
      <c r="P88" s="24">
        <v>0.06</v>
      </c>
      <c r="Q88" s="24">
        <v>4.7465206578637946E-2</v>
      </c>
      <c r="R88" s="24">
        <v>3.2230768541665386E-2</v>
      </c>
      <c r="S88" s="24">
        <v>4.8363605853078605E-2</v>
      </c>
      <c r="T88" s="24">
        <v>3.8670562765468902E-2</v>
      </c>
      <c r="U88" s="24">
        <v>3.782800765216314E-2</v>
      </c>
      <c r="V88" s="24">
        <v>3.647857564444127E-2</v>
      </c>
      <c r="W88" s="24">
        <v>2.3115264847574979E-2</v>
      </c>
      <c r="X88" s="24">
        <v>2.3435107085287399E-2</v>
      </c>
      <c r="Y88" s="24">
        <v>2.3275185963827522E-2</v>
      </c>
    </row>
    <row r="89" spans="2:25" x14ac:dyDescent="0.25">
      <c r="B89">
        <f>B88*5</f>
        <v>0.11397711307534944</v>
      </c>
      <c r="C89">
        <f t="shared" ref="C89:Y89" si="5">C88*5</f>
        <v>0.11277770467741867</v>
      </c>
      <c r="D89">
        <f t="shared" si="5"/>
        <v>0.12677080245366307</v>
      </c>
      <c r="E89">
        <f t="shared" si="5"/>
        <v>0.1131775074940867</v>
      </c>
      <c r="F89">
        <f t="shared" si="5"/>
        <v>0.11397711307534944</v>
      </c>
      <c r="G89">
        <f t="shared" si="5"/>
        <v>0.1420127960559987</v>
      </c>
      <c r="H89">
        <f t="shared" si="5"/>
        <v>0.13441654298192945</v>
      </c>
      <c r="I89">
        <f t="shared" si="5"/>
        <v>0.1498237967642464</v>
      </c>
      <c r="J89">
        <f t="shared" si="5"/>
        <v>0.14743487749567571</v>
      </c>
      <c r="K89">
        <f t="shared" si="5"/>
        <v>0.18638100865330257</v>
      </c>
      <c r="L89">
        <f t="shared" si="5"/>
        <v>0.12640069214075733</v>
      </c>
      <c r="M89">
        <f t="shared" si="5"/>
        <v>0.11517652144724352</v>
      </c>
      <c r="N89">
        <f t="shared" si="5"/>
        <v>0.11117849351489321</v>
      </c>
      <c r="O89">
        <f t="shared" si="5"/>
        <v>0.11557632423787489</v>
      </c>
      <c r="P89">
        <f t="shared" si="5"/>
        <v>0.3</v>
      </c>
      <c r="Q89">
        <f t="shared" si="5"/>
        <v>0.23732603289318974</v>
      </c>
      <c r="R89">
        <f t="shared" si="5"/>
        <v>0.16115384270832694</v>
      </c>
      <c r="S89">
        <f t="shared" si="5"/>
        <v>0.24181802926539303</v>
      </c>
      <c r="T89">
        <f t="shared" si="5"/>
        <v>0.19335281382734451</v>
      </c>
      <c r="U89">
        <f t="shared" si="5"/>
        <v>0.18914003826081571</v>
      </c>
      <c r="V89">
        <f t="shared" si="5"/>
        <v>0.18239287822220634</v>
      </c>
      <c r="W89">
        <f t="shared" si="5"/>
        <v>0.11557632423787489</v>
      </c>
      <c r="X89">
        <f t="shared" si="5"/>
        <v>0.11717553542643699</v>
      </c>
      <c r="Y89">
        <f t="shared" si="5"/>
        <v>0.11637592981913761</v>
      </c>
    </row>
    <row r="90" spans="2:25" x14ac:dyDescent="0.25">
      <c r="B90">
        <f>ROUND(B89,4)</f>
        <v>0.114</v>
      </c>
      <c r="C90">
        <f t="shared" ref="C90:Y90" si="6">ROUND(C89,4)</f>
        <v>0.1128</v>
      </c>
      <c r="D90">
        <f t="shared" si="6"/>
        <v>0.1268</v>
      </c>
      <c r="E90">
        <f t="shared" si="6"/>
        <v>0.1132</v>
      </c>
      <c r="F90">
        <f t="shared" si="6"/>
        <v>0.114</v>
      </c>
      <c r="G90">
        <f t="shared" si="6"/>
        <v>0.14199999999999999</v>
      </c>
      <c r="H90">
        <f t="shared" si="6"/>
        <v>0.13439999999999999</v>
      </c>
      <c r="I90">
        <f t="shared" si="6"/>
        <v>0.14979999999999999</v>
      </c>
      <c r="J90">
        <f t="shared" si="6"/>
        <v>0.1474</v>
      </c>
      <c r="K90">
        <f t="shared" si="6"/>
        <v>0.18640000000000001</v>
      </c>
      <c r="L90">
        <f t="shared" si="6"/>
        <v>0.12640000000000001</v>
      </c>
      <c r="M90">
        <f t="shared" si="6"/>
        <v>0.1152</v>
      </c>
      <c r="N90">
        <f t="shared" si="6"/>
        <v>0.11119999999999999</v>
      </c>
      <c r="O90">
        <f t="shared" si="6"/>
        <v>0.11559999999999999</v>
      </c>
      <c r="P90">
        <f t="shared" si="6"/>
        <v>0.3</v>
      </c>
      <c r="Q90">
        <f t="shared" si="6"/>
        <v>0.23730000000000001</v>
      </c>
      <c r="R90">
        <f t="shared" si="6"/>
        <v>0.16120000000000001</v>
      </c>
      <c r="S90">
        <f t="shared" si="6"/>
        <v>0.24179999999999999</v>
      </c>
      <c r="T90">
        <f t="shared" si="6"/>
        <v>0.19339999999999999</v>
      </c>
      <c r="U90">
        <f t="shared" si="6"/>
        <v>0.18909999999999999</v>
      </c>
      <c r="V90">
        <f t="shared" si="6"/>
        <v>0.18240000000000001</v>
      </c>
      <c r="W90">
        <f t="shared" si="6"/>
        <v>0.11559999999999999</v>
      </c>
      <c r="X90">
        <f t="shared" si="6"/>
        <v>0.1172</v>
      </c>
      <c r="Y90">
        <f t="shared" si="6"/>
        <v>0.1164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41FE4F6D-F9F5-40CD-84DF-3518C0F22E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NodeDemand!B35:Y35</xm:f>
              <xm:sqref>AA35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67F0-5D70-4B9E-9CEE-FF21DBCCAA43}">
  <dimension ref="A1:R38"/>
  <sheetViews>
    <sheetView workbookViewId="0">
      <selection activeCell="E10" sqref="E10"/>
    </sheetView>
  </sheetViews>
  <sheetFormatPr defaultRowHeight="13.8" x14ac:dyDescent="0.25"/>
  <cols>
    <col min="1" max="1" width="15.77734375" customWidth="1"/>
    <col min="2" max="2" width="14.21875" customWidth="1"/>
    <col min="3" max="3" width="13.109375" customWidth="1"/>
    <col min="4" max="4" width="12.109375" customWidth="1"/>
    <col min="5" max="5" width="12.21875" customWidth="1"/>
    <col min="6" max="6" width="12.77734375" customWidth="1"/>
    <col min="7" max="7" width="14.88671875" customWidth="1"/>
    <col min="8" max="8" width="15.109375" customWidth="1"/>
  </cols>
  <sheetData>
    <row r="1" spans="1:18" x14ac:dyDescent="0.25">
      <c r="A1" s="10" t="s">
        <v>30</v>
      </c>
    </row>
    <row r="2" spans="1:18" x14ac:dyDescent="0.25">
      <c r="A2" s="11" t="s">
        <v>33</v>
      </c>
      <c r="B2" s="12" t="s">
        <v>50</v>
      </c>
      <c r="C2" s="12" t="s">
        <v>49</v>
      </c>
      <c r="D2" s="12" t="s">
        <v>51</v>
      </c>
      <c r="E2" s="12" t="s">
        <v>52</v>
      </c>
      <c r="F2" s="12" t="s">
        <v>53</v>
      </c>
      <c r="G2" s="13" t="s">
        <v>48</v>
      </c>
    </row>
    <row r="3" spans="1:18" x14ac:dyDescent="0.25">
      <c r="A3" s="14">
        <v>9</v>
      </c>
      <c r="B3" s="15">
        <v>3.3E-4</v>
      </c>
      <c r="C3" s="15">
        <v>13500</v>
      </c>
      <c r="D3" s="15">
        <v>2.2000000000000002</v>
      </c>
      <c r="E3" s="15">
        <v>70</v>
      </c>
      <c r="F3" s="15">
        <v>77</v>
      </c>
      <c r="G3" s="16">
        <v>1.7500000000000002E-2</v>
      </c>
    </row>
    <row r="4" spans="1:18" x14ac:dyDescent="0.25">
      <c r="A4" s="14">
        <v>19</v>
      </c>
      <c r="B4" s="15">
        <v>3.3E-4</v>
      </c>
      <c r="C4" s="15">
        <v>13500</v>
      </c>
      <c r="D4" s="15">
        <v>2.2000000000000002</v>
      </c>
      <c r="E4" s="15">
        <v>70</v>
      </c>
      <c r="F4" s="15">
        <v>77</v>
      </c>
      <c r="G4" s="16">
        <v>1.7500000000000002E-2</v>
      </c>
    </row>
    <row r="5" spans="1:18" x14ac:dyDescent="0.25">
      <c r="A5" s="18">
        <v>26</v>
      </c>
      <c r="B5" s="15">
        <v>3.3E-4</v>
      </c>
      <c r="C5" s="15">
        <v>13500</v>
      </c>
      <c r="D5" s="19">
        <v>2.2000000000000002</v>
      </c>
      <c r="E5" s="15">
        <v>70</v>
      </c>
      <c r="F5" s="15">
        <v>77</v>
      </c>
      <c r="G5" s="16">
        <v>1.7500000000000002E-2</v>
      </c>
    </row>
    <row r="8" spans="1:18" x14ac:dyDescent="0.25">
      <c r="A8" s="10" t="s">
        <v>31</v>
      </c>
    </row>
    <row r="9" spans="1:18" x14ac:dyDescent="0.25">
      <c r="A9" s="11" t="s">
        <v>33</v>
      </c>
      <c r="B9" s="12" t="s">
        <v>35</v>
      </c>
      <c r="C9" s="12" t="s">
        <v>34</v>
      </c>
      <c r="D9" s="13" t="s">
        <v>46</v>
      </c>
      <c r="E9" s="13" t="s">
        <v>47</v>
      </c>
      <c r="F9" s="13" t="s">
        <v>48</v>
      </c>
    </row>
    <row r="10" spans="1:18" x14ac:dyDescent="0.25">
      <c r="A10" s="14">
        <v>4</v>
      </c>
      <c r="B10" s="15">
        <v>18</v>
      </c>
      <c r="C10" s="15">
        <v>22</v>
      </c>
      <c r="D10" s="16">
        <v>0.03</v>
      </c>
      <c r="E10" s="16">
        <v>3.0000000000000001E-3</v>
      </c>
      <c r="F10" s="23">
        <v>0.01</v>
      </c>
    </row>
    <row r="11" spans="1:18" x14ac:dyDescent="0.25">
      <c r="A11" s="14">
        <v>13</v>
      </c>
      <c r="B11" s="17">
        <v>6</v>
      </c>
      <c r="C11" s="17">
        <v>12</v>
      </c>
      <c r="D11" s="16">
        <v>0.04</v>
      </c>
      <c r="E11" s="16">
        <v>3.0000000000000001E-3</v>
      </c>
      <c r="F11" s="23">
        <v>0.01</v>
      </c>
    </row>
    <row r="12" spans="1:18" x14ac:dyDescent="0.25">
      <c r="A12" s="18">
        <v>30</v>
      </c>
      <c r="B12" s="19">
        <v>16</v>
      </c>
      <c r="C12" s="19">
        <v>20</v>
      </c>
      <c r="D12" s="20">
        <v>0.03</v>
      </c>
      <c r="E12" s="16">
        <v>3.0000000000000001E-3</v>
      </c>
      <c r="F12" s="23">
        <v>0.01</v>
      </c>
    </row>
    <row r="15" spans="1:18" x14ac:dyDescent="0.25">
      <c r="P15" s="9"/>
      <c r="Q15" s="9"/>
      <c r="R15" s="9"/>
    </row>
    <row r="16" spans="1:18" x14ac:dyDescent="0.25">
      <c r="P16" s="9"/>
      <c r="Q16" s="9"/>
      <c r="R16" s="9"/>
    </row>
    <row r="17" spans="16:18" x14ac:dyDescent="0.25">
      <c r="P17" s="9"/>
      <c r="Q17" s="9"/>
      <c r="R17" s="9"/>
    </row>
    <row r="18" spans="16:18" x14ac:dyDescent="0.25">
      <c r="P18" s="9"/>
      <c r="Q18" s="9"/>
      <c r="R18" s="9"/>
    </row>
    <row r="19" spans="16:18" x14ac:dyDescent="0.25">
      <c r="P19" s="9"/>
      <c r="Q19" s="9"/>
      <c r="R19" s="9"/>
    </row>
    <row r="20" spans="16:18" x14ac:dyDescent="0.25">
      <c r="P20" s="9"/>
      <c r="Q20" s="9"/>
      <c r="R20" s="9"/>
    </row>
    <row r="21" spans="16:18" x14ac:dyDescent="0.25">
      <c r="P21" s="9"/>
      <c r="Q21" s="9"/>
      <c r="R21" s="9"/>
    </row>
    <row r="22" spans="16:18" x14ac:dyDescent="0.25">
      <c r="P22" s="9"/>
      <c r="Q22" s="9"/>
      <c r="R22" s="9"/>
    </row>
    <row r="23" spans="16:18" x14ac:dyDescent="0.25">
      <c r="P23" s="9"/>
      <c r="Q23" s="9"/>
      <c r="R23" s="9"/>
    </row>
    <row r="24" spans="16:18" x14ac:dyDescent="0.25">
      <c r="P24" s="9"/>
      <c r="Q24" s="9"/>
      <c r="R24" s="9"/>
    </row>
    <row r="25" spans="16:18" x14ac:dyDescent="0.25">
      <c r="P25" s="9"/>
      <c r="Q25" s="9"/>
      <c r="R25" s="9"/>
    </row>
    <row r="26" spans="16:18" x14ac:dyDescent="0.25">
      <c r="P26" s="9"/>
      <c r="Q26" s="9"/>
      <c r="R26" s="9"/>
    </row>
    <row r="27" spans="16:18" x14ac:dyDescent="0.25">
      <c r="P27" s="9"/>
      <c r="Q27" s="9"/>
      <c r="R27" s="9"/>
    </row>
    <row r="28" spans="16:18" x14ac:dyDescent="0.25">
      <c r="P28" s="9"/>
      <c r="Q28" s="9"/>
      <c r="R28" s="9"/>
    </row>
    <row r="29" spans="16:18" x14ac:dyDescent="0.25">
      <c r="P29" s="9"/>
      <c r="Q29" s="9"/>
      <c r="R29" s="9"/>
    </row>
    <row r="30" spans="16:18" x14ac:dyDescent="0.25">
      <c r="P30" s="9"/>
      <c r="Q30" s="9"/>
      <c r="R30" s="9"/>
    </row>
    <row r="31" spans="16:18" x14ac:dyDescent="0.25">
      <c r="P31" s="9"/>
      <c r="Q31" s="9"/>
      <c r="R31" s="9"/>
    </row>
    <row r="32" spans="16:18" x14ac:dyDescent="0.25">
      <c r="P32" s="9"/>
      <c r="Q32" s="9"/>
      <c r="R32" s="9"/>
    </row>
    <row r="33" spans="16:18" x14ac:dyDescent="0.25">
      <c r="P33" s="9"/>
      <c r="Q33" s="9"/>
      <c r="R33" s="9"/>
    </row>
    <row r="34" spans="16:18" x14ac:dyDescent="0.25">
      <c r="P34" s="9"/>
      <c r="Q34" s="9"/>
      <c r="R34" s="9"/>
    </row>
    <row r="35" spans="16:18" x14ac:dyDescent="0.25">
      <c r="P35" s="9"/>
      <c r="Q35" s="9"/>
      <c r="R35" s="9"/>
    </row>
    <row r="36" spans="16:18" x14ac:dyDescent="0.25">
      <c r="P36" s="9"/>
      <c r="Q36" s="9"/>
      <c r="R36" s="9"/>
    </row>
    <row r="37" spans="16:18" x14ac:dyDescent="0.25">
      <c r="P37" s="9"/>
      <c r="Q37" s="9"/>
      <c r="R37" s="9"/>
    </row>
    <row r="38" spans="16:18" x14ac:dyDescent="0.25">
      <c r="P38" s="9"/>
      <c r="Q38" s="9"/>
      <c r="R38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62B9-2D11-4066-BFF4-C16B2A07CF68}">
  <dimension ref="A1:I8"/>
  <sheetViews>
    <sheetView workbookViewId="0">
      <selection activeCell="F20" sqref="F20"/>
    </sheetView>
  </sheetViews>
  <sheetFormatPr defaultRowHeight="13.8" x14ac:dyDescent="0.25"/>
  <cols>
    <col min="1" max="1" width="13.33203125" customWidth="1"/>
    <col min="2" max="2" width="19.21875" customWidth="1"/>
    <col min="3" max="3" width="13.109375" customWidth="1"/>
    <col min="5" max="5" width="13.88671875" customWidth="1"/>
    <col min="6" max="6" width="12" customWidth="1"/>
    <col min="7" max="7" width="12.77734375" customWidth="1"/>
    <col min="8" max="8" width="17.6640625" customWidth="1"/>
    <col min="9" max="9" width="27.44140625" customWidth="1"/>
  </cols>
  <sheetData>
    <row r="1" spans="1:9" x14ac:dyDescent="0.25">
      <c r="A1" s="21" t="s">
        <v>13</v>
      </c>
      <c r="B1" s="21" t="s">
        <v>22</v>
      </c>
      <c r="C1" s="21" t="s">
        <v>23</v>
      </c>
      <c r="D1" s="21" t="s">
        <v>17</v>
      </c>
      <c r="E1" s="21" t="s">
        <v>42</v>
      </c>
      <c r="F1" s="21" t="s">
        <v>18</v>
      </c>
      <c r="G1" s="21" t="s">
        <v>19</v>
      </c>
      <c r="H1" s="21" t="s">
        <v>20</v>
      </c>
      <c r="I1" s="21" t="s">
        <v>14</v>
      </c>
    </row>
    <row r="2" spans="1:9" hidden="1" x14ac:dyDescent="0.25">
      <c r="A2" s="21">
        <v>1</v>
      </c>
      <c r="B2" s="21">
        <v>4</v>
      </c>
      <c r="C2" s="21">
        <v>2.5</v>
      </c>
      <c r="D2" s="21">
        <v>3.0000000000000001E-3</v>
      </c>
      <c r="E2" s="21">
        <v>12</v>
      </c>
      <c r="F2" s="21">
        <v>240</v>
      </c>
      <c r="G2" s="21">
        <v>0.05</v>
      </c>
      <c r="H2" s="21">
        <v>-0.05</v>
      </c>
      <c r="I2" s="21" t="s">
        <v>16</v>
      </c>
    </row>
    <row r="3" spans="1:9" x14ac:dyDescent="0.25">
      <c r="A3" s="21">
        <v>2</v>
      </c>
      <c r="B3" s="21">
        <v>1.6</v>
      </c>
      <c r="C3" s="21">
        <v>0</v>
      </c>
      <c r="D3" s="21">
        <v>300</v>
      </c>
      <c r="E3" s="21">
        <v>180.9</v>
      </c>
      <c r="F3" s="21">
        <v>1.2230000000000001</v>
      </c>
      <c r="G3" s="21">
        <v>0.4</v>
      </c>
      <c r="H3" s="21">
        <v>-0.4</v>
      </c>
      <c r="I3" s="21" t="s">
        <v>15</v>
      </c>
    </row>
    <row r="4" spans="1:9" x14ac:dyDescent="0.25">
      <c r="A4" s="21">
        <v>7</v>
      </c>
      <c r="B4" s="21">
        <v>1.6</v>
      </c>
      <c r="C4" s="21">
        <v>0</v>
      </c>
      <c r="D4" s="21">
        <v>300</v>
      </c>
      <c r="E4" s="21">
        <v>180.9</v>
      </c>
      <c r="F4" s="21">
        <v>1.2230000000000001</v>
      </c>
      <c r="G4" s="21">
        <v>0.4</v>
      </c>
      <c r="H4" s="21">
        <v>-0.4</v>
      </c>
      <c r="I4" s="21" t="s">
        <v>15</v>
      </c>
    </row>
    <row r="5" spans="1:9" x14ac:dyDescent="0.25">
      <c r="A5" s="21">
        <v>12</v>
      </c>
      <c r="B5" s="21">
        <v>1.6</v>
      </c>
      <c r="C5" s="21">
        <v>0</v>
      </c>
      <c r="D5" s="21">
        <v>300</v>
      </c>
      <c r="E5" s="21">
        <v>180.9</v>
      </c>
      <c r="F5" s="21">
        <v>1.2230000000000001</v>
      </c>
      <c r="G5" s="21">
        <v>0.4</v>
      </c>
      <c r="H5" s="21">
        <v>-0.4</v>
      </c>
      <c r="I5" s="21" t="s">
        <v>15</v>
      </c>
    </row>
    <row r="6" spans="1:9" x14ac:dyDescent="0.25">
      <c r="A6" s="21">
        <v>22</v>
      </c>
      <c r="B6" s="21">
        <v>1.6</v>
      </c>
      <c r="C6" s="21">
        <v>0</v>
      </c>
      <c r="D6" s="21">
        <v>300</v>
      </c>
      <c r="E6" s="21">
        <v>180.9</v>
      </c>
      <c r="F6" s="21">
        <v>1.2230000000000001</v>
      </c>
      <c r="G6" s="21">
        <v>0.4</v>
      </c>
      <c r="H6" s="21">
        <v>-0.4</v>
      </c>
      <c r="I6" s="21" t="s">
        <v>15</v>
      </c>
    </row>
    <row r="7" spans="1:9" x14ac:dyDescent="0.25">
      <c r="A7" s="21">
        <v>25</v>
      </c>
      <c r="B7" s="21">
        <v>1.6</v>
      </c>
      <c r="C7" s="21">
        <v>0</v>
      </c>
      <c r="D7" s="21">
        <v>300</v>
      </c>
      <c r="E7" s="21">
        <v>180.9</v>
      </c>
      <c r="F7" s="21">
        <v>1.2230000000000001</v>
      </c>
      <c r="G7" s="21">
        <v>0.4</v>
      </c>
      <c r="H7" s="21">
        <v>-0.4</v>
      </c>
      <c r="I7" s="21" t="s">
        <v>15</v>
      </c>
    </row>
    <row r="8" spans="1:9" x14ac:dyDescent="0.25">
      <c r="A8" s="21">
        <v>33</v>
      </c>
      <c r="B8" s="21">
        <v>1.6</v>
      </c>
      <c r="C8" s="21">
        <v>0</v>
      </c>
      <c r="D8" s="21">
        <v>300</v>
      </c>
      <c r="E8" s="21">
        <v>180.9</v>
      </c>
      <c r="F8" s="21">
        <v>1.2230000000000001</v>
      </c>
      <c r="G8" s="21">
        <v>0.4</v>
      </c>
      <c r="H8" s="21">
        <v>-0.4</v>
      </c>
      <c r="I8" s="21" t="s">
        <v>15</v>
      </c>
    </row>
  </sheetData>
  <sortState xmlns:xlrd2="http://schemas.microsoft.com/office/spreadsheetml/2017/richdata2" ref="A2:I8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FE71-B12F-4FF3-AA18-D9A94446B6FB}">
  <dimension ref="A1:Y30"/>
  <sheetViews>
    <sheetView workbookViewId="0">
      <selection activeCell="I19" sqref="I19"/>
    </sheetView>
  </sheetViews>
  <sheetFormatPr defaultRowHeight="13.8" x14ac:dyDescent="0.25"/>
  <cols>
    <col min="1" max="1" width="12.109375" customWidth="1"/>
  </cols>
  <sheetData>
    <row r="1" spans="1:25" x14ac:dyDescent="0.25">
      <c r="A1" s="21" t="s">
        <v>28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</row>
    <row r="2" spans="1:25" x14ac:dyDescent="0.25">
      <c r="A2" s="21" t="s">
        <v>29</v>
      </c>
      <c r="B2" s="22">
        <v>438.56000000000006</v>
      </c>
      <c r="C2" s="22">
        <v>450</v>
      </c>
      <c r="D2" s="22">
        <v>527.12</v>
      </c>
      <c r="E2" s="22">
        <v>615.28</v>
      </c>
      <c r="F2" s="22">
        <v>681.52</v>
      </c>
      <c r="G2" s="22">
        <v>736.72000000000014</v>
      </c>
      <c r="H2" s="22">
        <v>792</v>
      </c>
      <c r="I2" s="22">
        <v>869.2</v>
      </c>
      <c r="J2" s="22">
        <v>880.56</v>
      </c>
      <c r="K2" s="22">
        <v>793.44</v>
      </c>
      <c r="L2" s="22">
        <v>793.68</v>
      </c>
      <c r="M2" s="22">
        <v>629.92000000000007</v>
      </c>
      <c r="N2" s="22">
        <v>641.36000000000013</v>
      </c>
      <c r="O2" s="22">
        <v>685.68</v>
      </c>
      <c r="P2" s="22">
        <v>565.52</v>
      </c>
      <c r="Q2" s="22">
        <v>686.40000000000009</v>
      </c>
      <c r="R2" s="22">
        <v>796.56</v>
      </c>
      <c r="S2" s="22">
        <v>998.4</v>
      </c>
      <c r="T2" s="22">
        <v>998.8</v>
      </c>
      <c r="U2" s="22">
        <v>858.24</v>
      </c>
      <c r="V2" s="22">
        <v>798.40000000000009</v>
      </c>
      <c r="W2" s="22">
        <v>787.84000000000015</v>
      </c>
      <c r="X2" s="22">
        <v>624</v>
      </c>
      <c r="Y2" s="22">
        <v>514.80000000000007</v>
      </c>
    </row>
    <row r="3" spans="1:25" x14ac:dyDescent="0.25">
      <c r="A3" s="21" t="s">
        <v>54</v>
      </c>
      <c r="B3" s="22">
        <v>73.52600000000001</v>
      </c>
      <c r="C3" s="22">
        <v>75.415999999999997</v>
      </c>
      <c r="D3" s="22">
        <v>77.036000000000001</v>
      </c>
      <c r="E3" s="22">
        <v>73.472000000000008</v>
      </c>
      <c r="F3" s="22">
        <v>78.44</v>
      </c>
      <c r="G3" s="22">
        <v>76.91</v>
      </c>
      <c r="H3" s="22">
        <v>78.943999999999988</v>
      </c>
      <c r="I3" s="22">
        <v>80.599999999999994</v>
      </c>
      <c r="J3" s="22">
        <v>80.474000000000004</v>
      </c>
      <c r="K3" s="22">
        <v>88.105999999999995</v>
      </c>
      <c r="L3" s="22">
        <v>94.837999999999994</v>
      </c>
      <c r="M3" s="22">
        <v>96.494</v>
      </c>
      <c r="N3" s="22">
        <v>100.31</v>
      </c>
      <c r="O3" s="22">
        <v>103.874</v>
      </c>
      <c r="P3" s="22">
        <v>98.528000000000006</v>
      </c>
      <c r="Q3" s="22">
        <v>96.745999999999995</v>
      </c>
      <c r="R3" s="22">
        <v>89.366</v>
      </c>
      <c r="S3" s="22">
        <v>86.198000000000008</v>
      </c>
      <c r="T3" s="22">
        <v>81.98599999999999</v>
      </c>
      <c r="U3" s="22">
        <v>78.566000000000003</v>
      </c>
      <c r="V3" s="22">
        <v>78.566000000000003</v>
      </c>
      <c r="W3" s="22">
        <v>76.91</v>
      </c>
      <c r="X3" s="22">
        <v>78.44</v>
      </c>
      <c r="Y3" s="22">
        <v>75.38</v>
      </c>
    </row>
    <row r="5" spans="1:25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25">
      <c r="C7" s="9"/>
      <c r="D7" s="9"/>
      <c r="E7" s="7"/>
    </row>
    <row r="8" spans="1:25" x14ac:dyDescent="0.25">
      <c r="C8" s="9"/>
      <c r="D8" s="9"/>
      <c r="E8" s="7"/>
    </row>
    <row r="9" spans="1:25" x14ac:dyDescent="0.25">
      <c r="C9" s="9"/>
      <c r="D9" s="9"/>
      <c r="E9" s="7"/>
    </row>
    <row r="10" spans="1:25" x14ac:dyDescent="0.25">
      <c r="C10" s="9"/>
      <c r="D10" s="9"/>
      <c r="E10" s="7"/>
    </row>
    <row r="11" spans="1:25" x14ac:dyDescent="0.25">
      <c r="C11" s="9"/>
      <c r="D11" s="9"/>
      <c r="E11" s="7"/>
    </row>
    <row r="12" spans="1:25" x14ac:dyDescent="0.25">
      <c r="C12" s="9"/>
      <c r="D12" s="9"/>
      <c r="E12" s="7"/>
    </row>
    <row r="13" spans="1:25" x14ac:dyDescent="0.25">
      <c r="C13" s="9"/>
      <c r="D13" s="9"/>
      <c r="E13" s="7"/>
    </row>
    <row r="14" spans="1:25" x14ac:dyDescent="0.25">
      <c r="C14" s="9"/>
      <c r="D14" s="9"/>
      <c r="E14" s="7"/>
    </row>
    <row r="15" spans="1:25" x14ac:dyDescent="0.25">
      <c r="C15" s="9"/>
      <c r="D15" s="9"/>
      <c r="E15" s="7"/>
    </row>
    <row r="16" spans="1:25" x14ac:dyDescent="0.25">
      <c r="C16" s="9"/>
      <c r="D16" s="9"/>
      <c r="E16" s="7"/>
    </row>
    <row r="17" spans="3:5" x14ac:dyDescent="0.25">
      <c r="C17" s="9"/>
      <c r="D17" s="9"/>
      <c r="E17" s="7"/>
    </row>
    <row r="18" spans="3:5" x14ac:dyDescent="0.25">
      <c r="C18" s="9"/>
      <c r="D18" s="9"/>
      <c r="E18" s="7"/>
    </row>
    <row r="19" spans="3:5" x14ac:dyDescent="0.25">
      <c r="C19" s="9"/>
      <c r="D19" s="9"/>
      <c r="E19" s="7"/>
    </row>
    <row r="20" spans="3:5" x14ac:dyDescent="0.25">
      <c r="C20" s="9"/>
      <c r="D20" s="9"/>
      <c r="E20" s="7"/>
    </row>
    <row r="21" spans="3:5" x14ac:dyDescent="0.25">
      <c r="C21" s="9"/>
      <c r="D21" s="9"/>
      <c r="E21" s="7"/>
    </row>
    <row r="22" spans="3:5" x14ac:dyDescent="0.25">
      <c r="C22" s="9"/>
      <c r="D22" s="9"/>
      <c r="E22" s="7"/>
    </row>
    <row r="23" spans="3:5" x14ac:dyDescent="0.25">
      <c r="C23" s="9"/>
      <c r="D23" s="9"/>
      <c r="E23" s="7"/>
    </row>
    <row r="24" spans="3:5" x14ac:dyDescent="0.25">
      <c r="C24" s="9"/>
      <c r="D24" s="9"/>
      <c r="E24" s="7"/>
    </row>
    <row r="25" spans="3:5" x14ac:dyDescent="0.25">
      <c r="C25" s="9"/>
      <c r="D25" s="9"/>
      <c r="E25" s="7"/>
    </row>
    <row r="26" spans="3:5" x14ac:dyDescent="0.25">
      <c r="C26" s="9"/>
      <c r="D26" s="9"/>
      <c r="E26" s="7"/>
    </row>
    <row r="27" spans="3:5" x14ac:dyDescent="0.25">
      <c r="C27" s="9"/>
      <c r="D27" s="9"/>
      <c r="E27" s="7"/>
    </row>
    <row r="28" spans="3:5" x14ac:dyDescent="0.25">
      <c r="C28" s="9"/>
      <c r="D28" s="9"/>
      <c r="E28" s="7"/>
    </row>
    <row r="29" spans="3:5" x14ac:dyDescent="0.25">
      <c r="C29" s="9"/>
      <c r="D29" s="9"/>
      <c r="E29" s="7"/>
    </row>
    <row r="30" spans="3:5" x14ac:dyDescent="0.25">
      <c r="C30" s="9"/>
      <c r="D30" s="9"/>
      <c r="E30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Line(r,x,Sijmax)</vt:lpstr>
      <vt:lpstr>Node（P&amp;Vmax)</vt:lpstr>
      <vt:lpstr>ES</vt:lpstr>
      <vt:lpstr>NodeDemand</vt:lpstr>
      <vt:lpstr>ResponseDemand</vt:lpstr>
      <vt:lpstr>Generators</vt:lpstr>
      <vt:lpstr>TOU$Temp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2022-12-27T12:19:23Z</dcterms:modified>
</cp:coreProperties>
</file>