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veshpatidar/Desktop/"/>
    </mc:Choice>
  </mc:AlternateContent>
  <xr:revisionPtr revIDLastSave="0" documentId="13_ncr:1_{8EA76AD4-5977-604E-A9CA-49353F392373}" xr6:coauthVersionLast="47" xr6:coauthVersionMax="47" xr10:uidLastSave="{00000000-0000-0000-0000-000000000000}"/>
  <bookViews>
    <workbookView xWindow="0" yWindow="500" windowWidth="28800" windowHeight="16380" xr2:uid="{3FAD089D-4793-044F-9BA0-7ED2ABC6AECE}"/>
  </bookViews>
  <sheets>
    <sheet name="Sheet1" sheetId="1" r:id="rId1"/>
  </sheets>
  <definedNames>
    <definedName name="solver_adj" localSheetId="0" hidden="1">Sheet1!$K$16:$L$16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Sheet1!$M$16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K196" i="1"/>
  <c r="K197" i="1" s="1"/>
  <c r="K198" i="1" s="1"/>
  <c r="K199" i="1" s="1"/>
  <c r="K200" i="1" s="1"/>
  <c r="K192" i="1"/>
  <c r="K193" i="1" s="1"/>
  <c r="K194" i="1" s="1"/>
  <c r="K195" i="1" s="1"/>
  <c r="K185" i="1"/>
  <c r="K186" i="1" s="1"/>
  <c r="K187" i="1" s="1"/>
  <c r="K188" i="1" s="1"/>
  <c r="K189" i="1" s="1"/>
  <c r="K190" i="1" s="1"/>
  <c r="K191" i="1" s="1"/>
  <c r="K181" i="1"/>
  <c r="K182" i="1"/>
  <c r="K183" i="1" s="1"/>
  <c r="K184" i="1" s="1"/>
  <c r="K85" i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62" i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42" i="1"/>
  <c r="K43" i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41" i="1"/>
  <c r="AV20" i="1"/>
  <c r="AV25" i="1"/>
  <c r="AV26" i="1"/>
  <c r="AV27" i="1"/>
  <c r="AV28" i="1"/>
  <c r="AV36" i="1"/>
  <c r="AV41" i="1"/>
  <c r="AV42" i="1"/>
  <c r="AV43" i="1"/>
  <c r="AV44" i="1"/>
  <c r="AR11" i="1"/>
  <c r="AR16" i="1"/>
  <c r="AR17" i="1"/>
  <c r="AR18" i="1"/>
  <c r="AR19" i="1"/>
  <c r="AR27" i="1"/>
  <c r="AR32" i="1"/>
  <c r="AR33" i="1"/>
  <c r="AR34" i="1"/>
  <c r="AR35" i="1"/>
  <c r="AR43" i="1"/>
  <c r="AC46" i="1"/>
  <c r="AD46" i="1"/>
  <c r="AE46" i="1"/>
  <c r="AF46" i="1"/>
  <c r="AN46" i="1"/>
  <c r="AT46" i="1"/>
  <c r="AU46" i="1"/>
  <c r="AB45" i="1"/>
  <c r="AC45" i="1"/>
  <c r="AK45" i="1"/>
  <c r="AP45" i="1"/>
  <c r="AQ45" i="1"/>
  <c r="AS45" i="1"/>
  <c r="AT45" i="1"/>
  <c r="AH44" i="1"/>
  <c r="AM44" i="1"/>
  <c r="AN44" i="1"/>
  <c r="AO44" i="1"/>
  <c r="AP44" i="1"/>
  <c r="AE43" i="1"/>
  <c r="AJ43" i="1"/>
  <c r="AK43" i="1"/>
  <c r="AL43" i="1"/>
  <c r="AM43" i="1"/>
  <c r="AB42" i="1"/>
  <c r="AG42" i="1"/>
  <c r="AH42" i="1"/>
  <c r="AI42" i="1"/>
  <c r="AJ42" i="1"/>
  <c r="AS42" i="1"/>
  <c r="AD41" i="1"/>
  <c r="AE41" i="1"/>
  <c r="AF41" i="1"/>
  <c r="AG41" i="1"/>
  <c r="AO41" i="1"/>
  <c r="AU41" i="1"/>
  <c r="AB40" i="1"/>
  <c r="AC40" i="1"/>
  <c r="AD40" i="1"/>
  <c r="AL40" i="1"/>
  <c r="AQ40" i="1"/>
  <c r="AS40" i="1"/>
  <c r="AT40" i="1"/>
  <c r="AU40" i="1"/>
  <c r="AI39" i="1"/>
  <c r="AN39" i="1"/>
  <c r="AO39" i="1"/>
  <c r="AP39" i="1"/>
  <c r="AQ39" i="1"/>
  <c r="AF38" i="1"/>
  <c r="AK38" i="1"/>
  <c r="AL38" i="1"/>
  <c r="AM38" i="1"/>
  <c r="AN38" i="1"/>
  <c r="AC37" i="1"/>
  <c r="AH37" i="1"/>
  <c r="AI37" i="1"/>
  <c r="AJ37" i="1"/>
  <c r="AK37" i="1"/>
  <c r="AT37" i="1"/>
  <c r="AE36" i="1"/>
  <c r="AF36" i="1"/>
  <c r="AG36" i="1"/>
  <c r="AH36" i="1"/>
  <c r="AP36" i="1"/>
  <c r="AB35" i="1"/>
  <c r="AC35" i="1"/>
  <c r="AD35" i="1"/>
  <c r="AE35" i="1"/>
  <c r="AM35" i="1"/>
  <c r="AS35" i="1"/>
  <c r="AT35" i="1"/>
  <c r="AU35" i="1"/>
  <c r="AB34" i="1"/>
  <c r="AI34" i="1"/>
  <c r="AJ34" i="1"/>
  <c r="AO34" i="1"/>
  <c r="AP34" i="1"/>
  <c r="AQ34" i="1"/>
  <c r="AF33" i="1"/>
  <c r="AG33" i="1"/>
  <c r="AL33" i="1"/>
  <c r="AM33" i="1"/>
  <c r="AN33" i="1"/>
  <c r="AB32" i="1"/>
  <c r="AC32" i="1"/>
  <c r="AD32" i="1"/>
  <c r="AG32" i="1"/>
  <c r="AI32" i="1"/>
  <c r="AO32" i="1"/>
  <c r="AQ32" i="1"/>
  <c r="AS32" i="1"/>
  <c r="AT32" i="1"/>
  <c r="AU32" i="1"/>
  <c r="AH31" i="1"/>
  <c r="AI31" i="1"/>
  <c r="AL31" i="1"/>
  <c r="AN31" i="1"/>
  <c r="AO31" i="1"/>
  <c r="AC30" i="1"/>
  <c r="AD30" i="1"/>
  <c r="AE30" i="1"/>
  <c r="AF30" i="1"/>
  <c r="AI30" i="1"/>
  <c r="AN30" i="1"/>
  <c r="AQ30" i="1"/>
  <c r="AT30" i="1"/>
  <c r="AU30" i="1"/>
  <c r="AB29" i="1"/>
  <c r="AI29" i="1"/>
  <c r="AJ29" i="1"/>
  <c r="AK29" i="1"/>
  <c r="AN29" i="1"/>
  <c r="AP29" i="1"/>
  <c r="AC28" i="1"/>
  <c r="AD28" i="1"/>
  <c r="AE28" i="1"/>
  <c r="AF28" i="1"/>
  <c r="AG28" i="1"/>
  <c r="AM28" i="1"/>
  <c r="AN28" i="1"/>
  <c r="AO28" i="1"/>
  <c r="AP28" i="1"/>
  <c r="AT28" i="1"/>
  <c r="AD27" i="1"/>
  <c r="AE27" i="1"/>
  <c r="AH27" i="1"/>
  <c r="AI27" i="1"/>
  <c r="AJ27" i="1"/>
  <c r="AP27" i="1"/>
  <c r="AQ27" i="1"/>
  <c r="AS27" i="1"/>
  <c r="AT27" i="1"/>
  <c r="AU27" i="1"/>
  <c r="L4" i="1"/>
  <c r="F15" i="1"/>
  <c r="AV18" i="1" s="1"/>
  <c r="M4" i="1"/>
  <c r="K5" i="1"/>
  <c r="L5" i="1" s="1"/>
  <c r="F42" i="1"/>
  <c r="AM27" i="1" l="1"/>
  <c r="AC27" i="1"/>
  <c r="AL28" i="1"/>
  <c r="AT29" i="1"/>
  <c r="AH29" i="1"/>
  <c r="AM30" i="1"/>
  <c r="AU31" i="1"/>
  <c r="AG31" i="1"/>
  <c r="AL32" i="1"/>
  <c r="AU33" i="1"/>
  <c r="AE33" i="1"/>
  <c r="AH34" i="1"/>
  <c r="AL35" i="1"/>
  <c r="AO36" i="1"/>
  <c r="AS37" i="1"/>
  <c r="AB37" i="1"/>
  <c r="AE38" i="1"/>
  <c r="AH39" i="1"/>
  <c r="AK40" i="1"/>
  <c r="AN41" i="1"/>
  <c r="AQ42" i="1"/>
  <c r="AU43" i="1"/>
  <c r="AD43" i="1"/>
  <c r="AG44" i="1"/>
  <c r="AJ45" i="1"/>
  <c r="AM46" i="1"/>
  <c r="AR42" i="1"/>
  <c r="AR26" i="1"/>
  <c r="AR10" i="1"/>
  <c r="AV35" i="1"/>
  <c r="AV19" i="1"/>
  <c r="K6" i="1"/>
  <c r="M5" i="1"/>
  <c r="AL27" i="1"/>
  <c r="AB27" i="1"/>
  <c r="AK28" i="1"/>
  <c r="AS29" i="1"/>
  <c r="AF29" i="1"/>
  <c r="AL30" i="1"/>
  <c r="AQ31" i="1"/>
  <c r="AF31" i="1"/>
  <c r="AK32" i="1"/>
  <c r="AS33" i="1"/>
  <c r="AD33" i="1"/>
  <c r="AG34" i="1"/>
  <c r="AK35" i="1"/>
  <c r="AN36" i="1"/>
  <c r="AQ37" i="1"/>
  <c r="AU38" i="1"/>
  <c r="AD38" i="1"/>
  <c r="AG39" i="1"/>
  <c r="AJ40" i="1"/>
  <c r="AM41" i="1"/>
  <c r="AP42" i="1"/>
  <c r="AT43" i="1"/>
  <c r="AC43" i="1"/>
  <c r="AF44" i="1"/>
  <c r="AI45" i="1"/>
  <c r="AL46" i="1"/>
  <c r="AR41" i="1"/>
  <c r="AR25" i="1"/>
  <c r="AR9" i="1"/>
  <c r="AV34" i="1"/>
  <c r="AB7" i="1"/>
  <c r="AV6" i="1"/>
  <c r="AV14" i="1"/>
  <c r="AV22" i="1"/>
  <c r="AV30" i="1"/>
  <c r="AV38" i="1"/>
  <c r="AV46" i="1"/>
  <c r="AR13" i="1"/>
  <c r="AR21" i="1"/>
  <c r="AR29" i="1"/>
  <c r="AR37" i="1"/>
  <c r="AR45" i="1"/>
  <c r="AH46" i="1"/>
  <c r="AP46" i="1"/>
  <c r="AE45" i="1"/>
  <c r="AM45" i="1"/>
  <c r="AB44" i="1"/>
  <c r="AJ44" i="1"/>
  <c r="AS44" i="1"/>
  <c r="AG43" i="1"/>
  <c r="AO43" i="1"/>
  <c r="AD42" i="1"/>
  <c r="AL42" i="1"/>
  <c r="AU42" i="1"/>
  <c r="AI41" i="1"/>
  <c r="AQ41" i="1"/>
  <c r="AF40" i="1"/>
  <c r="AN40" i="1"/>
  <c r="AC39" i="1"/>
  <c r="AK39" i="1"/>
  <c r="AT39" i="1"/>
  <c r="AH38" i="1"/>
  <c r="AP38" i="1"/>
  <c r="AE37" i="1"/>
  <c r="AM37" i="1"/>
  <c r="AB36" i="1"/>
  <c r="AJ36" i="1"/>
  <c r="AS36" i="1"/>
  <c r="AG35" i="1"/>
  <c r="AO35" i="1"/>
  <c r="AD34" i="1"/>
  <c r="AL34" i="1"/>
  <c r="AU34" i="1"/>
  <c r="AI33" i="1"/>
  <c r="AQ33" i="1"/>
  <c r="AF32" i="1"/>
  <c r="AN32" i="1"/>
  <c r="AC31" i="1"/>
  <c r="AK31" i="1"/>
  <c r="AT31" i="1"/>
  <c r="AH30" i="1"/>
  <c r="AP30" i="1"/>
  <c r="AE29" i="1"/>
  <c r="AM29" i="1"/>
  <c r="AB28" i="1"/>
  <c r="AJ28" i="1"/>
  <c r="AS28" i="1"/>
  <c r="AG27" i="1"/>
  <c r="AO27" i="1"/>
  <c r="AV15" i="1"/>
  <c r="AR14" i="1"/>
  <c r="AR38" i="1"/>
  <c r="AI46" i="1"/>
  <c r="AQ46" i="1"/>
  <c r="AN45" i="1"/>
  <c r="AC44" i="1"/>
  <c r="AT44" i="1"/>
  <c r="AH43" i="1"/>
  <c r="AE42" i="1"/>
  <c r="AB41" i="1"/>
  <c r="AS41" i="1"/>
  <c r="AO40" i="1"/>
  <c r="AL39" i="1"/>
  <c r="AI38" i="1"/>
  <c r="AN37" i="1"/>
  <c r="AT36" i="1"/>
  <c r="AV7" i="1"/>
  <c r="AV23" i="1"/>
  <c r="AV31" i="1"/>
  <c r="AV39" i="1"/>
  <c r="AR6" i="1"/>
  <c r="AR22" i="1"/>
  <c r="AR30" i="1"/>
  <c r="AR46" i="1"/>
  <c r="AF45" i="1"/>
  <c r="AK44" i="1"/>
  <c r="AP43" i="1"/>
  <c r="AM42" i="1"/>
  <c r="AJ41" i="1"/>
  <c r="AG40" i="1"/>
  <c r="AD39" i="1"/>
  <c r="AU39" i="1"/>
  <c r="AQ38" i="1"/>
  <c r="AF37" i="1"/>
  <c r="AC36" i="1"/>
  <c r="AK36" i="1"/>
  <c r="AH35" i="1"/>
  <c r="AP35" i="1"/>
  <c r="AM34" i="1"/>
  <c r="AB33" i="1"/>
  <c r="AJ33" i="1"/>
  <c r="AV8" i="1"/>
  <c r="AV16" i="1"/>
  <c r="AV24" i="1"/>
  <c r="AV32" i="1"/>
  <c r="AV40" i="1"/>
  <c r="AR7" i="1"/>
  <c r="AR15" i="1"/>
  <c r="AR23" i="1"/>
  <c r="AR31" i="1"/>
  <c r="AR39" i="1"/>
  <c r="AB46" i="1"/>
  <c r="AJ46" i="1"/>
  <c r="AS46" i="1"/>
  <c r="AG45" i="1"/>
  <c r="AO45" i="1"/>
  <c r="AD44" i="1"/>
  <c r="AL44" i="1"/>
  <c r="AU44" i="1"/>
  <c r="AI43" i="1"/>
  <c r="AQ43" i="1"/>
  <c r="AF42" i="1"/>
  <c r="AN42" i="1"/>
  <c r="AC41" i="1"/>
  <c r="AK41" i="1"/>
  <c r="AT41" i="1"/>
  <c r="AH40" i="1"/>
  <c r="AP40" i="1"/>
  <c r="AE39" i="1"/>
  <c r="AM39" i="1"/>
  <c r="AB38" i="1"/>
  <c r="AJ38" i="1"/>
  <c r="AS38" i="1"/>
  <c r="AG37" i="1"/>
  <c r="AO37" i="1"/>
  <c r="AD36" i="1"/>
  <c r="AL36" i="1"/>
  <c r="AU36" i="1"/>
  <c r="AI35" i="1"/>
  <c r="AQ35" i="1"/>
  <c r="AF34" i="1"/>
  <c r="AN34" i="1"/>
  <c r="AC33" i="1"/>
  <c r="AK33" i="1"/>
  <c r="AT33" i="1"/>
  <c r="AH32" i="1"/>
  <c r="AP32" i="1"/>
  <c r="AE31" i="1"/>
  <c r="AM31" i="1"/>
  <c r="AB30" i="1"/>
  <c r="AJ30" i="1"/>
  <c r="AS30" i="1"/>
  <c r="AG29" i="1"/>
  <c r="AO29" i="1"/>
  <c r="AV9" i="1"/>
  <c r="AV10" i="1"/>
  <c r="AV11" i="1"/>
  <c r="AV12" i="1"/>
  <c r="AV13" i="1"/>
  <c r="AV21" i="1"/>
  <c r="AV29" i="1"/>
  <c r="AV37" i="1"/>
  <c r="AV45" i="1"/>
  <c r="AR12" i="1"/>
  <c r="AR20" i="1"/>
  <c r="AR28" i="1"/>
  <c r="AR36" i="1"/>
  <c r="AR44" i="1"/>
  <c r="AG46" i="1"/>
  <c r="AO46" i="1"/>
  <c r="AD45" i="1"/>
  <c r="AL45" i="1"/>
  <c r="AU45" i="1"/>
  <c r="AI44" i="1"/>
  <c r="AQ44" i="1"/>
  <c r="AF43" i="1"/>
  <c r="AN43" i="1"/>
  <c r="AC42" i="1"/>
  <c r="AK42" i="1"/>
  <c r="AT42" i="1"/>
  <c r="AH41" i="1"/>
  <c r="AP41" i="1"/>
  <c r="AE40" i="1"/>
  <c r="AM40" i="1"/>
  <c r="AB39" i="1"/>
  <c r="AJ39" i="1"/>
  <c r="AS39" i="1"/>
  <c r="AG38" i="1"/>
  <c r="AO38" i="1"/>
  <c r="AD37" i="1"/>
  <c r="AL37" i="1"/>
  <c r="AU37" i="1"/>
  <c r="AI36" i="1"/>
  <c r="AQ36" i="1"/>
  <c r="AF35" i="1"/>
  <c r="AN35" i="1"/>
  <c r="AC34" i="1"/>
  <c r="AK34" i="1"/>
  <c r="AT34" i="1"/>
  <c r="AH33" i="1"/>
  <c r="AP33" i="1"/>
  <c r="AE32" i="1"/>
  <c r="AM32" i="1"/>
  <c r="AB31" i="1"/>
  <c r="AJ31" i="1"/>
  <c r="AS31" i="1"/>
  <c r="AG30" i="1"/>
  <c r="AO30" i="1"/>
  <c r="AD29" i="1"/>
  <c r="AL29" i="1"/>
  <c r="AU29" i="1"/>
  <c r="AI28" i="1"/>
  <c r="AQ28" i="1"/>
  <c r="AF27" i="1"/>
  <c r="AN27" i="1"/>
  <c r="AK27" i="1"/>
  <c r="AU28" i="1"/>
  <c r="AH28" i="1"/>
  <c r="AQ29" i="1"/>
  <c r="AC29" i="1"/>
  <c r="AK30" i="1"/>
  <c r="AP31" i="1"/>
  <c r="AD31" i="1"/>
  <c r="AJ32" i="1"/>
  <c r="AO33" i="1"/>
  <c r="AS34" i="1"/>
  <c r="AE34" i="1"/>
  <c r="AJ35" i="1"/>
  <c r="AM36" i="1"/>
  <c r="AP37" i="1"/>
  <c r="AT38" i="1"/>
  <c r="AC38" i="1"/>
  <c r="AF39" i="1"/>
  <c r="AI40" i="1"/>
  <c r="AL41" i="1"/>
  <c r="AO42" i="1"/>
  <c r="AS43" i="1"/>
  <c r="AB43" i="1"/>
  <c r="AE44" i="1"/>
  <c r="AH45" i="1"/>
  <c r="AK46" i="1"/>
  <c r="AR40" i="1"/>
  <c r="AR24" i="1"/>
  <c r="AR8" i="1"/>
  <c r="AV33" i="1"/>
  <c r="AV17" i="1"/>
  <c r="AT6" i="1"/>
  <c r="AC6" i="1"/>
  <c r="AB22" i="1"/>
  <c r="AS6" i="1"/>
  <c r="AN6" i="1"/>
  <c r="AM6" i="1"/>
  <c r="AD6" i="1"/>
  <c r="AB21" i="1"/>
  <c r="AL6" i="1"/>
  <c r="AB20" i="1"/>
  <c r="AK6" i="1"/>
  <c r="AB14" i="1"/>
  <c r="AF6" i="1"/>
  <c r="AB13" i="1"/>
  <c r="AU6" i="1"/>
  <c r="AE6" i="1"/>
  <c r="AB12" i="1"/>
  <c r="AB19" i="1"/>
  <c r="AB26" i="1"/>
  <c r="AB18" i="1"/>
  <c r="AB10" i="1"/>
  <c r="AQ6" i="1"/>
  <c r="AI6" i="1"/>
  <c r="AB25" i="1"/>
  <c r="AB17" i="1"/>
  <c r="AB9" i="1"/>
  <c r="AP6" i="1"/>
  <c r="AH6" i="1"/>
  <c r="AB24" i="1"/>
  <c r="AB16" i="1"/>
  <c r="AB8" i="1"/>
  <c r="AB11" i="1"/>
  <c r="AJ6" i="1"/>
  <c r="F16" i="1"/>
  <c r="AB6" i="1"/>
  <c r="AO6" i="1"/>
  <c r="AG6" i="1"/>
  <c r="AB23" i="1"/>
  <c r="AB15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K7" i="1" l="1"/>
  <c r="L6" i="1"/>
  <c r="M6" i="1"/>
  <c r="F22" i="1"/>
  <c r="F21" i="1"/>
  <c r="F23" i="1" s="1"/>
  <c r="K8" i="1" l="1"/>
  <c r="M7" i="1"/>
  <c r="L7" i="1"/>
  <c r="K9" i="1" l="1"/>
  <c r="M8" i="1"/>
  <c r="L8" i="1"/>
  <c r="K10" i="1" l="1"/>
  <c r="L9" i="1"/>
  <c r="M9" i="1"/>
  <c r="K11" i="1" l="1"/>
  <c r="M10" i="1"/>
  <c r="L10" i="1"/>
  <c r="K12" i="1" l="1"/>
  <c r="L11" i="1"/>
  <c r="M11" i="1"/>
  <c r="K13" i="1" l="1"/>
  <c r="M12" i="1"/>
  <c r="L12" i="1"/>
  <c r="K14" i="1" l="1"/>
  <c r="M13" i="1"/>
  <c r="L13" i="1"/>
  <c r="K15" i="1" l="1"/>
  <c r="L14" i="1"/>
  <c r="M14" i="1"/>
  <c r="K16" i="1" l="1"/>
  <c r="L15" i="1"/>
  <c r="M15" i="1"/>
  <c r="K17" i="1" l="1"/>
  <c r="M16" i="1"/>
  <c r="L16" i="1"/>
  <c r="K18" i="1" l="1"/>
  <c r="L17" i="1"/>
  <c r="M17" i="1"/>
  <c r="K19" i="1" l="1"/>
  <c r="L18" i="1"/>
  <c r="M18" i="1"/>
  <c r="K20" i="1" l="1"/>
  <c r="L19" i="1"/>
  <c r="M19" i="1"/>
  <c r="K21" i="1" l="1"/>
  <c r="M20" i="1"/>
  <c r="L20" i="1"/>
  <c r="K22" i="1" l="1"/>
  <c r="L21" i="1"/>
  <c r="M21" i="1"/>
  <c r="K23" i="1" l="1"/>
  <c r="L22" i="1"/>
  <c r="M22" i="1"/>
  <c r="K24" i="1" l="1"/>
  <c r="M23" i="1"/>
  <c r="L23" i="1"/>
  <c r="K25" i="1" l="1"/>
  <c r="M24" i="1"/>
  <c r="L24" i="1"/>
  <c r="K26" i="1" l="1"/>
  <c r="L25" i="1"/>
  <c r="M25" i="1"/>
  <c r="K27" i="1" l="1"/>
  <c r="M26" i="1"/>
  <c r="L26" i="1"/>
  <c r="K28" i="1" l="1"/>
  <c r="L27" i="1"/>
  <c r="M27" i="1"/>
  <c r="K29" i="1" l="1"/>
  <c r="M28" i="1"/>
  <c r="L28" i="1"/>
  <c r="K30" i="1" l="1"/>
  <c r="L29" i="1"/>
  <c r="M29" i="1"/>
  <c r="K31" i="1" l="1"/>
  <c r="L30" i="1"/>
  <c r="M30" i="1"/>
  <c r="K32" i="1" l="1"/>
  <c r="M31" i="1"/>
  <c r="L31" i="1"/>
  <c r="K33" i="1" l="1"/>
  <c r="M32" i="1"/>
  <c r="L32" i="1"/>
  <c r="K34" i="1" l="1"/>
  <c r="L33" i="1"/>
  <c r="M33" i="1"/>
  <c r="K35" i="1" l="1"/>
  <c r="L34" i="1"/>
  <c r="M34" i="1"/>
  <c r="K36" i="1" l="1"/>
  <c r="M35" i="1"/>
  <c r="L35" i="1"/>
  <c r="K37" i="1" l="1"/>
  <c r="M36" i="1"/>
  <c r="L36" i="1"/>
  <c r="K38" i="1" l="1"/>
  <c r="L37" i="1"/>
  <c r="M37" i="1"/>
  <c r="K39" i="1" l="1"/>
  <c r="L38" i="1"/>
  <c r="M38" i="1"/>
  <c r="K40" i="1" l="1"/>
  <c r="L39" i="1"/>
  <c r="M39" i="1"/>
  <c r="M40" i="1" l="1"/>
  <c r="L40" i="1"/>
</calcChain>
</file>

<file path=xl/sharedStrings.xml><?xml version="1.0" encoding="utf-8"?>
<sst xmlns="http://schemas.openxmlformats.org/spreadsheetml/2006/main" count="36" uniqueCount="31">
  <si>
    <t>PART - 1</t>
  </si>
  <si>
    <t>Annual Demand</t>
  </si>
  <si>
    <t>Unit Cost</t>
  </si>
  <si>
    <t>Carrying Cost Ratio</t>
  </si>
  <si>
    <t>Order Cost</t>
  </si>
  <si>
    <t>Fixed Demand</t>
  </si>
  <si>
    <t>Number of Times to Onder N</t>
  </si>
  <si>
    <t>Uncontrolable Input</t>
  </si>
  <si>
    <t>Parameter</t>
  </si>
  <si>
    <t>Inventory Level Prompting an Order Q</t>
  </si>
  <si>
    <t>Decision Variable</t>
  </si>
  <si>
    <t>Total Cost</t>
  </si>
  <si>
    <t xml:space="preserve">Total Cost = </t>
  </si>
  <si>
    <t xml:space="preserve">Annual Holding Cost = </t>
  </si>
  <si>
    <t>Annual Ordering Cost =</t>
  </si>
  <si>
    <t>Objective is to Minimize the Total Cost</t>
  </si>
  <si>
    <t>Inventory Level Q</t>
  </si>
  <si>
    <t>What-if Analysis</t>
  </si>
  <si>
    <t>ORDERING COST</t>
  </si>
  <si>
    <t>UNIT COST</t>
  </si>
  <si>
    <t xml:space="preserve">Analytical Analysis </t>
  </si>
  <si>
    <t>Total Cost (CQ) = Ordering Cost + Holding Cost</t>
  </si>
  <si>
    <t>CQ = 14.4 Q + 1,650,000/Q</t>
  </si>
  <si>
    <t>Using Calculus to find the minimum (optional)</t>
  </si>
  <si>
    <t>C(Q) = 0 -&gt; 14.40Q - 1,650,000 / Q^2= 0</t>
  </si>
  <si>
    <t>Q2 = 1,650,000 / 14.40 = 114,583.333</t>
  </si>
  <si>
    <t>Q = √114,583.333 = 338.501</t>
  </si>
  <si>
    <t xml:space="preserve">Optimal Q = </t>
  </si>
  <si>
    <t>Order Quantity 1.6Q</t>
  </si>
  <si>
    <t>Annual Ordering Cost = 179 * (15000 / (1.6Q) ) = 1,650,000 / Q</t>
  </si>
  <si>
    <t>Holding Cost = Q* 110 * 0.165 = 14.4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</si>
</sst>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4" tint="-0.249977111117893"/>
      <name val="Calibri (Body)"/>
    </font>
    <font>
      <sz val="14"/>
      <color rgb="FFFF0000"/>
      <name val="Calibri (Body)"/>
    </font>
    <font>
      <b/>
      <sz val="18"/>
      <color rgb="FFFF0000"/>
      <name val="Calibri (Body)"/>
    </font>
    <font>
      <b/>
      <sz val="14"/>
      <color rgb="FFFF0000"/>
      <name val="Calibri (Body)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9" fillId="4" borderId="0" xfId="0" applyFont="1" applyFill="1"/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4" borderId="0" xfId="0" applyFill="1" applyAlignment="1"/>
    <xf numFmtId="0" fontId="2" fillId="7" borderId="0" xfId="0" applyFont="1" applyFill="1"/>
    <xf numFmtId="0" fontId="0" fillId="7" borderId="0" xfId="0" applyFill="1"/>
    <xf numFmtId="0" fontId="0" fillId="5" borderId="0" xfId="0" applyFill="1"/>
    <xf numFmtId="0" fontId="0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Level VS 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Total Cost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Sheet1!$K$4:$K$40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cat>
          <c:val>
            <c:numRef>
              <c:f>Sheet1!$M$4:$M$40</c:f>
              <c:numCache>
                <c:formatCode>_("$"* #,##0.00_);_("$"* \(#,##0.00\);_("$"* "-"??_);_(@_)</c:formatCode>
                <c:ptCount val="37"/>
                <c:pt idx="0">
                  <c:v>17940</c:v>
                </c:pt>
                <c:pt idx="1">
                  <c:v>15000</c:v>
                </c:pt>
                <c:pt idx="2">
                  <c:v>13160</c:v>
                </c:pt>
                <c:pt idx="3">
                  <c:v>11948.571428571429</c:v>
                </c:pt>
                <c:pt idx="4">
                  <c:v>11130</c:v>
                </c:pt>
                <c:pt idx="5">
                  <c:v>10573.333333333332</c:v>
                </c:pt>
                <c:pt idx="6">
                  <c:v>10200</c:v>
                </c:pt>
                <c:pt idx="7">
                  <c:v>9960</c:v>
                </c:pt>
                <c:pt idx="8">
                  <c:v>9820</c:v>
                </c:pt>
                <c:pt idx="9">
                  <c:v>9756.923076923078</c:v>
                </c:pt>
                <c:pt idx="10">
                  <c:v>9754.2857142857138</c:v>
                </c:pt>
                <c:pt idx="11">
                  <c:v>9800</c:v>
                </c:pt>
                <c:pt idx="12">
                  <c:v>9885</c:v>
                </c:pt>
                <c:pt idx="13">
                  <c:v>10002.35294117647</c:v>
                </c:pt>
                <c:pt idx="14">
                  <c:v>10146.666666666666</c:v>
                </c:pt>
                <c:pt idx="15">
                  <c:v>10313.684210526317</c:v>
                </c:pt>
                <c:pt idx="16">
                  <c:v>10500</c:v>
                </c:pt>
                <c:pt idx="17">
                  <c:v>10702.857142857143</c:v>
                </c:pt>
                <c:pt idx="18">
                  <c:v>10920</c:v>
                </c:pt>
                <c:pt idx="19">
                  <c:v>11149.565217391304</c:v>
                </c:pt>
                <c:pt idx="20">
                  <c:v>11390</c:v>
                </c:pt>
                <c:pt idx="21">
                  <c:v>11640</c:v>
                </c:pt>
                <c:pt idx="22">
                  <c:v>11898.461538461539</c:v>
                </c:pt>
                <c:pt idx="23">
                  <c:v>12164.444444444445</c:v>
                </c:pt>
                <c:pt idx="24">
                  <c:v>12437.142857142857</c:v>
                </c:pt>
                <c:pt idx="25">
                  <c:v>12715.862068965518</c:v>
                </c:pt>
                <c:pt idx="26">
                  <c:v>13000</c:v>
                </c:pt>
                <c:pt idx="27">
                  <c:v>13289.032258064515</c:v>
                </c:pt>
                <c:pt idx="28">
                  <c:v>13582.5</c:v>
                </c:pt>
                <c:pt idx="29">
                  <c:v>13880</c:v>
                </c:pt>
                <c:pt idx="30">
                  <c:v>14181.176470588236</c:v>
                </c:pt>
                <c:pt idx="31">
                  <c:v>14485.714285714286</c:v>
                </c:pt>
                <c:pt idx="32">
                  <c:v>14793.333333333334</c:v>
                </c:pt>
                <c:pt idx="33">
                  <c:v>15103.783783783783</c:v>
                </c:pt>
                <c:pt idx="34">
                  <c:v>15416.842105263158</c:v>
                </c:pt>
                <c:pt idx="35">
                  <c:v>15732.307692307691</c:v>
                </c:pt>
                <c:pt idx="36">
                  <c:v>16050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9-6048-8D85-21ED2712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21855"/>
        <c:axId val="761374367"/>
      </c:lineChart>
      <c:catAx>
        <c:axId val="76152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4367"/>
        <c:crosses val="autoZero"/>
        <c:auto val="1"/>
        <c:lblAlgn val="ctr"/>
        <c:lblOffset val="100"/>
        <c:noMultiLvlLbl val="0"/>
      </c:catAx>
      <c:valAx>
        <c:axId val="761374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22</xdr:row>
      <xdr:rowOff>88900</xdr:rowOff>
    </xdr:from>
    <xdr:to>
      <xdr:col>6</xdr:col>
      <xdr:colOff>355600</xdr:colOff>
      <xdr:row>24</xdr:row>
      <xdr:rowOff>12700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3BF7299C-E2AC-7D40-B225-7AF85EBC2589}"/>
            </a:ext>
          </a:extLst>
        </xdr:cNvPr>
        <xdr:cNvCxnSpPr/>
      </xdr:nvCxnSpPr>
      <xdr:spPr>
        <a:xfrm>
          <a:off x="6616700" y="4622800"/>
          <a:ext cx="342900" cy="3302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488950</xdr:colOff>
      <xdr:row>4</xdr:row>
      <xdr:rowOff>31750</xdr:rowOff>
    </xdr:from>
    <xdr:to>
      <xdr:col>23</xdr:col>
      <xdr:colOff>457200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6E11A-1007-7A4B-A689-8C844F42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6A19-1AEE-9F46-BA42-105DE950DD1A}">
  <dimension ref="B1:AV205"/>
  <sheetViews>
    <sheetView tabSelected="1" topLeftCell="A24" zoomScale="141" workbookViewId="0">
      <selection activeCell="N199" sqref="N199"/>
    </sheetView>
  </sheetViews>
  <sheetFormatPr baseColWidth="10" defaultRowHeight="16" x14ac:dyDescent="0.2"/>
  <cols>
    <col min="5" max="5" width="32.5" bestFit="1" customWidth="1"/>
    <col min="6" max="6" width="11.5" bestFit="1" customWidth="1"/>
    <col min="11" max="11" width="15.6640625" bestFit="1" customWidth="1"/>
    <col min="12" max="12" width="16.5" bestFit="1" customWidth="1"/>
    <col min="13" max="13" width="11.5" bestFit="1" customWidth="1"/>
    <col min="26" max="26" width="7" customWidth="1"/>
    <col min="27" max="27" width="6" customWidth="1"/>
  </cols>
  <sheetData>
    <row r="1" spans="2:48" x14ac:dyDescent="0.2">
      <c r="B1" s="29" t="s">
        <v>0</v>
      </c>
      <c r="C1" s="30"/>
      <c r="D1" s="30"/>
      <c r="AA1" s="20" t="s">
        <v>17</v>
      </c>
      <c r="AB1" s="21"/>
      <c r="AC1" s="21"/>
      <c r="AD1" s="21"/>
    </row>
    <row r="2" spans="2:48" x14ac:dyDescent="0.2">
      <c r="B2" s="30"/>
      <c r="C2" s="30"/>
      <c r="D2" s="30"/>
      <c r="AA2" s="21"/>
      <c r="AB2" s="21"/>
      <c r="AC2" s="21"/>
      <c r="AD2" s="21"/>
    </row>
    <row r="3" spans="2:48" x14ac:dyDescent="0.2">
      <c r="K3" s="6" t="s">
        <v>16</v>
      </c>
      <c r="L3" s="6" t="s">
        <v>28</v>
      </c>
      <c r="M3" s="6" t="s">
        <v>11</v>
      </c>
    </row>
    <row r="4" spans="2:48" ht="19" x14ac:dyDescent="0.25">
      <c r="C4" s="1"/>
      <c r="K4" s="2">
        <v>100</v>
      </c>
      <c r="L4" s="2">
        <f>1.6*K4</f>
        <v>160</v>
      </c>
      <c r="M4" s="5">
        <f>(14.4*K4)+(1650000)/K4</f>
        <v>17940</v>
      </c>
      <c r="AB4" s="22" t="s">
        <v>18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2">
      <c r="E5" s="31" t="s">
        <v>5</v>
      </c>
      <c r="F5" s="32"/>
      <c r="G5" s="32"/>
      <c r="K5" s="2">
        <f>K4+25</f>
        <v>125</v>
      </c>
      <c r="L5" s="2">
        <f t="shared" ref="L5:L68" si="0">1.6*K5</f>
        <v>200</v>
      </c>
      <c r="M5" s="5">
        <f t="shared" ref="M5:M68" si="1">(14.4*K5)+(1650000)/K5</f>
        <v>15000</v>
      </c>
      <c r="AB5" s="8">
        <v>169</v>
      </c>
      <c r="AC5" s="8">
        <v>170</v>
      </c>
      <c r="AD5" s="8">
        <v>171</v>
      </c>
      <c r="AE5" s="8">
        <v>172</v>
      </c>
      <c r="AF5" s="8">
        <v>173</v>
      </c>
      <c r="AG5" s="8">
        <v>174</v>
      </c>
      <c r="AH5" s="8">
        <v>175</v>
      </c>
      <c r="AI5" s="8">
        <v>176</v>
      </c>
      <c r="AJ5" s="8">
        <v>177</v>
      </c>
      <c r="AK5" s="8">
        <v>178</v>
      </c>
      <c r="AL5" s="9">
        <v>179</v>
      </c>
      <c r="AM5" s="8">
        <v>180</v>
      </c>
      <c r="AN5" s="8">
        <v>181</v>
      </c>
      <c r="AO5" s="8">
        <v>182</v>
      </c>
      <c r="AP5" s="8">
        <v>183</v>
      </c>
      <c r="AQ5" s="8">
        <v>184</v>
      </c>
      <c r="AR5" s="8">
        <v>185</v>
      </c>
      <c r="AS5" s="8">
        <v>186</v>
      </c>
      <c r="AT5" s="8">
        <v>187</v>
      </c>
      <c r="AU5" s="8">
        <v>188</v>
      </c>
      <c r="AV5" s="8">
        <v>189</v>
      </c>
    </row>
    <row r="6" spans="2:48" x14ac:dyDescent="0.2">
      <c r="E6" s="32"/>
      <c r="F6" s="32"/>
      <c r="G6" s="32"/>
      <c r="K6" s="2">
        <f t="shared" ref="K6:K69" si="2">K5+25</f>
        <v>150</v>
      </c>
      <c r="L6" s="2">
        <f t="shared" si="0"/>
        <v>240</v>
      </c>
      <c r="M6" s="5">
        <f t="shared" si="1"/>
        <v>13160</v>
      </c>
      <c r="Z6" s="24" t="s">
        <v>19</v>
      </c>
      <c r="AA6" s="8">
        <v>70</v>
      </c>
      <c r="AB6">
        <f>AB$5*ROUNDUP($F$8/$F$15,0)+$AA6*$F$10*$F$14</f>
        <v>8647.4500000000007</v>
      </c>
      <c r="AC6">
        <f t="shared" ref="AC6:AV6" si="3">AC$5*ROUNDUP($F$8/$F$15,0)+$AA6*$F$10*$F$14</f>
        <v>8675.4500000000007</v>
      </c>
      <c r="AD6">
        <f t="shared" si="3"/>
        <v>8703.4500000000007</v>
      </c>
      <c r="AE6">
        <f t="shared" si="3"/>
        <v>8731.4500000000007</v>
      </c>
      <c r="AF6">
        <f t="shared" si="3"/>
        <v>8759.4500000000007</v>
      </c>
      <c r="AG6">
        <f t="shared" si="3"/>
        <v>8787.4500000000007</v>
      </c>
      <c r="AH6">
        <f t="shared" si="3"/>
        <v>8815.4500000000007</v>
      </c>
      <c r="AI6">
        <f t="shared" si="3"/>
        <v>8843.4500000000007</v>
      </c>
      <c r="AJ6">
        <f t="shared" si="3"/>
        <v>8871.4500000000007</v>
      </c>
      <c r="AK6">
        <f t="shared" si="3"/>
        <v>8899.4500000000007</v>
      </c>
      <c r="AL6" s="15">
        <f t="shared" si="3"/>
        <v>8927.4500000000007</v>
      </c>
      <c r="AM6">
        <f t="shared" si="3"/>
        <v>8955.4500000000007</v>
      </c>
      <c r="AN6">
        <f t="shared" si="3"/>
        <v>8983.4500000000007</v>
      </c>
      <c r="AO6">
        <f t="shared" si="3"/>
        <v>9011.4500000000007</v>
      </c>
      <c r="AP6">
        <f t="shared" si="3"/>
        <v>9039.4500000000007</v>
      </c>
      <c r="AQ6">
        <f t="shared" si="3"/>
        <v>9067.4500000000007</v>
      </c>
      <c r="AR6">
        <f t="shared" si="3"/>
        <v>9095.4500000000007</v>
      </c>
      <c r="AS6">
        <f t="shared" si="3"/>
        <v>9123.4500000000007</v>
      </c>
      <c r="AT6">
        <f t="shared" si="3"/>
        <v>9151.4500000000007</v>
      </c>
      <c r="AU6">
        <f t="shared" si="3"/>
        <v>9179.4500000000007</v>
      </c>
      <c r="AV6">
        <f t="shared" si="3"/>
        <v>9207.4500000000007</v>
      </c>
    </row>
    <row r="7" spans="2:48" x14ac:dyDescent="0.2">
      <c r="K7" s="2">
        <f t="shared" si="2"/>
        <v>175</v>
      </c>
      <c r="L7" s="2">
        <f t="shared" si="0"/>
        <v>280</v>
      </c>
      <c r="M7" s="5">
        <f t="shared" si="1"/>
        <v>11948.571428571429</v>
      </c>
      <c r="Z7" s="25"/>
      <c r="AA7" s="8">
        <v>71</v>
      </c>
      <c r="AB7">
        <f t="shared" ref="AB7:AQ46" si="4">AB$5*ROUNDUP($F$8/$F$15,0)+$AA7*$F$10*$F$14</f>
        <v>8703.3850000000002</v>
      </c>
      <c r="AC7">
        <f t="shared" ref="AC7:AR36" si="5">AC$5*ROUNDUP($F$8/$F$15,0)+$AA7*$F$10*$F$14</f>
        <v>8731.3850000000002</v>
      </c>
      <c r="AD7">
        <f t="shared" ref="AD7:AS21" si="6">AD$5*ROUNDUP($F$8/$F$15,0)+$AA7*$F$10*$F$14</f>
        <v>8759.3850000000002</v>
      </c>
      <c r="AE7">
        <f t="shared" si="6"/>
        <v>8787.3850000000002</v>
      </c>
      <c r="AF7">
        <f t="shared" si="6"/>
        <v>8815.3850000000002</v>
      </c>
      <c r="AG7">
        <f t="shared" si="6"/>
        <v>8843.3850000000002</v>
      </c>
      <c r="AH7">
        <f t="shared" si="6"/>
        <v>8871.3850000000002</v>
      </c>
      <c r="AI7">
        <f t="shared" si="6"/>
        <v>8899.3850000000002</v>
      </c>
      <c r="AJ7">
        <f t="shared" si="6"/>
        <v>8927.3850000000002</v>
      </c>
      <c r="AK7">
        <f t="shared" si="6"/>
        <v>8955.3850000000002</v>
      </c>
      <c r="AL7" s="10">
        <f t="shared" si="6"/>
        <v>8983.3850000000002</v>
      </c>
      <c r="AM7">
        <f t="shared" si="6"/>
        <v>9011.3850000000002</v>
      </c>
      <c r="AN7">
        <f t="shared" si="6"/>
        <v>9039.3850000000002</v>
      </c>
      <c r="AO7">
        <f t="shared" si="6"/>
        <v>9067.3850000000002</v>
      </c>
      <c r="AP7">
        <f t="shared" si="6"/>
        <v>9095.3850000000002</v>
      </c>
      <c r="AQ7">
        <f t="shared" si="6"/>
        <v>9123.3850000000002</v>
      </c>
      <c r="AR7">
        <f t="shared" si="6"/>
        <v>9151.3850000000002</v>
      </c>
      <c r="AS7">
        <f t="shared" si="6"/>
        <v>9179.3850000000002</v>
      </c>
      <c r="AT7">
        <f t="shared" ref="AT7:AV46" si="7">AT$5*ROUNDUP($F$8/$F$15,0)+$AA7*$F$10*$F$14</f>
        <v>9207.3850000000002</v>
      </c>
      <c r="AU7">
        <f t="shared" si="7"/>
        <v>9235.3850000000002</v>
      </c>
      <c r="AV7">
        <f t="shared" si="7"/>
        <v>9263.3850000000002</v>
      </c>
    </row>
    <row r="8" spans="2:48" x14ac:dyDescent="0.2">
      <c r="E8" s="2" t="s">
        <v>1</v>
      </c>
      <c r="F8" s="2">
        <v>15000</v>
      </c>
      <c r="G8" s="26" t="s">
        <v>7</v>
      </c>
      <c r="H8" s="26"/>
      <c r="K8" s="2">
        <f t="shared" si="2"/>
        <v>200</v>
      </c>
      <c r="L8" s="2">
        <f t="shared" si="0"/>
        <v>320</v>
      </c>
      <c r="M8" s="5">
        <f t="shared" si="1"/>
        <v>11130</v>
      </c>
      <c r="Z8" s="25"/>
      <c r="AA8" s="8">
        <v>72</v>
      </c>
      <c r="AB8">
        <f t="shared" si="4"/>
        <v>8759.32</v>
      </c>
      <c r="AC8">
        <f t="shared" si="5"/>
        <v>8787.32</v>
      </c>
      <c r="AD8">
        <f t="shared" si="6"/>
        <v>8815.32</v>
      </c>
      <c r="AE8">
        <f t="shared" si="6"/>
        <v>8843.32</v>
      </c>
      <c r="AF8">
        <f t="shared" si="6"/>
        <v>8871.32</v>
      </c>
      <c r="AG8">
        <f t="shared" si="6"/>
        <v>8899.32</v>
      </c>
      <c r="AH8">
        <f t="shared" si="6"/>
        <v>8927.32</v>
      </c>
      <c r="AI8">
        <f t="shared" si="6"/>
        <v>8955.32</v>
      </c>
      <c r="AJ8">
        <f t="shared" si="6"/>
        <v>8983.32</v>
      </c>
      <c r="AK8">
        <f t="shared" si="6"/>
        <v>9011.32</v>
      </c>
      <c r="AL8" s="10">
        <f t="shared" si="6"/>
        <v>9039.32</v>
      </c>
      <c r="AM8">
        <f t="shared" si="6"/>
        <v>9067.32</v>
      </c>
      <c r="AN8">
        <f t="shared" si="6"/>
        <v>9095.32</v>
      </c>
      <c r="AO8">
        <f t="shared" si="6"/>
        <v>9123.32</v>
      </c>
      <c r="AP8">
        <f t="shared" si="6"/>
        <v>9151.32</v>
      </c>
      <c r="AQ8">
        <f t="shared" si="6"/>
        <v>9179.32</v>
      </c>
      <c r="AR8">
        <f t="shared" si="6"/>
        <v>9207.32</v>
      </c>
      <c r="AS8">
        <f t="shared" si="6"/>
        <v>9235.32</v>
      </c>
      <c r="AT8">
        <f t="shared" si="7"/>
        <v>9263.32</v>
      </c>
      <c r="AU8">
        <f t="shared" si="7"/>
        <v>9291.32</v>
      </c>
      <c r="AV8">
        <f t="shared" si="7"/>
        <v>9319.32</v>
      </c>
    </row>
    <row r="9" spans="2:48" x14ac:dyDescent="0.2">
      <c r="E9" s="2" t="s">
        <v>2</v>
      </c>
      <c r="F9" s="3">
        <v>110</v>
      </c>
      <c r="G9" s="26" t="s">
        <v>8</v>
      </c>
      <c r="H9" s="26"/>
      <c r="K9" s="2">
        <f t="shared" si="2"/>
        <v>225</v>
      </c>
      <c r="L9" s="2">
        <f t="shared" si="0"/>
        <v>360</v>
      </c>
      <c r="M9" s="5">
        <f t="shared" si="1"/>
        <v>10573.333333333332</v>
      </c>
      <c r="Z9" s="25"/>
      <c r="AA9" s="8">
        <v>73</v>
      </c>
      <c r="AB9">
        <f t="shared" si="4"/>
        <v>8815.255000000001</v>
      </c>
      <c r="AC9">
        <f t="shared" si="5"/>
        <v>8843.255000000001</v>
      </c>
      <c r="AD9">
        <f t="shared" si="6"/>
        <v>8871.255000000001</v>
      </c>
      <c r="AE9">
        <f t="shared" si="6"/>
        <v>8899.255000000001</v>
      </c>
      <c r="AF9">
        <f t="shared" si="6"/>
        <v>8927.255000000001</v>
      </c>
      <c r="AG9">
        <f t="shared" si="6"/>
        <v>8955.255000000001</v>
      </c>
      <c r="AH9">
        <f t="shared" si="6"/>
        <v>8983.255000000001</v>
      </c>
      <c r="AI9">
        <f t="shared" si="6"/>
        <v>9011.255000000001</v>
      </c>
      <c r="AJ9">
        <f t="shared" si="6"/>
        <v>9039.255000000001</v>
      </c>
      <c r="AK9">
        <f t="shared" si="6"/>
        <v>9067.255000000001</v>
      </c>
      <c r="AL9" s="39">
        <f t="shared" si="6"/>
        <v>9095.255000000001</v>
      </c>
      <c r="AM9">
        <f t="shared" si="6"/>
        <v>9123.255000000001</v>
      </c>
      <c r="AN9">
        <f t="shared" si="6"/>
        <v>9151.255000000001</v>
      </c>
      <c r="AO9">
        <f t="shared" si="6"/>
        <v>9179.255000000001</v>
      </c>
      <c r="AP9">
        <f t="shared" si="6"/>
        <v>9207.255000000001</v>
      </c>
      <c r="AQ9">
        <f t="shared" si="6"/>
        <v>9235.255000000001</v>
      </c>
      <c r="AR9">
        <f t="shared" si="6"/>
        <v>9263.255000000001</v>
      </c>
      <c r="AS9">
        <f t="shared" si="6"/>
        <v>9291.255000000001</v>
      </c>
      <c r="AT9">
        <f t="shared" si="7"/>
        <v>9319.255000000001</v>
      </c>
      <c r="AU9">
        <f t="shared" si="7"/>
        <v>9347.255000000001</v>
      </c>
      <c r="AV9">
        <f t="shared" si="7"/>
        <v>9375.255000000001</v>
      </c>
    </row>
    <row r="10" spans="2:48" x14ac:dyDescent="0.2">
      <c r="E10" s="2" t="s">
        <v>3</v>
      </c>
      <c r="F10" s="4">
        <v>0.16500000000000001</v>
      </c>
      <c r="G10" s="26" t="s">
        <v>8</v>
      </c>
      <c r="H10" s="26"/>
      <c r="K10" s="2">
        <f t="shared" si="2"/>
        <v>250</v>
      </c>
      <c r="L10" s="2">
        <f t="shared" si="0"/>
        <v>400</v>
      </c>
      <c r="M10" s="5">
        <f t="shared" si="1"/>
        <v>10200</v>
      </c>
      <c r="Z10" s="25"/>
      <c r="AA10" s="8">
        <v>74</v>
      </c>
      <c r="AB10">
        <f t="shared" si="4"/>
        <v>8871.19</v>
      </c>
      <c r="AC10">
        <f t="shared" si="5"/>
        <v>8899.19</v>
      </c>
      <c r="AD10">
        <f t="shared" si="6"/>
        <v>8927.19</v>
      </c>
      <c r="AE10">
        <f t="shared" si="6"/>
        <v>8955.19</v>
      </c>
      <c r="AF10">
        <f t="shared" si="6"/>
        <v>8983.19</v>
      </c>
      <c r="AG10">
        <f t="shared" si="6"/>
        <v>9011.19</v>
      </c>
      <c r="AH10">
        <f t="shared" si="6"/>
        <v>9039.19</v>
      </c>
      <c r="AI10">
        <f t="shared" si="6"/>
        <v>9067.19</v>
      </c>
      <c r="AJ10">
        <f t="shared" si="6"/>
        <v>9095.19</v>
      </c>
      <c r="AK10">
        <f t="shared" si="6"/>
        <v>9123.19</v>
      </c>
      <c r="AL10" s="10">
        <f t="shared" si="6"/>
        <v>9151.19</v>
      </c>
      <c r="AM10">
        <f t="shared" si="6"/>
        <v>9179.19</v>
      </c>
      <c r="AN10">
        <f t="shared" si="6"/>
        <v>9207.19</v>
      </c>
      <c r="AO10">
        <f t="shared" si="6"/>
        <v>9235.19</v>
      </c>
      <c r="AP10">
        <f t="shared" si="6"/>
        <v>9263.19</v>
      </c>
      <c r="AQ10">
        <f t="shared" si="6"/>
        <v>9291.19</v>
      </c>
      <c r="AR10">
        <f t="shared" si="6"/>
        <v>9319.19</v>
      </c>
      <c r="AS10">
        <f t="shared" si="6"/>
        <v>9347.19</v>
      </c>
      <c r="AT10">
        <f t="shared" si="7"/>
        <v>9375.19</v>
      </c>
      <c r="AU10">
        <f t="shared" si="7"/>
        <v>9403.19</v>
      </c>
      <c r="AV10">
        <f t="shared" si="7"/>
        <v>9431.19</v>
      </c>
    </row>
    <row r="11" spans="2:48" x14ac:dyDescent="0.2">
      <c r="E11" s="2" t="s">
        <v>4</v>
      </c>
      <c r="F11" s="3">
        <v>179</v>
      </c>
      <c r="G11" s="26" t="s">
        <v>8</v>
      </c>
      <c r="H11" s="26"/>
      <c r="K11" s="18">
        <f t="shared" si="2"/>
        <v>275</v>
      </c>
      <c r="L11" s="2">
        <f t="shared" si="0"/>
        <v>440</v>
      </c>
      <c r="M11" s="19">
        <f t="shared" si="1"/>
        <v>9960</v>
      </c>
      <c r="Z11" s="25"/>
      <c r="AA11" s="8">
        <v>75</v>
      </c>
      <c r="AB11">
        <f t="shared" si="4"/>
        <v>8927.125</v>
      </c>
      <c r="AC11">
        <f t="shared" si="5"/>
        <v>8955.125</v>
      </c>
      <c r="AD11">
        <f t="shared" si="6"/>
        <v>8983.125</v>
      </c>
      <c r="AE11">
        <f t="shared" si="6"/>
        <v>9011.125</v>
      </c>
      <c r="AF11">
        <f t="shared" si="6"/>
        <v>9039.125</v>
      </c>
      <c r="AG11">
        <f t="shared" si="6"/>
        <v>9067.125</v>
      </c>
      <c r="AH11">
        <f t="shared" si="6"/>
        <v>9095.125</v>
      </c>
      <c r="AI11">
        <f t="shared" si="6"/>
        <v>9123.125</v>
      </c>
      <c r="AJ11">
        <f t="shared" si="6"/>
        <v>9151.125</v>
      </c>
      <c r="AK11">
        <f t="shared" si="6"/>
        <v>9179.125</v>
      </c>
      <c r="AL11" s="10">
        <f t="shared" si="6"/>
        <v>9207.125</v>
      </c>
      <c r="AM11">
        <f t="shared" si="6"/>
        <v>9235.125</v>
      </c>
      <c r="AN11">
        <f t="shared" si="6"/>
        <v>9263.125</v>
      </c>
      <c r="AO11">
        <f t="shared" si="6"/>
        <v>9291.125</v>
      </c>
      <c r="AP11">
        <f t="shared" si="6"/>
        <v>9319.125</v>
      </c>
      <c r="AQ11">
        <f t="shared" si="6"/>
        <v>9347.125</v>
      </c>
      <c r="AR11">
        <f t="shared" si="6"/>
        <v>9375.125</v>
      </c>
      <c r="AS11">
        <f t="shared" si="6"/>
        <v>9403.125</v>
      </c>
      <c r="AT11">
        <f t="shared" si="7"/>
        <v>9431.125</v>
      </c>
      <c r="AU11">
        <f t="shared" si="7"/>
        <v>9459.125</v>
      </c>
      <c r="AV11">
        <f t="shared" si="7"/>
        <v>9487.125</v>
      </c>
    </row>
    <row r="12" spans="2:48" x14ac:dyDescent="0.2">
      <c r="E12" s="1"/>
      <c r="F12" s="1"/>
      <c r="K12" s="18">
        <f t="shared" si="2"/>
        <v>300</v>
      </c>
      <c r="L12" s="2">
        <f t="shared" si="0"/>
        <v>480</v>
      </c>
      <c r="M12" s="19">
        <f t="shared" si="1"/>
        <v>9820</v>
      </c>
      <c r="Z12" s="25"/>
      <c r="AA12" s="8">
        <v>76</v>
      </c>
      <c r="AB12">
        <f t="shared" si="4"/>
        <v>8983.0600000000013</v>
      </c>
      <c r="AC12">
        <f t="shared" si="5"/>
        <v>9011.0600000000013</v>
      </c>
      <c r="AD12">
        <f t="shared" si="6"/>
        <v>9039.0600000000013</v>
      </c>
      <c r="AE12">
        <f t="shared" si="6"/>
        <v>9067.0600000000013</v>
      </c>
      <c r="AF12">
        <f t="shared" si="6"/>
        <v>9095.0600000000013</v>
      </c>
      <c r="AG12">
        <f t="shared" si="6"/>
        <v>9123.0600000000013</v>
      </c>
      <c r="AH12">
        <f t="shared" si="6"/>
        <v>9151.0600000000013</v>
      </c>
      <c r="AI12">
        <f t="shared" si="6"/>
        <v>9179.0600000000013</v>
      </c>
      <c r="AJ12">
        <f t="shared" si="6"/>
        <v>9207.0600000000013</v>
      </c>
      <c r="AK12">
        <f t="shared" si="6"/>
        <v>9235.0600000000013</v>
      </c>
      <c r="AL12" s="10">
        <f t="shared" si="6"/>
        <v>9263.0600000000013</v>
      </c>
      <c r="AM12">
        <f t="shared" si="6"/>
        <v>9291.0600000000013</v>
      </c>
      <c r="AN12">
        <f t="shared" si="6"/>
        <v>9319.0600000000013</v>
      </c>
      <c r="AO12">
        <f t="shared" si="6"/>
        <v>9347.0600000000013</v>
      </c>
      <c r="AP12">
        <f t="shared" si="6"/>
        <v>9375.0600000000013</v>
      </c>
      <c r="AQ12">
        <f t="shared" si="6"/>
        <v>9403.0600000000013</v>
      </c>
      <c r="AR12">
        <f t="shared" si="6"/>
        <v>9431.0600000000013</v>
      </c>
      <c r="AS12">
        <f t="shared" si="6"/>
        <v>9459.0600000000013</v>
      </c>
      <c r="AT12">
        <f t="shared" si="7"/>
        <v>9487.0600000000013</v>
      </c>
      <c r="AU12">
        <f t="shared" si="7"/>
        <v>9515.0600000000013</v>
      </c>
      <c r="AV12">
        <f t="shared" si="7"/>
        <v>9543.0600000000013</v>
      </c>
    </row>
    <row r="13" spans="2:48" x14ac:dyDescent="0.2">
      <c r="E13" s="1"/>
      <c r="F13" s="1"/>
      <c r="K13" s="18">
        <f t="shared" si="2"/>
        <v>325</v>
      </c>
      <c r="L13" s="2">
        <f t="shared" si="0"/>
        <v>520</v>
      </c>
      <c r="M13" s="19">
        <f t="shared" si="1"/>
        <v>9756.923076923078</v>
      </c>
      <c r="Z13" s="25"/>
      <c r="AA13" s="8">
        <v>77</v>
      </c>
      <c r="AB13">
        <f t="shared" si="4"/>
        <v>9038.994999999999</v>
      </c>
      <c r="AC13">
        <f t="shared" si="5"/>
        <v>9066.994999999999</v>
      </c>
      <c r="AD13">
        <f t="shared" si="6"/>
        <v>9094.994999999999</v>
      </c>
      <c r="AE13">
        <f t="shared" si="6"/>
        <v>9122.994999999999</v>
      </c>
      <c r="AF13">
        <f t="shared" si="6"/>
        <v>9150.994999999999</v>
      </c>
      <c r="AG13">
        <f t="shared" si="6"/>
        <v>9178.994999999999</v>
      </c>
      <c r="AH13">
        <f t="shared" si="6"/>
        <v>9206.994999999999</v>
      </c>
      <c r="AI13">
        <f t="shared" si="6"/>
        <v>9234.994999999999</v>
      </c>
      <c r="AJ13">
        <f t="shared" si="6"/>
        <v>9262.994999999999</v>
      </c>
      <c r="AK13">
        <f t="shared" si="6"/>
        <v>9290.994999999999</v>
      </c>
      <c r="AL13" s="10">
        <f t="shared" si="6"/>
        <v>9318.994999999999</v>
      </c>
      <c r="AM13">
        <f t="shared" si="6"/>
        <v>9346.994999999999</v>
      </c>
      <c r="AN13">
        <f t="shared" si="6"/>
        <v>9374.994999999999</v>
      </c>
      <c r="AO13">
        <f t="shared" si="6"/>
        <v>9402.994999999999</v>
      </c>
      <c r="AP13">
        <f t="shared" si="6"/>
        <v>9430.994999999999</v>
      </c>
      <c r="AQ13">
        <f t="shared" si="6"/>
        <v>9458.994999999999</v>
      </c>
      <c r="AR13">
        <f t="shared" si="6"/>
        <v>9486.994999999999</v>
      </c>
      <c r="AS13">
        <f t="shared" si="6"/>
        <v>9514.994999999999</v>
      </c>
      <c r="AT13">
        <f t="shared" si="7"/>
        <v>9542.994999999999</v>
      </c>
      <c r="AU13">
        <f t="shared" si="7"/>
        <v>9570.994999999999</v>
      </c>
      <c r="AV13">
        <f t="shared" si="7"/>
        <v>9598.994999999999</v>
      </c>
    </row>
    <row r="14" spans="2:48" x14ac:dyDescent="0.2">
      <c r="E14" s="2" t="s">
        <v>9</v>
      </c>
      <c r="F14" s="2">
        <v>339</v>
      </c>
      <c r="G14" s="26" t="s">
        <v>10</v>
      </c>
      <c r="H14" s="26"/>
      <c r="K14" s="18">
        <f t="shared" si="2"/>
        <v>350</v>
      </c>
      <c r="L14" s="2">
        <f t="shared" si="0"/>
        <v>560</v>
      </c>
      <c r="M14" s="19">
        <f t="shared" si="1"/>
        <v>9754.2857142857138</v>
      </c>
      <c r="Z14" s="25"/>
      <c r="AA14" s="8">
        <v>78</v>
      </c>
      <c r="AB14">
        <f t="shared" si="4"/>
        <v>9094.93</v>
      </c>
      <c r="AC14">
        <f t="shared" si="5"/>
        <v>9122.93</v>
      </c>
      <c r="AD14">
        <f t="shared" si="6"/>
        <v>9150.93</v>
      </c>
      <c r="AE14">
        <f t="shared" si="6"/>
        <v>9178.93</v>
      </c>
      <c r="AF14">
        <f t="shared" si="6"/>
        <v>9206.93</v>
      </c>
      <c r="AG14">
        <f t="shared" si="6"/>
        <v>9234.93</v>
      </c>
      <c r="AH14">
        <f t="shared" si="6"/>
        <v>9262.93</v>
      </c>
      <c r="AI14">
        <f t="shared" si="6"/>
        <v>9290.93</v>
      </c>
      <c r="AJ14">
        <f t="shared" si="6"/>
        <v>9318.93</v>
      </c>
      <c r="AK14">
        <f t="shared" si="6"/>
        <v>9346.93</v>
      </c>
      <c r="AL14" s="10">
        <f t="shared" si="6"/>
        <v>9374.93</v>
      </c>
      <c r="AM14">
        <f t="shared" si="6"/>
        <v>9402.93</v>
      </c>
      <c r="AN14">
        <f t="shared" si="6"/>
        <v>9430.93</v>
      </c>
      <c r="AO14">
        <f t="shared" si="6"/>
        <v>9458.93</v>
      </c>
      <c r="AP14">
        <f t="shared" si="6"/>
        <v>9486.93</v>
      </c>
      <c r="AQ14">
        <f t="shared" si="6"/>
        <v>9514.93</v>
      </c>
      <c r="AR14">
        <f t="shared" si="6"/>
        <v>9542.93</v>
      </c>
      <c r="AS14">
        <f t="shared" si="6"/>
        <v>9570.93</v>
      </c>
      <c r="AT14">
        <f t="shared" si="7"/>
        <v>9598.93</v>
      </c>
      <c r="AU14">
        <f t="shared" si="7"/>
        <v>9626.93</v>
      </c>
      <c r="AV14">
        <f t="shared" si="7"/>
        <v>9654.93</v>
      </c>
    </row>
    <row r="15" spans="2:48" x14ac:dyDescent="0.2">
      <c r="E15" s="2" t="s">
        <v>28</v>
      </c>
      <c r="F15" s="2">
        <f>1.6*F14</f>
        <v>542.4</v>
      </c>
      <c r="G15" s="26" t="s">
        <v>10</v>
      </c>
      <c r="H15" s="26"/>
      <c r="K15" s="18">
        <f t="shared" si="2"/>
        <v>375</v>
      </c>
      <c r="L15" s="2">
        <f t="shared" si="0"/>
        <v>600</v>
      </c>
      <c r="M15" s="19">
        <f t="shared" si="1"/>
        <v>9800</v>
      </c>
      <c r="Z15" s="25"/>
      <c r="AA15" s="8">
        <v>79</v>
      </c>
      <c r="AB15">
        <f t="shared" si="4"/>
        <v>9150.8649999999998</v>
      </c>
      <c r="AC15">
        <f t="shared" si="5"/>
        <v>9178.8649999999998</v>
      </c>
      <c r="AD15">
        <f t="shared" si="6"/>
        <v>9206.8649999999998</v>
      </c>
      <c r="AE15">
        <f t="shared" si="6"/>
        <v>9234.8649999999998</v>
      </c>
      <c r="AF15">
        <f t="shared" si="6"/>
        <v>9262.8649999999998</v>
      </c>
      <c r="AG15">
        <f t="shared" si="6"/>
        <v>9290.8649999999998</v>
      </c>
      <c r="AH15">
        <f t="shared" si="6"/>
        <v>9318.8649999999998</v>
      </c>
      <c r="AI15">
        <f t="shared" si="6"/>
        <v>9346.8649999999998</v>
      </c>
      <c r="AJ15">
        <f t="shared" si="6"/>
        <v>9374.8649999999998</v>
      </c>
      <c r="AK15">
        <f t="shared" si="6"/>
        <v>9402.8649999999998</v>
      </c>
      <c r="AL15" s="10">
        <f t="shared" si="6"/>
        <v>9430.8649999999998</v>
      </c>
      <c r="AM15">
        <f t="shared" si="6"/>
        <v>9458.8649999999998</v>
      </c>
      <c r="AN15">
        <f t="shared" si="6"/>
        <v>9486.8649999999998</v>
      </c>
      <c r="AO15">
        <f t="shared" si="6"/>
        <v>9514.8649999999998</v>
      </c>
      <c r="AP15">
        <f t="shared" si="6"/>
        <v>9542.8649999999998</v>
      </c>
      <c r="AQ15">
        <f t="shared" si="6"/>
        <v>9570.8649999999998</v>
      </c>
      <c r="AR15">
        <f t="shared" si="6"/>
        <v>9598.8649999999998</v>
      </c>
      <c r="AS15">
        <f t="shared" si="6"/>
        <v>9626.8649999999998</v>
      </c>
      <c r="AT15">
        <f t="shared" si="7"/>
        <v>9654.8649999999998</v>
      </c>
      <c r="AU15">
        <f t="shared" si="7"/>
        <v>9682.8649999999998</v>
      </c>
      <c r="AV15">
        <f t="shared" si="7"/>
        <v>9710.8649999999998</v>
      </c>
    </row>
    <row r="16" spans="2:48" x14ac:dyDescent="0.2">
      <c r="E16" s="2" t="s">
        <v>6</v>
      </c>
      <c r="F16" s="14">
        <f>F8/F15</f>
        <v>27.654867256637168</v>
      </c>
      <c r="G16" s="26" t="s">
        <v>10</v>
      </c>
      <c r="H16" s="26"/>
      <c r="K16" s="16">
        <f t="shared" si="2"/>
        <v>400</v>
      </c>
      <c r="L16" s="2">
        <f t="shared" si="0"/>
        <v>640</v>
      </c>
      <c r="M16" s="17">
        <f t="shared" si="1"/>
        <v>9885</v>
      </c>
      <c r="Z16" s="25"/>
      <c r="AA16" s="40">
        <v>80</v>
      </c>
      <c r="AB16" s="41">
        <f t="shared" si="4"/>
        <v>9206.7999999999993</v>
      </c>
      <c r="AC16" s="41">
        <f t="shared" si="5"/>
        <v>9234.7999999999993</v>
      </c>
      <c r="AD16" s="41">
        <f t="shared" si="6"/>
        <v>9262.7999999999993</v>
      </c>
      <c r="AE16" s="41">
        <f t="shared" si="6"/>
        <v>9290.7999999999993</v>
      </c>
      <c r="AF16" s="41">
        <f t="shared" si="6"/>
        <v>9318.7999999999993</v>
      </c>
      <c r="AG16" s="41">
        <f t="shared" si="6"/>
        <v>9346.7999999999993</v>
      </c>
      <c r="AH16" s="41">
        <f t="shared" si="6"/>
        <v>9374.7999999999993</v>
      </c>
      <c r="AI16" s="41">
        <f t="shared" si="6"/>
        <v>9402.7999999999993</v>
      </c>
      <c r="AJ16" s="41">
        <f t="shared" si="6"/>
        <v>9430.7999999999993</v>
      </c>
      <c r="AK16" s="41">
        <f t="shared" si="6"/>
        <v>9458.7999999999993</v>
      </c>
      <c r="AL16" s="43">
        <f t="shared" si="6"/>
        <v>9486.7999999999993</v>
      </c>
      <c r="AM16">
        <f t="shared" si="6"/>
        <v>9514.7999999999993</v>
      </c>
      <c r="AN16">
        <f t="shared" si="6"/>
        <v>9542.7999999999993</v>
      </c>
      <c r="AO16">
        <f t="shared" si="6"/>
        <v>9570.7999999999993</v>
      </c>
      <c r="AP16">
        <f t="shared" si="6"/>
        <v>9598.7999999999993</v>
      </c>
      <c r="AQ16">
        <f t="shared" si="6"/>
        <v>9626.7999999999993</v>
      </c>
      <c r="AR16">
        <f t="shared" si="6"/>
        <v>9654.7999999999993</v>
      </c>
      <c r="AS16">
        <f t="shared" si="6"/>
        <v>9682.7999999999993</v>
      </c>
      <c r="AT16">
        <f t="shared" si="7"/>
        <v>9710.7999999999993</v>
      </c>
      <c r="AU16">
        <f t="shared" si="7"/>
        <v>9738.7999999999993</v>
      </c>
      <c r="AV16">
        <f t="shared" si="7"/>
        <v>9766.7999999999993</v>
      </c>
    </row>
    <row r="17" spans="2:48" x14ac:dyDescent="0.2">
      <c r="K17" s="16">
        <f t="shared" si="2"/>
        <v>425</v>
      </c>
      <c r="L17" s="2">
        <f t="shared" si="0"/>
        <v>680</v>
      </c>
      <c r="M17" s="17">
        <f t="shared" si="1"/>
        <v>10002.35294117647</v>
      </c>
      <c r="Z17" s="25"/>
      <c r="AA17" s="8">
        <v>81</v>
      </c>
      <c r="AB17">
        <f t="shared" si="4"/>
        <v>9262.7350000000006</v>
      </c>
      <c r="AC17">
        <f t="shared" si="5"/>
        <v>9290.7350000000006</v>
      </c>
      <c r="AD17">
        <f t="shared" si="6"/>
        <v>9318.7350000000006</v>
      </c>
      <c r="AE17">
        <f t="shared" si="6"/>
        <v>9346.7350000000006</v>
      </c>
      <c r="AF17">
        <f t="shared" si="6"/>
        <v>9374.7350000000006</v>
      </c>
      <c r="AG17">
        <f t="shared" si="6"/>
        <v>9402.7350000000006</v>
      </c>
      <c r="AH17">
        <f t="shared" si="6"/>
        <v>9430.7350000000006</v>
      </c>
      <c r="AI17">
        <f t="shared" si="6"/>
        <v>9458.7350000000006</v>
      </c>
      <c r="AJ17">
        <f t="shared" si="6"/>
        <v>9486.7350000000006</v>
      </c>
      <c r="AK17">
        <f t="shared" si="6"/>
        <v>9514.7350000000006</v>
      </c>
      <c r="AL17" s="10">
        <f t="shared" si="6"/>
        <v>9542.7350000000006</v>
      </c>
      <c r="AM17">
        <f t="shared" si="6"/>
        <v>9570.7350000000006</v>
      </c>
      <c r="AN17">
        <f t="shared" si="6"/>
        <v>9598.7350000000006</v>
      </c>
      <c r="AO17">
        <f t="shared" si="6"/>
        <v>9626.7350000000006</v>
      </c>
      <c r="AP17">
        <f t="shared" si="6"/>
        <v>9654.7350000000006</v>
      </c>
      <c r="AQ17">
        <f t="shared" si="6"/>
        <v>9682.7350000000006</v>
      </c>
      <c r="AR17">
        <f t="shared" si="6"/>
        <v>9710.7350000000006</v>
      </c>
      <c r="AS17">
        <f t="shared" si="6"/>
        <v>9738.7350000000006</v>
      </c>
      <c r="AT17">
        <f t="shared" si="7"/>
        <v>9766.7350000000006</v>
      </c>
      <c r="AU17">
        <f t="shared" si="7"/>
        <v>9794.7350000000006</v>
      </c>
      <c r="AV17">
        <f t="shared" si="7"/>
        <v>9822.7350000000006</v>
      </c>
    </row>
    <row r="18" spans="2:48" x14ac:dyDescent="0.2">
      <c r="K18" s="16">
        <f t="shared" si="2"/>
        <v>450</v>
      </c>
      <c r="L18" s="2">
        <f t="shared" si="0"/>
        <v>720</v>
      </c>
      <c r="M18" s="17">
        <f t="shared" si="1"/>
        <v>10146.666666666666</v>
      </c>
      <c r="Z18" s="25"/>
      <c r="AA18" s="8">
        <v>82</v>
      </c>
      <c r="AB18">
        <f t="shared" si="4"/>
        <v>9318.67</v>
      </c>
      <c r="AC18">
        <f t="shared" si="5"/>
        <v>9346.67</v>
      </c>
      <c r="AD18">
        <f t="shared" si="6"/>
        <v>9374.67</v>
      </c>
      <c r="AE18">
        <f t="shared" si="6"/>
        <v>9402.67</v>
      </c>
      <c r="AF18">
        <f t="shared" si="6"/>
        <v>9430.67</v>
      </c>
      <c r="AG18">
        <f t="shared" si="6"/>
        <v>9458.67</v>
      </c>
      <c r="AH18">
        <f t="shared" si="6"/>
        <v>9486.67</v>
      </c>
      <c r="AI18">
        <f t="shared" si="6"/>
        <v>9514.67</v>
      </c>
      <c r="AJ18">
        <f t="shared" si="6"/>
        <v>9542.67</v>
      </c>
      <c r="AK18">
        <f t="shared" si="6"/>
        <v>9570.67</v>
      </c>
      <c r="AL18" s="10">
        <f t="shared" si="6"/>
        <v>9598.67</v>
      </c>
      <c r="AM18">
        <f t="shared" si="6"/>
        <v>9626.67</v>
      </c>
      <c r="AN18">
        <f t="shared" si="6"/>
        <v>9654.67</v>
      </c>
      <c r="AO18">
        <f t="shared" si="6"/>
        <v>9682.67</v>
      </c>
      <c r="AP18">
        <f t="shared" si="6"/>
        <v>9710.67</v>
      </c>
      <c r="AQ18">
        <f t="shared" si="6"/>
        <v>9738.67</v>
      </c>
      <c r="AR18">
        <f t="shared" si="6"/>
        <v>9766.67</v>
      </c>
      <c r="AS18">
        <f t="shared" ref="AS18:AS46" si="8">AS$5*ROUNDUP($F$8/$F$15,0)+$AA18*$F$10*$F$14</f>
        <v>9794.67</v>
      </c>
      <c r="AT18">
        <f t="shared" si="7"/>
        <v>9822.67</v>
      </c>
      <c r="AU18">
        <f t="shared" si="7"/>
        <v>9850.67</v>
      </c>
      <c r="AV18">
        <f t="shared" si="7"/>
        <v>9878.67</v>
      </c>
    </row>
    <row r="19" spans="2:48" x14ac:dyDescent="0.2">
      <c r="K19" s="16">
        <f t="shared" si="2"/>
        <v>475</v>
      </c>
      <c r="L19" s="2">
        <f t="shared" si="0"/>
        <v>760</v>
      </c>
      <c r="M19" s="17">
        <f t="shared" si="1"/>
        <v>10313.684210526317</v>
      </c>
      <c r="Z19" s="25"/>
      <c r="AA19" s="8">
        <v>83</v>
      </c>
      <c r="AB19">
        <f t="shared" si="4"/>
        <v>9374.6049999999996</v>
      </c>
      <c r="AC19">
        <f t="shared" si="5"/>
        <v>9402.6049999999996</v>
      </c>
      <c r="AD19">
        <f t="shared" si="6"/>
        <v>9430.6049999999996</v>
      </c>
      <c r="AE19">
        <f t="shared" si="6"/>
        <v>9458.6049999999996</v>
      </c>
      <c r="AF19">
        <f t="shared" si="6"/>
        <v>9486.6049999999996</v>
      </c>
      <c r="AG19">
        <f t="shared" si="6"/>
        <v>9514.6049999999996</v>
      </c>
      <c r="AH19">
        <f t="shared" si="6"/>
        <v>9542.6049999999996</v>
      </c>
      <c r="AI19">
        <f t="shared" si="6"/>
        <v>9570.6049999999996</v>
      </c>
      <c r="AJ19">
        <f t="shared" si="6"/>
        <v>9598.6049999999996</v>
      </c>
      <c r="AK19">
        <f t="shared" si="6"/>
        <v>9626.6049999999996</v>
      </c>
      <c r="AL19" s="10">
        <f t="shared" si="6"/>
        <v>9654.6049999999996</v>
      </c>
      <c r="AM19">
        <f t="shared" si="6"/>
        <v>9682.6049999999996</v>
      </c>
      <c r="AN19">
        <f t="shared" si="6"/>
        <v>9710.6049999999996</v>
      </c>
      <c r="AO19">
        <f t="shared" si="6"/>
        <v>9738.6049999999996</v>
      </c>
      <c r="AP19">
        <f t="shared" si="6"/>
        <v>9766.6049999999996</v>
      </c>
      <c r="AQ19">
        <f t="shared" si="6"/>
        <v>9794.6049999999996</v>
      </c>
      <c r="AR19">
        <f t="shared" si="6"/>
        <v>9822.6049999999996</v>
      </c>
      <c r="AS19">
        <f t="shared" si="8"/>
        <v>9850.6049999999996</v>
      </c>
      <c r="AT19">
        <f t="shared" si="7"/>
        <v>9878.6049999999996</v>
      </c>
      <c r="AU19">
        <f t="shared" si="7"/>
        <v>9906.6049999999996</v>
      </c>
      <c r="AV19">
        <f t="shared" si="7"/>
        <v>9934.6049999999996</v>
      </c>
    </row>
    <row r="20" spans="2:48" x14ac:dyDescent="0.2">
      <c r="K20" s="2">
        <f t="shared" si="2"/>
        <v>500</v>
      </c>
      <c r="L20" s="2">
        <f t="shared" si="0"/>
        <v>800</v>
      </c>
      <c r="M20" s="5">
        <f t="shared" si="1"/>
        <v>10500</v>
      </c>
      <c r="Z20" s="25"/>
      <c r="AA20" s="8">
        <v>84</v>
      </c>
      <c r="AB20">
        <f t="shared" si="4"/>
        <v>9430.5400000000009</v>
      </c>
      <c r="AC20">
        <f t="shared" si="5"/>
        <v>9458.5400000000009</v>
      </c>
      <c r="AD20">
        <f t="shared" si="6"/>
        <v>9486.5400000000009</v>
      </c>
      <c r="AE20">
        <f t="shared" si="6"/>
        <v>9514.5400000000009</v>
      </c>
      <c r="AF20">
        <f t="shared" si="6"/>
        <v>9542.5400000000009</v>
      </c>
      <c r="AG20">
        <f t="shared" si="6"/>
        <v>9570.5400000000009</v>
      </c>
      <c r="AH20">
        <f t="shared" si="6"/>
        <v>9598.5400000000009</v>
      </c>
      <c r="AI20">
        <f t="shared" si="6"/>
        <v>9626.5400000000009</v>
      </c>
      <c r="AJ20">
        <f t="shared" si="6"/>
        <v>9654.5400000000009</v>
      </c>
      <c r="AK20">
        <f t="shared" si="6"/>
        <v>9682.5400000000009</v>
      </c>
      <c r="AL20" s="10">
        <f t="shared" si="6"/>
        <v>9710.5400000000009</v>
      </c>
      <c r="AM20">
        <f t="shared" si="6"/>
        <v>9738.5400000000009</v>
      </c>
      <c r="AN20">
        <f t="shared" si="6"/>
        <v>9766.5400000000009</v>
      </c>
      <c r="AO20">
        <f t="shared" si="6"/>
        <v>9794.5400000000009</v>
      </c>
      <c r="AP20">
        <f t="shared" si="6"/>
        <v>9822.5400000000009</v>
      </c>
      <c r="AQ20">
        <f t="shared" si="6"/>
        <v>9850.5400000000009</v>
      </c>
      <c r="AR20">
        <f t="shared" si="6"/>
        <v>9878.5400000000009</v>
      </c>
      <c r="AS20">
        <f t="shared" si="8"/>
        <v>9906.5400000000009</v>
      </c>
      <c r="AT20">
        <f t="shared" si="7"/>
        <v>9934.5400000000009</v>
      </c>
      <c r="AU20">
        <f t="shared" si="7"/>
        <v>9962.5400000000009</v>
      </c>
      <c r="AV20">
        <f t="shared" si="7"/>
        <v>9990.5400000000009</v>
      </c>
    </row>
    <row r="21" spans="2:48" x14ac:dyDescent="0.2">
      <c r="E21" s="2" t="s">
        <v>14</v>
      </c>
      <c r="F21" s="5">
        <f>F11*F16</f>
        <v>4950.2212389380529</v>
      </c>
      <c r="K21" s="2">
        <f t="shared" si="2"/>
        <v>525</v>
      </c>
      <c r="L21" s="2">
        <f t="shared" si="0"/>
        <v>840</v>
      </c>
      <c r="M21" s="5">
        <f t="shared" si="1"/>
        <v>10702.857142857143</v>
      </c>
      <c r="Z21" s="25"/>
      <c r="AA21" s="8">
        <v>85</v>
      </c>
      <c r="AB21">
        <f t="shared" si="4"/>
        <v>9486.4750000000004</v>
      </c>
      <c r="AC21">
        <f t="shared" si="5"/>
        <v>9514.4750000000004</v>
      </c>
      <c r="AD21">
        <f t="shared" si="6"/>
        <v>9542.4750000000004</v>
      </c>
      <c r="AE21">
        <f t="shared" si="6"/>
        <v>9570.4750000000004</v>
      </c>
      <c r="AF21">
        <f t="shared" si="6"/>
        <v>9598.4750000000004</v>
      </c>
      <c r="AG21">
        <f t="shared" si="6"/>
        <v>9626.4750000000004</v>
      </c>
      <c r="AH21">
        <f t="shared" si="6"/>
        <v>9654.4750000000004</v>
      </c>
      <c r="AI21">
        <f t="shared" si="6"/>
        <v>9682.4750000000004</v>
      </c>
      <c r="AJ21">
        <f t="shared" si="6"/>
        <v>9710.4750000000004</v>
      </c>
      <c r="AK21">
        <f t="shared" si="6"/>
        <v>9738.4750000000004</v>
      </c>
      <c r="AL21" s="10">
        <f t="shared" si="6"/>
        <v>9766.4750000000004</v>
      </c>
      <c r="AM21">
        <f t="shared" si="6"/>
        <v>9794.4750000000004</v>
      </c>
      <c r="AN21">
        <f t="shared" si="6"/>
        <v>9822.4750000000004</v>
      </c>
      <c r="AO21">
        <f t="shared" si="6"/>
        <v>9850.4750000000004</v>
      </c>
      <c r="AP21">
        <f t="shared" si="6"/>
        <v>9878.4750000000004</v>
      </c>
      <c r="AQ21">
        <f t="shared" si="6"/>
        <v>9906.4750000000004</v>
      </c>
      <c r="AR21">
        <f t="shared" si="6"/>
        <v>9934.4750000000004</v>
      </c>
      <c r="AS21">
        <f t="shared" si="8"/>
        <v>9962.4750000000004</v>
      </c>
      <c r="AT21">
        <f t="shared" si="7"/>
        <v>9990.4750000000004</v>
      </c>
      <c r="AU21">
        <f t="shared" si="7"/>
        <v>10018.475</v>
      </c>
      <c r="AV21">
        <f t="shared" si="7"/>
        <v>10046.475</v>
      </c>
    </row>
    <row r="22" spans="2:48" x14ac:dyDescent="0.2">
      <c r="E22" s="2" t="s">
        <v>13</v>
      </c>
      <c r="F22" s="5">
        <f>F14*F9*0.18</f>
        <v>6712.2</v>
      </c>
      <c r="K22" s="2">
        <f t="shared" si="2"/>
        <v>550</v>
      </c>
      <c r="L22" s="2">
        <f t="shared" si="0"/>
        <v>880</v>
      </c>
      <c r="M22" s="5">
        <f t="shared" si="1"/>
        <v>10920</v>
      </c>
      <c r="Z22" s="25"/>
      <c r="AA22" s="8">
        <v>86</v>
      </c>
      <c r="AB22">
        <f t="shared" si="4"/>
        <v>9542.41</v>
      </c>
      <c r="AC22">
        <f t="shared" si="5"/>
        <v>9570.41</v>
      </c>
      <c r="AD22">
        <f t="shared" si="5"/>
        <v>9598.41</v>
      </c>
      <c r="AE22">
        <f t="shared" si="5"/>
        <v>9626.41</v>
      </c>
      <c r="AF22">
        <f t="shared" si="5"/>
        <v>9654.41</v>
      </c>
      <c r="AG22">
        <f t="shared" si="5"/>
        <v>9682.41</v>
      </c>
      <c r="AH22">
        <f t="shared" si="5"/>
        <v>9710.41</v>
      </c>
      <c r="AI22">
        <f t="shared" si="5"/>
        <v>9738.41</v>
      </c>
      <c r="AJ22">
        <f t="shared" si="5"/>
        <v>9766.41</v>
      </c>
      <c r="AK22">
        <f t="shared" si="5"/>
        <v>9794.41</v>
      </c>
      <c r="AL22" s="10">
        <f t="shared" si="5"/>
        <v>9822.41</v>
      </c>
      <c r="AM22">
        <f t="shared" si="5"/>
        <v>9850.41</v>
      </c>
      <c r="AN22">
        <f t="shared" si="5"/>
        <v>9878.41</v>
      </c>
      <c r="AO22">
        <f t="shared" si="5"/>
        <v>9906.41</v>
      </c>
      <c r="AP22">
        <f t="shared" si="5"/>
        <v>9934.41</v>
      </c>
      <c r="AQ22">
        <f t="shared" si="5"/>
        <v>9962.41</v>
      </c>
      <c r="AR22">
        <f t="shared" si="5"/>
        <v>9990.41</v>
      </c>
      <c r="AS22">
        <f t="shared" si="8"/>
        <v>10018.41</v>
      </c>
      <c r="AT22">
        <f t="shared" si="7"/>
        <v>10046.41</v>
      </c>
      <c r="AU22">
        <f t="shared" si="7"/>
        <v>10074.41</v>
      </c>
      <c r="AV22">
        <f t="shared" si="7"/>
        <v>10102.41</v>
      </c>
    </row>
    <row r="23" spans="2:48" x14ac:dyDescent="0.2">
      <c r="E23" s="6" t="s">
        <v>12</v>
      </c>
      <c r="F23" s="7">
        <f>F21+F22</f>
        <v>11662.421238938052</v>
      </c>
      <c r="K23" s="2">
        <f t="shared" si="2"/>
        <v>575</v>
      </c>
      <c r="L23" s="2">
        <f t="shared" si="0"/>
        <v>920</v>
      </c>
      <c r="M23" s="5">
        <f t="shared" si="1"/>
        <v>11149.565217391304</v>
      </c>
      <c r="Z23" s="25"/>
      <c r="AA23" s="8">
        <v>87</v>
      </c>
      <c r="AB23">
        <f t="shared" si="4"/>
        <v>9598.3450000000012</v>
      </c>
      <c r="AC23">
        <f t="shared" si="5"/>
        <v>9626.3450000000012</v>
      </c>
      <c r="AD23">
        <f t="shared" si="5"/>
        <v>9654.3450000000012</v>
      </c>
      <c r="AE23">
        <f t="shared" si="5"/>
        <v>9682.3450000000012</v>
      </c>
      <c r="AF23">
        <f t="shared" si="5"/>
        <v>9710.3450000000012</v>
      </c>
      <c r="AG23">
        <f t="shared" si="5"/>
        <v>9738.3450000000012</v>
      </c>
      <c r="AH23">
        <f t="shared" si="5"/>
        <v>9766.3450000000012</v>
      </c>
      <c r="AI23">
        <f t="shared" si="5"/>
        <v>9794.3450000000012</v>
      </c>
      <c r="AJ23">
        <f t="shared" si="5"/>
        <v>9822.3450000000012</v>
      </c>
      <c r="AK23">
        <f t="shared" si="5"/>
        <v>9850.3450000000012</v>
      </c>
      <c r="AL23" s="10">
        <f t="shared" si="5"/>
        <v>9878.3450000000012</v>
      </c>
      <c r="AM23">
        <f t="shared" si="5"/>
        <v>9906.3450000000012</v>
      </c>
      <c r="AN23">
        <f t="shared" si="5"/>
        <v>9934.3450000000012</v>
      </c>
      <c r="AO23">
        <f t="shared" si="5"/>
        <v>9962.3450000000012</v>
      </c>
      <c r="AP23">
        <f t="shared" si="5"/>
        <v>9990.3450000000012</v>
      </c>
      <c r="AQ23">
        <f t="shared" si="5"/>
        <v>10018.345000000001</v>
      </c>
      <c r="AR23">
        <f t="shared" si="5"/>
        <v>10046.345000000001</v>
      </c>
      <c r="AS23">
        <f t="shared" si="8"/>
        <v>10074.345000000001</v>
      </c>
      <c r="AT23">
        <f t="shared" si="7"/>
        <v>10102.345000000001</v>
      </c>
      <c r="AU23">
        <f t="shared" si="7"/>
        <v>10130.345000000001</v>
      </c>
      <c r="AV23">
        <f t="shared" si="7"/>
        <v>10158.345000000001</v>
      </c>
    </row>
    <row r="24" spans="2:48" x14ac:dyDescent="0.2">
      <c r="K24" s="2">
        <f t="shared" si="2"/>
        <v>600</v>
      </c>
      <c r="L24" s="2">
        <f t="shared" si="0"/>
        <v>960</v>
      </c>
      <c r="M24" s="5">
        <f t="shared" si="1"/>
        <v>11390</v>
      </c>
      <c r="Z24" s="25"/>
      <c r="AA24" s="8">
        <v>88</v>
      </c>
      <c r="AB24">
        <f t="shared" si="4"/>
        <v>9654.2800000000007</v>
      </c>
      <c r="AC24">
        <f t="shared" si="5"/>
        <v>9682.2800000000007</v>
      </c>
      <c r="AD24">
        <f t="shared" si="5"/>
        <v>9710.2800000000007</v>
      </c>
      <c r="AE24">
        <f t="shared" si="5"/>
        <v>9738.2800000000007</v>
      </c>
      <c r="AF24">
        <f t="shared" si="5"/>
        <v>9766.2800000000007</v>
      </c>
      <c r="AG24">
        <f t="shared" si="5"/>
        <v>9794.2800000000007</v>
      </c>
      <c r="AH24">
        <f t="shared" si="5"/>
        <v>9822.2800000000007</v>
      </c>
      <c r="AI24">
        <f t="shared" si="5"/>
        <v>9850.2800000000007</v>
      </c>
      <c r="AJ24">
        <f t="shared" si="5"/>
        <v>9878.2800000000007</v>
      </c>
      <c r="AK24">
        <f t="shared" si="5"/>
        <v>9906.2800000000007</v>
      </c>
      <c r="AL24" s="10">
        <f t="shared" si="5"/>
        <v>9934.2800000000007</v>
      </c>
      <c r="AM24">
        <f t="shared" si="5"/>
        <v>9962.2800000000007</v>
      </c>
      <c r="AN24">
        <f t="shared" si="5"/>
        <v>9990.2800000000007</v>
      </c>
      <c r="AO24">
        <f t="shared" si="5"/>
        <v>10018.280000000001</v>
      </c>
      <c r="AP24">
        <f t="shared" si="5"/>
        <v>10046.280000000001</v>
      </c>
      <c r="AQ24">
        <f t="shared" si="5"/>
        <v>10074.280000000001</v>
      </c>
      <c r="AR24">
        <f t="shared" si="5"/>
        <v>10102.280000000001</v>
      </c>
      <c r="AS24">
        <f t="shared" si="8"/>
        <v>10130.280000000001</v>
      </c>
      <c r="AT24">
        <f t="shared" si="7"/>
        <v>10158.280000000001</v>
      </c>
      <c r="AU24">
        <f t="shared" si="7"/>
        <v>10186.280000000001</v>
      </c>
      <c r="AV24">
        <f t="shared" si="7"/>
        <v>10214.280000000001</v>
      </c>
    </row>
    <row r="25" spans="2:48" ht="19" x14ac:dyDescent="0.25">
      <c r="D25" s="27" t="s">
        <v>15</v>
      </c>
      <c r="E25" s="28"/>
      <c r="F25" s="28"/>
      <c r="G25" s="28"/>
      <c r="K25" s="2">
        <f t="shared" si="2"/>
        <v>625</v>
      </c>
      <c r="L25" s="2">
        <f t="shared" si="0"/>
        <v>1000</v>
      </c>
      <c r="M25" s="5">
        <f t="shared" si="1"/>
        <v>11640</v>
      </c>
      <c r="Z25" s="25"/>
      <c r="AA25" s="8">
        <v>89</v>
      </c>
      <c r="AB25">
        <f t="shared" si="4"/>
        <v>9710.2150000000001</v>
      </c>
      <c r="AC25">
        <f t="shared" si="5"/>
        <v>9738.2150000000001</v>
      </c>
      <c r="AD25">
        <f t="shared" si="5"/>
        <v>9766.2150000000001</v>
      </c>
      <c r="AE25">
        <f t="shared" si="5"/>
        <v>9794.2150000000001</v>
      </c>
      <c r="AF25">
        <f t="shared" si="5"/>
        <v>9822.2150000000001</v>
      </c>
      <c r="AG25">
        <f t="shared" si="5"/>
        <v>9850.2150000000001</v>
      </c>
      <c r="AH25">
        <f t="shared" si="5"/>
        <v>9878.2150000000001</v>
      </c>
      <c r="AI25">
        <f t="shared" si="5"/>
        <v>9906.2150000000001</v>
      </c>
      <c r="AJ25">
        <f t="shared" si="5"/>
        <v>9934.2150000000001</v>
      </c>
      <c r="AK25">
        <f t="shared" si="5"/>
        <v>9962.2150000000001</v>
      </c>
      <c r="AL25" s="10">
        <f t="shared" si="5"/>
        <v>9990.2150000000001</v>
      </c>
      <c r="AM25">
        <f t="shared" si="5"/>
        <v>10018.215</v>
      </c>
      <c r="AN25">
        <f t="shared" si="5"/>
        <v>10046.215</v>
      </c>
      <c r="AO25">
        <f t="shared" si="5"/>
        <v>10074.215</v>
      </c>
      <c r="AP25">
        <f t="shared" si="5"/>
        <v>10102.215</v>
      </c>
      <c r="AQ25">
        <f t="shared" si="5"/>
        <v>10130.215</v>
      </c>
      <c r="AR25">
        <f t="shared" si="5"/>
        <v>10158.215</v>
      </c>
      <c r="AS25">
        <f t="shared" si="8"/>
        <v>10186.215</v>
      </c>
      <c r="AT25">
        <f t="shared" si="7"/>
        <v>10214.215</v>
      </c>
      <c r="AU25">
        <f t="shared" si="7"/>
        <v>10242.215</v>
      </c>
      <c r="AV25">
        <f t="shared" si="7"/>
        <v>10270.215</v>
      </c>
    </row>
    <row r="26" spans="2:48" x14ac:dyDescent="0.2">
      <c r="K26" s="2">
        <f t="shared" si="2"/>
        <v>650</v>
      </c>
      <c r="L26" s="2">
        <f t="shared" si="0"/>
        <v>1040</v>
      </c>
      <c r="M26" s="5">
        <f t="shared" si="1"/>
        <v>11898.461538461539</v>
      </c>
      <c r="Z26" s="25"/>
      <c r="AA26" s="8">
        <v>90</v>
      </c>
      <c r="AB26">
        <f t="shared" si="4"/>
        <v>9766.1500000000015</v>
      </c>
      <c r="AC26">
        <f t="shared" si="5"/>
        <v>9794.1500000000015</v>
      </c>
      <c r="AD26">
        <f t="shared" si="5"/>
        <v>9822.1500000000015</v>
      </c>
      <c r="AE26">
        <f t="shared" si="5"/>
        <v>9850.1500000000015</v>
      </c>
      <c r="AF26">
        <f t="shared" si="5"/>
        <v>9878.1500000000015</v>
      </c>
      <c r="AG26">
        <f t="shared" si="5"/>
        <v>9906.1500000000015</v>
      </c>
      <c r="AH26">
        <f t="shared" si="5"/>
        <v>9934.1500000000015</v>
      </c>
      <c r="AI26">
        <f t="shared" si="5"/>
        <v>9962.1500000000015</v>
      </c>
      <c r="AJ26">
        <f t="shared" si="5"/>
        <v>9990.1500000000015</v>
      </c>
      <c r="AK26">
        <f t="shared" si="5"/>
        <v>10018.150000000001</v>
      </c>
      <c r="AL26" s="10">
        <f t="shared" si="5"/>
        <v>10046.150000000001</v>
      </c>
      <c r="AM26">
        <f t="shared" si="5"/>
        <v>10074.150000000001</v>
      </c>
      <c r="AN26">
        <f t="shared" si="5"/>
        <v>10102.150000000001</v>
      </c>
      <c r="AO26">
        <f t="shared" si="5"/>
        <v>10130.150000000001</v>
      </c>
      <c r="AP26">
        <f t="shared" si="5"/>
        <v>10158.150000000001</v>
      </c>
      <c r="AQ26">
        <f t="shared" si="5"/>
        <v>10186.150000000001</v>
      </c>
      <c r="AR26">
        <f t="shared" si="5"/>
        <v>10214.150000000001</v>
      </c>
      <c r="AS26">
        <f t="shared" si="8"/>
        <v>10242.150000000001</v>
      </c>
      <c r="AT26">
        <f t="shared" si="7"/>
        <v>10270.150000000001</v>
      </c>
      <c r="AU26">
        <f t="shared" si="7"/>
        <v>10298.150000000001</v>
      </c>
      <c r="AV26">
        <f t="shared" si="7"/>
        <v>10326.150000000001</v>
      </c>
    </row>
    <row r="27" spans="2:48" x14ac:dyDescent="0.2">
      <c r="K27" s="2">
        <f t="shared" si="2"/>
        <v>675</v>
      </c>
      <c r="L27" s="2">
        <f t="shared" si="0"/>
        <v>1080</v>
      </c>
      <c r="M27" s="5">
        <f t="shared" si="1"/>
        <v>12164.444444444445</v>
      </c>
      <c r="Z27" s="42"/>
      <c r="AA27" s="8">
        <v>91</v>
      </c>
      <c r="AB27">
        <f t="shared" si="4"/>
        <v>9822.0849999999991</v>
      </c>
      <c r="AC27">
        <f t="shared" si="5"/>
        <v>9850.0849999999991</v>
      </c>
      <c r="AD27">
        <f t="shared" si="5"/>
        <v>9878.0849999999991</v>
      </c>
      <c r="AE27">
        <f t="shared" si="5"/>
        <v>9906.0849999999991</v>
      </c>
      <c r="AF27">
        <f t="shared" si="5"/>
        <v>9934.0849999999991</v>
      </c>
      <c r="AG27">
        <f t="shared" si="5"/>
        <v>9962.0849999999991</v>
      </c>
      <c r="AH27">
        <f t="shared" si="5"/>
        <v>9990.0849999999991</v>
      </c>
      <c r="AI27">
        <f t="shared" si="5"/>
        <v>10018.084999999999</v>
      </c>
      <c r="AJ27">
        <f t="shared" si="5"/>
        <v>10046.084999999999</v>
      </c>
      <c r="AK27">
        <f t="shared" si="5"/>
        <v>10074.084999999999</v>
      </c>
      <c r="AL27" s="10">
        <f t="shared" si="5"/>
        <v>10102.084999999999</v>
      </c>
      <c r="AM27">
        <f t="shared" si="5"/>
        <v>10130.084999999999</v>
      </c>
      <c r="AN27">
        <f t="shared" si="5"/>
        <v>10158.084999999999</v>
      </c>
      <c r="AO27">
        <f t="shared" si="5"/>
        <v>10186.084999999999</v>
      </c>
      <c r="AP27">
        <f t="shared" si="5"/>
        <v>10214.084999999999</v>
      </c>
      <c r="AQ27">
        <f t="shared" si="5"/>
        <v>10242.084999999999</v>
      </c>
      <c r="AR27">
        <f t="shared" si="5"/>
        <v>10270.084999999999</v>
      </c>
      <c r="AS27">
        <f t="shared" si="8"/>
        <v>10298.084999999999</v>
      </c>
      <c r="AT27">
        <f t="shared" si="7"/>
        <v>10326.084999999999</v>
      </c>
      <c r="AU27">
        <f t="shared" si="7"/>
        <v>10354.084999999999</v>
      </c>
      <c r="AV27">
        <f t="shared" si="7"/>
        <v>10382.084999999999</v>
      </c>
    </row>
    <row r="28" spans="2:48" x14ac:dyDescent="0.2">
      <c r="K28" s="2">
        <f t="shared" si="2"/>
        <v>700</v>
      </c>
      <c r="L28" s="2">
        <f t="shared" si="0"/>
        <v>1120</v>
      </c>
      <c r="M28" s="5">
        <f t="shared" si="1"/>
        <v>12437.142857142857</v>
      </c>
      <c r="Z28" s="42"/>
      <c r="AA28" s="8">
        <v>92</v>
      </c>
      <c r="AB28">
        <f t="shared" si="4"/>
        <v>9878.02</v>
      </c>
      <c r="AC28">
        <f t="shared" si="5"/>
        <v>9906.02</v>
      </c>
      <c r="AD28">
        <f t="shared" si="5"/>
        <v>9934.02</v>
      </c>
      <c r="AE28">
        <f t="shared" si="5"/>
        <v>9962.02</v>
      </c>
      <c r="AF28">
        <f t="shared" si="5"/>
        <v>9990.02</v>
      </c>
      <c r="AG28">
        <f t="shared" si="5"/>
        <v>10018.02</v>
      </c>
      <c r="AH28">
        <f t="shared" si="5"/>
        <v>10046.02</v>
      </c>
      <c r="AI28">
        <f t="shared" si="5"/>
        <v>10074.02</v>
      </c>
      <c r="AJ28">
        <f t="shared" si="5"/>
        <v>10102.02</v>
      </c>
      <c r="AK28">
        <f t="shared" si="5"/>
        <v>10130.02</v>
      </c>
      <c r="AL28" s="10">
        <f t="shared" si="5"/>
        <v>10158.02</v>
      </c>
      <c r="AM28">
        <f t="shared" si="5"/>
        <v>10186.02</v>
      </c>
      <c r="AN28">
        <f t="shared" si="5"/>
        <v>10214.02</v>
      </c>
      <c r="AO28">
        <f t="shared" si="5"/>
        <v>10242.02</v>
      </c>
      <c r="AP28">
        <f t="shared" si="5"/>
        <v>10270.02</v>
      </c>
      <c r="AQ28">
        <f t="shared" si="5"/>
        <v>10298.02</v>
      </c>
      <c r="AR28">
        <f t="shared" si="5"/>
        <v>10326.02</v>
      </c>
      <c r="AS28">
        <f t="shared" si="8"/>
        <v>10354.02</v>
      </c>
      <c r="AT28">
        <f t="shared" si="7"/>
        <v>10382.02</v>
      </c>
      <c r="AU28">
        <f t="shared" si="7"/>
        <v>10410.02</v>
      </c>
      <c r="AV28">
        <f t="shared" si="7"/>
        <v>10438.02</v>
      </c>
    </row>
    <row r="29" spans="2:48" x14ac:dyDescent="0.2">
      <c r="B29" s="29" t="s">
        <v>20</v>
      </c>
      <c r="C29" s="33"/>
      <c r="D29" s="33"/>
      <c r="E29" s="33"/>
      <c r="K29" s="2">
        <f t="shared" si="2"/>
        <v>725</v>
      </c>
      <c r="L29" s="2">
        <f t="shared" si="0"/>
        <v>1160</v>
      </c>
      <c r="M29" s="5">
        <f t="shared" si="1"/>
        <v>12715.862068965518</v>
      </c>
      <c r="Z29" s="42"/>
      <c r="AA29" s="8">
        <v>93</v>
      </c>
      <c r="AB29">
        <f t="shared" si="4"/>
        <v>9933.9549999999999</v>
      </c>
      <c r="AC29">
        <f t="shared" si="5"/>
        <v>9961.9549999999999</v>
      </c>
      <c r="AD29">
        <f t="shared" si="5"/>
        <v>9989.9549999999999</v>
      </c>
      <c r="AE29">
        <f t="shared" si="5"/>
        <v>10017.955</v>
      </c>
      <c r="AF29">
        <f t="shared" si="5"/>
        <v>10045.955</v>
      </c>
      <c r="AG29">
        <f t="shared" si="5"/>
        <v>10073.955</v>
      </c>
      <c r="AH29">
        <f t="shared" si="5"/>
        <v>10101.955</v>
      </c>
      <c r="AI29">
        <f t="shared" si="5"/>
        <v>10129.955</v>
      </c>
      <c r="AJ29">
        <f t="shared" si="5"/>
        <v>10157.955</v>
      </c>
      <c r="AK29">
        <f t="shared" si="5"/>
        <v>10185.955</v>
      </c>
      <c r="AL29" s="10">
        <f t="shared" si="5"/>
        <v>10213.955</v>
      </c>
      <c r="AM29">
        <f t="shared" si="5"/>
        <v>10241.955</v>
      </c>
      <c r="AN29">
        <f t="shared" si="5"/>
        <v>10269.955</v>
      </c>
      <c r="AO29">
        <f t="shared" si="5"/>
        <v>10297.955</v>
      </c>
      <c r="AP29">
        <f t="shared" si="5"/>
        <v>10325.955</v>
      </c>
      <c r="AQ29">
        <f t="shared" si="5"/>
        <v>10353.955</v>
      </c>
      <c r="AR29">
        <f t="shared" si="5"/>
        <v>10381.955</v>
      </c>
      <c r="AS29">
        <f t="shared" si="8"/>
        <v>10409.955</v>
      </c>
      <c r="AT29">
        <f t="shared" si="7"/>
        <v>10437.955</v>
      </c>
      <c r="AU29">
        <f t="shared" si="7"/>
        <v>10465.955</v>
      </c>
      <c r="AV29">
        <f t="shared" si="7"/>
        <v>10493.955</v>
      </c>
    </row>
    <row r="30" spans="2:48" x14ac:dyDescent="0.2">
      <c r="B30" s="33"/>
      <c r="C30" s="33"/>
      <c r="D30" s="33"/>
      <c r="E30" s="33"/>
      <c r="K30" s="2">
        <f t="shared" si="2"/>
        <v>750</v>
      </c>
      <c r="L30" s="2">
        <f t="shared" si="0"/>
        <v>1200</v>
      </c>
      <c r="M30" s="5">
        <f t="shared" si="1"/>
        <v>13000</v>
      </c>
      <c r="Z30" s="42"/>
      <c r="AA30" s="8">
        <v>94</v>
      </c>
      <c r="AB30">
        <f t="shared" si="4"/>
        <v>9989.89</v>
      </c>
      <c r="AC30">
        <f t="shared" si="5"/>
        <v>10017.89</v>
      </c>
      <c r="AD30">
        <f t="shared" si="5"/>
        <v>10045.89</v>
      </c>
      <c r="AE30">
        <f t="shared" si="5"/>
        <v>10073.89</v>
      </c>
      <c r="AF30">
        <f t="shared" si="5"/>
        <v>10101.89</v>
      </c>
      <c r="AG30">
        <f t="shared" si="5"/>
        <v>10129.89</v>
      </c>
      <c r="AH30">
        <f t="shared" si="5"/>
        <v>10157.89</v>
      </c>
      <c r="AI30">
        <f t="shared" si="5"/>
        <v>10185.89</v>
      </c>
      <c r="AJ30">
        <f t="shared" si="5"/>
        <v>10213.89</v>
      </c>
      <c r="AK30">
        <f t="shared" si="5"/>
        <v>10241.89</v>
      </c>
      <c r="AL30" s="10">
        <f t="shared" si="5"/>
        <v>10269.89</v>
      </c>
      <c r="AM30">
        <f t="shared" si="5"/>
        <v>10297.89</v>
      </c>
      <c r="AN30">
        <f t="shared" si="5"/>
        <v>10325.89</v>
      </c>
      <c r="AO30">
        <f t="shared" si="5"/>
        <v>10353.89</v>
      </c>
      <c r="AP30">
        <f t="shared" si="5"/>
        <v>10381.89</v>
      </c>
      <c r="AQ30">
        <f t="shared" si="5"/>
        <v>10409.89</v>
      </c>
      <c r="AR30">
        <f t="shared" si="5"/>
        <v>10437.89</v>
      </c>
      <c r="AS30">
        <f t="shared" si="8"/>
        <v>10465.89</v>
      </c>
      <c r="AT30">
        <f t="shared" si="7"/>
        <v>10493.89</v>
      </c>
      <c r="AU30">
        <f t="shared" si="7"/>
        <v>10521.89</v>
      </c>
      <c r="AV30">
        <f t="shared" si="7"/>
        <v>10549.89</v>
      </c>
    </row>
    <row r="31" spans="2:48" x14ac:dyDescent="0.2">
      <c r="B31" s="33"/>
      <c r="C31" s="33"/>
      <c r="D31" s="33"/>
      <c r="E31" s="33"/>
      <c r="K31" s="2">
        <f t="shared" si="2"/>
        <v>775</v>
      </c>
      <c r="L31" s="2">
        <f t="shared" si="0"/>
        <v>1240</v>
      </c>
      <c r="M31" s="5">
        <f t="shared" si="1"/>
        <v>13289.032258064515</v>
      </c>
      <c r="Z31" s="42"/>
      <c r="AA31" s="8">
        <v>95</v>
      </c>
      <c r="AB31">
        <f t="shared" si="4"/>
        <v>10045.825000000001</v>
      </c>
      <c r="AC31">
        <f t="shared" si="5"/>
        <v>10073.825000000001</v>
      </c>
      <c r="AD31">
        <f t="shared" si="5"/>
        <v>10101.825000000001</v>
      </c>
      <c r="AE31">
        <f t="shared" si="5"/>
        <v>10129.825000000001</v>
      </c>
      <c r="AF31">
        <f t="shared" si="5"/>
        <v>10157.825000000001</v>
      </c>
      <c r="AG31">
        <f t="shared" si="5"/>
        <v>10185.825000000001</v>
      </c>
      <c r="AH31">
        <f t="shared" si="5"/>
        <v>10213.825000000001</v>
      </c>
      <c r="AI31">
        <f t="shared" si="5"/>
        <v>10241.825000000001</v>
      </c>
      <c r="AJ31">
        <f t="shared" si="5"/>
        <v>10269.825000000001</v>
      </c>
      <c r="AK31">
        <f t="shared" si="5"/>
        <v>10297.825000000001</v>
      </c>
      <c r="AL31" s="10">
        <f t="shared" si="5"/>
        <v>10325.825000000001</v>
      </c>
      <c r="AM31">
        <f t="shared" si="5"/>
        <v>10353.825000000001</v>
      </c>
      <c r="AN31">
        <f t="shared" si="5"/>
        <v>10381.825000000001</v>
      </c>
      <c r="AO31">
        <f t="shared" si="5"/>
        <v>10409.825000000001</v>
      </c>
      <c r="AP31">
        <f t="shared" si="5"/>
        <v>10437.825000000001</v>
      </c>
      <c r="AQ31">
        <f t="shared" si="5"/>
        <v>10465.825000000001</v>
      </c>
      <c r="AR31">
        <f t="shared" si="5"/>
        <v>10493.825000000001</v>
      </c>
      <c r="AS31">
        <f t="shared" si="8"/>
        <v>10521.825000000001</v>
      </c>
      <c r="AT31">
        <f t="shared" si="7"/>
        <v>10549.825000000001</v>
      </c>
      <c r="AU31">
        <f t="shared" si="7"/>
        <v>10577.825000000001</v>
      </c>
      <c r="AV31">
        <f t="shared" si="7"/>
        <v>10605.825000000001</v>
      </c>
    </row>
    <row r="32" spans="2:48" x14ac:dyDescent="0.2">
      <c r="K32" s="2">
        <f t="shared" si="2"/>
        <v>800</v>
      </c>
      <c r="L32" s="2">
        <f t="shared" si="0"/>
        <v>1280</v>
      </c>
      <c r="M32" s="5">
        <f t="shared" si="1"/>
        <v>13582.5</v>
      </c>
      <c r="Z32" s="42"/>
      <c r="AA32" s="8">
        <v>96</v>
      </c>
      <c r="AB32">
        <f t="shared" si="4"/>
        <v>10101.76</v>
      </c>
      <c r="AC32">
        <f t="shared" si="5"/>
        <v>10129.76</v>
      </c>
      <c r="AD32">
        <f t="shared" si="5"/>
        <v>10157.76</v>
      </c>
      <c r="AE32">
        <f t="shared" si="5"/>
        <v>10185.76</v>
      </c>
      <c r="AF32">
        <f t="shared" si="5"/>
        <v>10213.76</v>
      </c>
      <c r="AG32">
        <f t="shared" si="5"/>
        <v>10241.76</v>
      </c>
      <c r="AH32">
        <f t="shared" si="5"/>
        <v>10269.76</v>
      </c>
      <c r="AI32">
        <f t="shared" si="5"/>
        <v>10297.76</v>
      </c>
      <c r="AJ32">
        <f t="shared" si="5"/>
        <v>10325.76</v>
      </c>
      <c r="AK32">
        <f t="shared" si="5"/>
        <v>10353.76</v>
      </c>
      <c r="AL32" s="10">
        <f t="shared" si="5"/>
        <v>10381.76</v>
      </c>
      <c r="AM32">
        <f t="shared" si="5"/>
        <v>10409.76</v>
      </c>
      <c r="AN32">
        <f t="shared" si="5"/>
        <v>10437.76</v>
      </c>
      <c r="AO32">
        <f t="shared" si="5"/>
        <v>10465.76</v>
      </c>
      <c r="AP32">
        <f t="shared" si="5"/>
        <v>10493.76</v>
      </c>
      <c r="AQ32">
        <f t="shared" si="5"/>
        <v>10521.76</v>
      </c>
      <c r="AR32">
        <f t="shared" si="5"/>
        <v>10549.76</v>
      </c>
      <c r="AS32">
        <f t="shared" si="8"/>
        <v>10577.76</v>
      </c>
      <c r="AT32">
        <f t="shared" si="7"/>
        <v>10605.76</v>
      </c>
      <c r="AU32">
        <f t="shared" si="7"/>
        <v>10633.76</v>
      </c>
      <c r="AV32">
        <f t="shared" si="7"/>
        <v>10661.76</v>
      </c>
    </row>
    <row r="33" spans="2:48" x14ac:dyDescent="0.2">
      <c r="B33" s="21" t="s">
        <v>21</v>
      </c>
      <c r="C33" s="21"/>
      <c r="D33" s="21"/>
      <c r="E33" s="21"/>
      <c r="K33" s="2">
        <f t="shared" si="2"/>
        <v>825</v>
      </c>
      <c r="L33" s="2">
        <f t="shared" si="0"/>
        <v>1320</v>
      </c>
      <c r="M33" s="5">
        <f t="shared" si="1"/>
        <v>13880</v>
      </c>
      <c r="Z33" s="42"/>
      <c r="AA33" s="8">
        <v>97</v>
      </c>
      <c r="AB33">
        <f t="shared" si="4"/>
        <v>10157.695</v>
      </c>
      <c r="AC33">
        <f t="shared" si="5"/>
        <v>10185.695</v>
      </c>
      <c r="AD33">
        <f t="shared" si="5"/>
        <v>10213.695</v>
      </c>
      <c r="AE33">
        <f t="shared" si="5"/>
        <v>10241.695</v>
      </c>
      <c r="AF33">
        <f t="shared" si="5"/>
        <v>10269.695</v>
      </c>
      <c r="AG33">
        <f t="shared" si="5"/>
        <v>10297.695</v>
      </c>
      <c r="AH33">
        <f t="shared" si="5"/>
        <v>10325.695</v>
      </c>
      <c r="AI33">
        <f t="shared" si="5"/>
        <v>10353.695</v>
      </c>
      <c r="AJ33">
        <f t="shared" si="5"/>
        <v>10381.695</v>
      </c>
      <c r="AK33">
        <f t="shared" si="5"/>
        <v>10409.695</v>
      </c>
      <c r="AL33" s="10">
        <f t="shared" si="5"/>
        <v>10437.695</v>
      </c>
      <c r="AM33">
        <f t="shared" si="5"/>
        <v>10465.695</v>
      </c>
      <c r="AN33">
        <f t="shared" si="5"/>
        <v>10493.695</v>
      </c>
      <c r="AO33">
        <f t="shared" si="5"/>
        <v>10521.695</v>
      </c>
      <c r="AP33">
        <f t="shared" si="5"/>
        <v>10549.695</v>
      </c>
      <c r="AQ33">
        <f t="shared" si="5"/>
        <v>10577.695</v>
      </c>
      <c r="AR33">
        <f t="shared" si="5"/>
        <v>10605.695</v>
      </c>
      <c r="AS33">
        <f t="shared" si="8"/>
        <v>10633.695</v>
      </c>
      <c r="AT33">
        <f t="shared" si="7"/>
        <v>10661.695</v>
      </c>
      <c r="AU33">
        <f t="shared" si="7"/>
        <v>10689.695</v>
      </c>
      <c r="AV33">
        <f t="shared" si="7"/>
        <v>10717.695</v>
      </c>
    </row>
    <row r="34" spans="2:48" x14ac:dyDescent="0.2">
      <c r="B34" s="21" t="s">
        <v>29</v>
      </c>
      <c r="C34" s="21"/>
      <c r="D34" s="21"/>
      <c r="E34" s="21"/>
      <c r="K34" s="2">
        <f t="shared" si="2"/>
        <v>850</v>
      </c>
      <c r="L34" s="2">
        <f t="shared" si="0"/>
        <v>1360</v>
      </c>
      <c r="M34" s="5">
        <f t="shared" si="1"/>
        <v>14181.176470588236</v>
      </c>
      <c r="Z34" s="42"/>
      <c r="AA34" s="8">
        <v>98</v>
      </c>
      <c r="AB34">
        <f t="shared" si="4"/>
        <v>10213.630000000001</v>
      </c>
      <c r="AC34">
        <f t="shared" si="5"/>
        <v>10241.630000000001</v>
      </c>
      <c r="AD34">
        <f t="shared" si="5"/>
        <v>10269.630000000001</v>
      </c>
      <c r="AE34">
        <f t="shared" si="5"/>
        <v>10297.630000000001</v>
      </c>
      <c r="AF34">
        <f t="shared" si="5"/>
        <v>10325.630000000001</v>
      </c>
      <c r="AG34">
        <f t="shared" si="5"/>
        <v>10353.630000000001</v>
      </c>
      <c r="AH34">
        <f t="shared" si="5"/>
        <v>10381.630000000001</v>
      </c>
      <c r="AI34">
        <f t="shared" si="5"/>
        <v>10409.630000000001</v>
      </c>
      <c r="AJ34">
        <f t="shared" si="5"/>
        <v>10437.630000000001</v>
      </c>
      <c r="AK34">
        <f t="shared" si="5"/>
        <v>10465.630000000001</v>
      </c>
      <c r="AL34" s="10">
        <f t="shared" si="5"/>
        <v>10493.630000000001</v>
      </c>
      <c r="AM34">
        <f t="shared" si="5"/>
        <v>10521.630000000001</v>
      </c>
      <c r="AN34">
        <f t="shared" si="5"/>
        <v>10549.630000000001</v>
      </c>
      <c r="AO34">
        <f t="shared" si="5"/>
        <v>10577.630000000001</v>
      </c>
      <c r="AP34">
        <f t="shared" si="5"/>
        <v>10605.630000000001</v>
      </c>
      <c r="AQ34">
        <f t="shared" si="5"/>
        <v>10633.630000000001</v>
      </c>
      <c r="AR34">
        <f t="shared" si="5"/>
        <v>10661.630000000001</v>
      </c>
      <c r="AS34">
        <f t="shared" si="8"/>
        <v>10689.630000000001</v>
      </c>
      <c r="AT34">
        <f t="shared" si="7"/>
        <v>10717.630000000001</v>
      </c>
      <c r="AU34">
        <f t="shared" si="7"/>
        <v>10745.630000000001</v>
      </c>
      <c r="AV34">
        <f t="shared" si="7"/>
        <v>10773.630000000001</v>
      </c>
    </row>
    <row r="35" spans="2:48" ht="17" thickBot="1" x14ac:dyDescent="0.25">
      <c r="B35" s="21" t="s">
        <v>30</v>
      </c>
      <c r="C35" s="21"/>
      <c r="D35" s="21"/>
      <c r="E35" s="21"/>
      <c r="K35" s="2">
        <f t="shared" si="2"/>
        <v>875</v>
      </c>
      <c r="L35" s="2">
        <f t="shared" si="0"/>
        <v>1400</v>
      </c>
      <c r="M35" s="5">
        <f t="shared" si="1"/>
        <v>14485.714285714286</v>
      </c>
      <c r="Z35" s="42"/>
      <c r="AA35" s="8">
        <v>99</v>
      </c>
      <c r="AB35">
        <f t="shared" si="4"/>
        <v>10269.565000000001</v>
      </c>
      <c r="AC35">
        <f t="shared" si="5"/>
        <v>10297.565000000001</v>
      </c>
      <c r="AD35">
        <f t="shared" si="5"/>
        <v>10325.565000000001</v>
      </c>
      <c r="AE35">
        <f t="shared" si="5"/>
        <v>10353.565000000001</v>
      </c>
      <c r="AF35">
        <f t="shared" si="5"/>
        <v>10381.565000000001</v>
      </c>
      <c r="AG35">
        <f t="shared" si="5"/>
        <v>10409.565000000001</v>
      </c>
      <c r="AH35">
        <f t="shared" si="5"/>
        <v>10437.565000000001</v>
      </c>
      <c r="AI35">
        <f t="shared" si="5"/>
        <v>10465.565000000001</v>
      </c>
      <c r="AJ35">
        <f t="shared" si="5"/>
        <v>10493.565000000001</v>
      </c>
      <c r="AK35">
        <f t="shared" si="5"/>
        <v>10521.565000000001</v>
      </c>
      <c r="AL35" s="10">
        <f t="shared" si="5"/>
        <v>10549.565000000001</v>
      </c>
      <c r="AM35">
        <f t="shared" si="5"/>
        <v>10577.565000000001</v>
      </c>
      <c r="AN35">
        <f t="shared" si="5"/>
        <v>10605.565000000001</v>
      </c>
      <c r="AO35">
        <f t="shared" si="5"/>
        <v>10633.565000000001</v>
      </c>
      <c r="AP35">
        <f t="shared" si="5"/>
        <v>10661.565000000001</v>
      </c>
      <c r="AQ35">
        <f t="shared" si="5"/>
        <v>10689.565000000001</v>
      </c>
      <c r="AR35">
        <f t="shared" si="5"/>
        <v>10717.565000000001</v>
      </c>
      <c r="AS35">
        <f t="shared" si="8"/>
        <v>10745.565000000001</v>
      </c>
      <c r="AT35">
        <f t="shared" si="7"/>
        <v>10773.565000000001</v>
      </c>
      <c r="AU35">
        <f t="shared" si="7"/>
        <v>10801.565000000001</v>
      </c>
      <c r="AV35">
        <f t="shared" si="7"/>
        <v>10829.565000000001</v>
      </c>
    </row>
    <row r="36" spans="2:48" ht="17" thickBot="1" x14ac:dyDescent="0.25">
      <c r="B36" s="34" t="s">
        <v>22</v>
      </c>
      <c r="C36" s="35"/>
      <c r="D36" s="35"/>
      <c r="E36" s="36"/>
      <c r="K36" s="2">
        <f t="shared" si="2"/>
        <v>900</v>
      </c>
      <c r="L36" s="2">
        <f t="shared" si="0"/>
        <v>1440</v>
      </c>
      <c r="M36" s="5">
        <f t="shared" si="1"/>
        <v>14793.333333333334</v>
      </c>
      <c r="Z36" s="42"/>
      <c r="AA36" s="8">
        <v>100</v>
      </c>
      <c r="AB36">
        <f t="shared" si="4"/>
        <v>10325.5</v>
      </c>
      <c r="AC36">
        <f t="shared" si="5"/>
        <v>10353.5</v>
      </c>
      <c r="AD36">
        <f t="shared" si="5"/>
        <v>10381.5</v>
      </c>
      <c r="AE36">
        <f t="shared" si="5"/>
        <v>10409.5</v>
      </c>
      <c r="AF36">
        <f t="shared" si="5"/>
        <v>10437.5</v>
      </c>
      <c r="AG36">
        <f t="shared" si="5"/>
        <v>10465.5</v>
      </c>
      <c r="AH36">
        <f t="shared" si="5"/>
        <v>10493.5</v>
      </c>
      <c r="AI36">
        <f t="shared" si="5"/>
        <v>10521.5</v>
      </c>
      <c r="AJ36">
        <f t="shared" si="5"/>
        <v>10549.5</v>
      </c>
      <c r="AK36">
        <f t="shared" si="5"/>
        <v>10577.5</v>
      </c>
      <c r="AL36" s="10">
        <f t="shared" si="5"/>
        <v>10605.5</v>
      </c>
      <c r="AM36">
        <f t="shared" si="5"/>
        <v>10633.5</v>
      </c>
      <c r="AN36">
        <f t="shared" si="5"/>
        <v>10661.5</v>
      </c>
      <c r="AO36">
        <f t="shared" si="5"/>
        <v>10689.5</v>
      </c>
      <c r="AP36">
        <f t="shared" si="5"/>
        <v>10717.5</v>
      </c>
      <c r="AQ36">
        <f t="shared" si="5"/>
        <v>10745.5</v>
      </c>
      <c r="AR36">
        <f t="shared" si="5"/>
        <v>10773.5</v>
      </c>
      <c r="AS36">
        <f t="shared" si="8"/>
        <v>10801.5</v>
      </c>
      <c r="AT36">
        <f t="shared" si="7"/>
        <v>10829.5</v>
      </c>
      <c r="AU36">
        <f t="shared" si="7"/>
        <v>10857.5</v>
      </c>
      <c r="AV36">
        <f t="shared" si="7"/>
        <v>10885.5</v>
      </c>
    </row>
    <row r="37" spans="2:48" x14ac:dyDescent="0.2">
      <c r="B37" s="12"/>
      <c r="C37" s="12"/>
      <c r="D37" s="12"/>
      <c r="E37" s="12"/>
      <c r="K37" s="2">
        <f t="shared" si="2"/>
        <v>925</v>
      </c>
      <c r="L37" s="2">
        <f t="shared" si="0"/>
        <v>1480</v>
      </c>
      <c r="M37" s="5">
        <f t="shared" si="1"/>
        <v>15103.783783783783</v>
      </c>
      <c r="Z37" s="42"/>
      <c r="AA37" s="8">
        <v>101</v>
      </c>
      <c r="AB37">
        <f t="shared" si="4"/>
        <v>10381.434999999999</v>
      </c>
      <c r="AC37">
        <f t="shared" si="4"/>
        <v>10409.434999999999</v>
      </c>
      <c r="AD37">
        <f t="shared" si="4"/>
        <v>10437.434999999999</v>
      </c>
      <c r="AE37">
        <f t="shared" si="4"/>
        <v>10465.434999999999</v>
      </c>
      <c r="AF37">
        <f t="shared" si="4"/>
        <v>10493.434999999999</v>
      </c>
      <c r="AG37">
        <f t="shared" si="4"/>
        <v>10521.434999999999</v>
      </c>
      <c r="AH37">
        <f t="shared" si="4"/>
        <v>10549.434999999999</v>
      </c>
      <c r="AI37">
        <f t="shared" si="4"/>
        <v>10577.434999999999</v>
      </c>
      <c r="AJ37">
        <f t="shared" si="4"/>
        <v>10605.434999999999</v>
      </c>
      <c r="AK37">
        <f t="shared" si="4"/>
        <v>10633.434999999999</v>
      </c>
      <c r="AL37" s="10">
        <f t="shared" si="4"/>
        <v>10661.434999999999</v>
      </c>
      <c r="AM37">
        <f t="shared" si="4"/>
        <v>10689.434999999999</v>
      </c>
      <c r="AN37">
        <f t="shared" si="4"/>
        <v>10717.434999999999</v>
      </c>
      <c r="AO37">
        <f t="shared" si="4"/>
        <v>10745.434999999999</v>
      </c>
      <c r="AP37">
        <f t="shared" si="4"/>
        <v>10773.434999999999</v>
      </c>
      <c r="AQ37">
        <f t="shared" si="4"/>
        <v>10801.434999999999</v>
      </c>
      <c r="AR37">
        <f t="shared" ref="AR37:AR46" si="9">AR$5*ROUNDUP($F$8/$F$15,0)+$AA37*$F$10*$F$14</f>
        <v>10829.434999999999</v>
      </c>
      <c r="AS37">
        <f t="shared" si="8"/>
        <v>10857.434999999999</v>
      </c>
      <c r="AT37">
        <f t="shared" si="7"/>
        <v>10885.434999999999</v>
      </c>
      <c r="AU37">
        <f t="shared" si="7"/>
        <v>10913.434999999999</v>
      </c>
      <c r="AV37">
        <f t="shared" si="7"/>
        <v>10941.434999999999</v>
      </c>
    </row>
    <row r="38" spans="2:48" x14ac:dyDescent="0.2">
      <c r="B38" s="32" t="s">
        <v>23</v>
      </c>
      <c r="C38" s="32"/>
      <c r="D38" s="32"/>
      <c r="E38" s="32"/>
      <c r="K38" s="2">
        <f t="shared" si="2"/>
        <v>950</v>
      </c>
      <c r="L38" s="2">
        <f t="shared" si="0"/>
        <v>1520</v>
      </c>
      <c r="M38" s="5">
        <f t="shared" si="1"/>
        <v>15416.842105263158</v>
      </c>
      <c r="Z38" s="42"/>
      <c r="AA38" s="8">
        <v>102</v>
      </c>
      <c r="AB38">
        <f t="shared" si="4"/>
        <v>10437.370000000001</v>
      </c>
      <c r="AC38">
        <f t="shared" si="4"/>
        <v>10465.370000000001</v>
      </c>
      <c r="AD38">
        <f t="shared" si="4"/>
        <v>10493.37</v>
      </c>
      <c r="AE38">
        <f t="shared" si="4"/>
        <v>10521.37</v>
      </c>
      <c r="AF38">
        <f t="shared" si="4"/>
        <v>10549.37</v>
      </c>
      <c r="AG38">
        <f t="shared" si="4"/>
        <v>10577.37</v>
      </c>
      <c r="AH38">
        <f t="shared" si="4"/>
        <v>10605.37</v>
      </c>
      <c r="AI38">
        <f t="shared" si="4"/>
        <v>10633.37</v>
      </c>
      <c r="AJ38">
        <f t="shared" si="4"/>
        <v>10661.37</v>
      </c>
      <c r="AK38">
        <f t="shared" si="4"/>
        <v>10689.37</v>
      </c>
      <c r="AL38" s="10">
        <f t="shared" si="4"/>
        <v>10717.37</v>
      </c>
      <c r="AM38">
        <f t="shared" si="4"/>
        <v>10745.37</v>
      </c>
      <c r="AN38">
        <f t="shared" si="4"/>
        <v>10773.37</v>
      </c>
      <c r="AO38">
        <f t="shared" si="4"/>
        <v>10801.37</v>
      </c>
      <c r="AP38">
        <f t="shared" si="4"/>
        <v>10829.37</v>
      </c>
      <c r="AQ38">
        <f t="shared" si="4"/>
        <v>10857.37</v>
      </c>
      <c r="AR38">
        <f t="shared" si="9"/>
        <v>10885.37</v>
      </c>
      <c r="AS38">
        <f t="shared" si="8"/>
        <v>10913.37</v>
      </c>
      <c r="AT38">
        <f t="shared" si="7"/>
        <v>10941.37</v>
      </c>
      <c r="AU38">
        <f t="shared" si="7"/>
        <v>10969.37</v>
      </c>
      <c r="AV38">
        <f t="shared" si="7"/>
        <v>10997.37</v>
      </c>
    </row>
    <row r="39" spans="2:48" x14ac:dyDescent="0.2">
      <c r="B39" s="21" t="s">
        <v>24</v>
      </c>
      <c r="C39" s="21"/>
      <c r="D39" s="21"/>
      <c r="E39" s="21"/>
      <c r="K39" s="2">
        <f t="shared" si="2"/>
        <v>975</v>
      </c>
      <c r="L39" s="2">
        <f t="shared" si="0"/>
        <v>1560</v>
      </c>
      <c r="M39" s="5">
        <f t="shared" si="1"/>
        <v>15732.307692307691</v>
      </c>
      <c r="Z39" s="42"/>
      <c r="AA39" s="8">
        <v>103</v>
      </c>
      <c r="AB39">
        <f t="shared" si="4"/>
        <v>10493.305</v>
      </c>
      <c r="AC39">
        <f t="shared" si="4"/>
        <v>10521.305</v>
      </c>
      <c r="AD39">
        <f t="shared" si="4"/>
        <v>10549.305</v>
      </c>
      <c r="AE39">
        <f t="shared" si="4"/>
        <v>10577.305</v>
      </c>
      <c r="AF39">
        <f t="shared" si="4"/>
        <v>10605.305</v>
      </c>
      <c r="AG39">
        <f t="shared" si="4"/>
        <v>10633.305</v>
      </c>
      <c r="AH39">
        <f t="shared" si="4"/>
        <v>10661.305</v>
      </c>
      <c r="AI39">
        <f t="shared" si="4"/>
        <v>10689.305</v>
      </c>
      <c r="AJ39">
        <f t="shared" si="4"/>
        <v>10717.305</v>
      </c>
      <c r="AK39">
        <f t="shared" si="4"/>
        <v>10745.305</v>
      </c>
      <c r="AL39" s="10">
        <f t="shared" si="4"/>
        <v>10773.305</v>
      </c>
      <c r="AM39">
        <f t="shared" si="4"/>
        <v>10801.305</v>
      </c>
      <c r="AN39">
        <f t="shared" si="4"/>
        <v>10829.305</v>
      </c>
      <c r="AO39">
        <f t="shared" si="4"/>
        <v>10857.305</v>
      </c>
      <c r="AP39">
        <f t="shared" si="4"/>
        <v>10885.305</v>
      </c>
      <c r="AQ39">
        <f t="shared" si="4"/>
        <v>10913.305</v>
      </c>
      <c r="AR39">
        <f t="shared" si="9"/>
        <v>10941.305</v>
      </c>
      <c r="AS39">
        <f t="shared" si="8"/>
        <v>10969.305</v>
      </c>
      <c r="AT39">
        <f t="shared" si="7"/>
        <v>10997.305</v>
      </c>
      <c r="AU39">
        <f t="shared" si="7"/>
        <v>11025.305</v>
      </c>
      <c r="AV39">
        <f t="shared" si="7"/>
        <v>11053.305</v>
      </c>
    </row>
    <row r="40" spans="2:48" x14ac:dyDescent="0.2">
      <c r="B40" s="21" t="s">
        <v>25</v>
      </c>
      <c r="C40" s="21"/>
      <c r="D40" s="21"/>
      <c r="E40" s="21"/>
      <c r="K40" s="2">
        <f t="shared" si="2"/>
        <v>1000</v>
      </c>
      <c r="L40" s="2">
        <f t="shared" si="0"/>
        <v>1600</v>
      </c>
      <c r="M40" s="5">
        <f t="shared" si="1"/>
        <v>16050</v>
      </c>
      <c r="Z40" s="42"/>
      <c r="AA40" s="8">
        <v>104</v>
      </c>
      <c r="AB40">
        <f t="shared" si="4"/>
        <v>10549.24</v>
      </c>
      <c r="AC40">
        <f t="shared" si="4"/>
        <v>10577.24</v>
      </c>
      <c r="AD40">
        <f t="shared" si="4"/>
        <v>10605.24</v>
      </c>
      <c r="AE40">
        <f t="shared" si="4"/>
        <v>10633.24</v>
      </c>
      <c r="AF40">
        <f t="shared" si="4"/>
        <v>10661.24</v>
      </c>
      <c r="AG40">
        <f t="shared" si="4"/>
        <v>10689.24</v>
      </c>
      <c r="AH40">
        <f t="shared" si="4"/>
        <v>10717.24</v>
      </c>
      <c r="AI40">
        <f t="shared" si="4"/>
        <v>10745.24</v>
      </c>
      <c r="AJ40">
        <f t="shared" si="4"/>
        <v>10773.24</v>
      </c>
      <c r="AK40">
        <f t="shared" si="4"/>
        <v>10801.24</v>
      </c>
      <c r="AL40" s="10">
        <f t="shared" si="4"/>
        <v>10829.24</v>
      </c>
      <c r="AM40">
        <f t="shared" si="4"/>
        <v>10857.24</v>
      </c>
      <c r="AN40">
        <f t="shared" si="4"/>
        <v>10885.24</v>
      </c>
      <c r="AO40">
        <f t="shared" si="4"/>
        <v>10913.24</v>
      </c>
      <c r="AP40">
        <f t="shared" si="4"/>
        <v>10941.24</v>
      </c>
      <c r="AQ40">
        <f t="shared" si="4"/>
        <v>10969.24</v>
      </c>
      <c r="AR40">
        <f t="shared" si="9"/>
        <v>10997.24</v>
      </c>
      <c r="AS40">
        <f t="shared" si="8"/>
        <v>11025.24</v>
      </c>
      <c r="AT40">
        <f t="shared" si="7"/>
        <v>11053.24</v>
      </c>
      <c r="AU40">
        <f t="shared" si="7"/>
        <v>11081.24</v>
      </c>
      <c r="AV40">
        <f t="shared" si="7"/>
        <v>11109.24</v>
      </c>
    </row>
    <row r="41" spans="2:48" ht="17" thickBot="1" x14ac:dyDescent="0.25">
      <c r="B41" s="21" t="s">
        <v>26</v>
      </c>
      <c r="C41" s="21"/>
      <c r="D41" s="21"/>
      <c r="E41" s="21"/>
      <c r="K41" s="2">
        <f t="shared" si="2"/>
        <v>1025</v>
      </c>
      <c r="L41" s="2">
        <f t="shared" si="0"/>
        <v>1640</v>
      </c>
      <c r="M41" s="5">
        <f t="shared" si="1"/>
        <v>16369.756097560976</v>
      </c>
      <c r="Z41" s="42"/>
      <c r="AA41" s="8">
        <v>105</v>
      </c>
      <c r="AB41">
        <f t="shared" si="4"/>
        <v>10605.174999999999</v>
      </c>
      <c r="AC41">
        <f t="shared" si="4"/>
        <v>10633.174999999999</v>
      </c>
      <c r="AD41">
        <f t="shared" si="4"/>
        <v>10661.174999999999</v>
      </c>
      <c r="AE41">
        <f t="shared" si="4"/>
        <v>10689.174999999999</v>
      </c>
      <c r="AF41">
        <f t="shared" si="4"/>
        <v>10717.174999999999</v>
      </c>
      <c r="AG41">
        <f t="shared" si="4"/>
        <v>10745.174999999999</v>
      </c>
      <c r="AH41">
        <f t="shared" si="4"/>
        <v>10773.174999999999</v>
      </c>
      <c r="AI41">
        <f t="shared" si="4"/>
        <v>10801.174999999999</v>
      </c>
      <c r="AJ41">
        <f t="shared" si="4"/>
        <v>10829.174999999999</v>
      </c>
      <c r="AK41">
        <f t="shared" si="4"/>
        <v>10857.174999999999</v>
      </c>
      <c r="AL41" s="10">
        <f t="shared" si="4"/>
        <v>10885.174999999999</v>
      </c>
      <c r="AM41">
        <f t="shared" si="4"/>
        <v>10913.174999999999</v>
      </c>
      <c r="AN41">
        <f t="shared" si="4"/>
        <v>10941.174999999999</v>
      </c>
      <c r="AO41">
        <f t="shared" si="4"/>
        <v>10969.174999999999</v>
      </c>
      <c r="AP41">
        <f t="shared" si="4"/>
        <v>10997.174999999999</v>
      </c>
      <c r="AQ41">
        <f t="shared" si="4"/>
        <v>11025.174999999999</v>
      </c>
      <c r="AR41">
        <f t="shared" si="9"/>
        <v>11053.174999999999</v>
      </c>
      <c r="AS41">
        <f t="shared" si="8"/>
        <v>11081.174999999999</v>
      </c>
      <c r="AT41">
        <f t="shared" si="7"/>
        <v>11109.174999999999</v>
      </c>
      <c r="AU41">
        <f t="shared" si="7"/>
        <v>11137.174999999999</v>
      </c>
      <c r="AV41">
        <f t="shared" si="7"/>
        <v>11165.174999999999</v>
      </c>
    </row>
    <row r="42" spans="2:48" ht="17" thickBot="1" x14ac:dyDescent="0.25">
      <c r="B42" s="37" t="s">
        <v>27</v>
      </c>
      <c r="C42" s="38"/>
      <c r="D42" s="38"/>
      <c r="E42" s="38"/>
      <c r="F42" s="13">
        <f>ROUNDUP(SQRT(1650000/14.4),0)</f>
        <v>339</v>
      </c>
      <c r="K42" s="2">
        <f t="shared" si="2"/>
        <v>1050</v>
      </c>
      <c r="L42" s="2">
        <f t="shared" si="0"/>
        <v>1680</v>
      </c>
      <c r="M42" s="5">
        <f t="shared" si="1"/>
        <v>16691.428571428572</v>
      </c>
      <c r="Z42" s="42"/>
      <c r="AA42" s="8">
        <v>106</v>
      </c>
      <c r="AB42">
        <f t="shared" si="4"/>
        <v>10661.11</v>
      </c>
      <c r="AC42">
        <f t="shared" si="4"/>
        <v>10689.11</v>
      </c>
      <c r="AD42">
        <f t="shared" si="4"/>
        <v>10717.11</v>
      </c>
      <c r="AE42">
        <f t="shared" si="4"/>
        <v>10745.11</v>
      </c>
      <c r="AF42">
        <f t="shared" si="4"/>
        <v>10773.11</v>
      </c>
      <c r="AG42">
        <f t="shared" si="4"/>
        <v>10801.11</v>
      </c>
      <c r="AH42">
        <f t="shared" si="4"/>
        <v>10829.11</v>
      </c>
      <c r="AI42">
        <f t="shared" si="4"/>
        <v>10857.11</v>
      </c>
      <c r="AJ42">
        <f t="shared" si="4"/>
        <v>10885.11</v>
      </c>
      <c r="AK42">
        <f t="shared" si="4"/>
        <v>10913.11</v>
      </c>
      <c r="AL42" s="10">
        <f t="shared" si="4"/>
        <v>10941.11</v>
      </c>
      <c r="AM42">
        <f t="shared" si="4"/>
        <v>10969.11</v>
      </c>
      <c r="AN42">
        <f t="shared" si="4"/>
        <v>10997.11</v>
      </c>
      <c r="AO42">
        <f t="shared" si="4"/>
        <v>11025.11</v>
      </c>
      <c r="AP42">
        <f t="shared" si="4"/>
        <v>11053.11</v>
      </c>
      <c r="AQ42">
        <f t="shared" si="4"/>
        <v>11081.11</v>
      </c>
      <c r="AR42">
        <f t="shared" si="9"/>
        <v>11109.11</v>
      </c>
      <c r="AS42">
        <f t="shared" si="8"/>
        <v>11137.11</v>
      </c>
      <c r="AT42">
        <f t="shared" si="7"/>
        <v>11165.11</v>
      </c>
      <c r="AU42">
        <f t="shared" si="7"/>
        <v>11193.11</v>
      </c>
      <c r="AV42">
        <f t="shared" si="7"/>
        <v>11221.11</v>
      </c>
    </row>
    <row r="43" spans="2:48" x14ac:dyDescent="0.2">
      <c r="K43" s="2">
        <f t="shared" si="2"/>
        <v>1075</v>
      </c>
      <c r="L43" s="2">
        <f t="shared" si="0"/>
        <v>1720</v>
      </c>
      <c r="M43" s="5">
        <f t="shared" si="1"/>
        <v>17014.883720930233</v>
      </c>
      <c r="Z43" s="42"/>
      <c r="AA43" s="8">
        <v>107</v>
      </c>
      <c r="AB43">
        <f t="shared" si="4"/>
        <v>10717.045</v>
      </c>
      <c r="AC43">
        <f t="shared" si="4"/>
        <v>10745.045</v>
      </c>
      <c r="AD43">
        <f t="shared" si="4"/>
        <v>10773.045</v>
      </c>
      <c r="AE43">
        <f t="shared" si="4"/>
        <v>10801.045</v>
      </c>
      <c r="AF43">
        <f t="shared" si="4"/>
        <v>10829.045</v>
      </c>
      <c r="AG43">
        <f t="shared" si="4"/>
        <v>10857.045</v>
      </c>
      <c r="AH43">
        <f t="shared" si="4"/>
        <v>10885.045</v>
      </c>
      <c r="AI43">
        <f t="shared" si="4"/>
        <v>10913.045</v>
      </c>
      <c r="AJ43">
        <f t="shared" si="4"/>
        <v>10941.045</v>
      </c>
      <c r="AK43">
        <f t="shared" si="4"/>
        <v>10969.045</v>
      </c>
      <c r="AL43" s="10">
        <f t="shared" si="4"/>
        <v>10997.045</v>
      </c>
      <c r="AM43">
        <f t="shared" si="4"/>
        <v>11025.045</v>
      </c>
      <c r="AN43">
        <f t="shared" si="4"/>
        <v>11053.045</v>
      </c>
      <c r="AO43">
        <f t="shared" si="4"/>
        <v>11081.045</v>
      </c>
      <c r="AP43">
        <f t="shared" si="4"/>
        <v>11109.045</v>
      </c>
      <c r="AQ43">
        <f t="shared" si="4"/>
        <v>11137.045</v>
      </c>
      <c r="AR43">
        <f t="shared" si="9"/>
        <v>11165.045</v>
      </c>
      <c r="AS43">
        <f t="shared" si="8"/>
        <v>11193.045</v>
      </c>
      <c r="AT43">
        <f t="shared" si="7"/>
        <v>11221.045</v>
      </c>
      <c r="AU43">
        <f t="shared" si="7"/>
        <v>11249.045</v>
      </c>
      <c r="AV43">
        <f t="shared" si="7"/>
        <v>11277.045</v>
      </c>
    </row>
    <row r="44" spans="2:48" x14ac:dyDescent="0.2">
      <c r="K44" s="2">
        <f t="shared" si="2"/>
        <v>1100</v>
      </c>
      <c r="L44" s="2">
        <f t="shared" si="0"/>
        <v>1760</v>
      </c>
      <c r="M44" s="5">
        <f t="shared" si="1"/>
        <v>17340</v>
      </c>
      <c r="Z44" s="42"/>
      <c r="AA44" s="8">
        <v>108</v>
      </c>
      <c r="AB44">
        <f t="shared" si="4"/>
        <v>10772.98</v>
      </c>
      <c r="AC44">
        <f t="shared" si="4"/>
        <v>10800.98</v>
      </c>
      <c r="AD44">
        <f t="shared" si="4"/>
        <v>10828.98</v>
      </c>
      <c r="AE44">
        <f t="shared" si="4"/>
        <v>10856.98</v>
      </c>
      <c r="AF44">
        <f t="shared" si="4"/>
        <v>10884.98</v>
      </c>
      <c r="AG44">
        <f t="shared" si="4"/>
        <v>10912.98</v>
      </c>
      <c r="AH44">
        <f t="shared" si="4"/>
        <v>10940.98</v>
      </c>
      <c r="AI44">
        <f t="shared" si="4"/>
        <v>10968.98</v>
      </c>
      <c r="AJ44">
        <f t="shared" si="4"/>
        <v>10996.98</v>
      </c>
      <c r="AK44">
        <f t="shared" si="4"/>
        <v>11024.98</v>
      </c>
      <c r="AL44" s="10">
        <f t="shared" si="4"/>
        <v>11052.98</v>
      </c>
      <c r="AM44">
        <f t="shared" si="4"/>
        <v>11080.98</v>
      </c>
      <c r="AN44">
        <f t="shared" si="4"/>
        <v>11108.98</v>
      </c>
      <c r="AO44">
        <f t="shared" si="4"/>
        <v>11136.98</v>
      </c>
      <c r="AP44">
        <f t="shared" si="4"/>
        <v>11164.98</v>
      </c>
      <c r="AQ44">
        <f t="shared" si="4"/>
        <v>11192.98</v>
      </c>
      <c r="AR44">
        <f t="shared" si="9"/>
        <v>11220.98</v>
      </c>
      <c r="AS44">
        <f t="shared" si="8"/>
        <v>11248.98</v>
      </c>
      <c r="AT44">
        <f t="shared" si="7"/>
        <v>11276.98</v>
      </c>
      <c r="AU44">
        <f t="shared" si="7"/>
        <v>11304.98</v>
      </c>
      <c r="AV44">
        <f t="shared" si="7"/>
        <v>11332.98</v>
      </c>
    </row>
    <row r="45" spans="2:48" x14ac:dyDescent="0.2">
      <c r="K45" s="2">
        <f t="shared" si="2"/>
        <v>1125</v>
      </c>
      <c r="L45" s="2">
        <f t="shared" si="0"/>
        <v>1800</v>
      </c>
      <c r="M45" s="5">
        <f t="shared" si="1"/>
        <v>17666.666666666668</v>
      </c>
      <c r="Z45" s="42"/>
      <c r="AA45" s="8">
        <v>109</v>
      </c>
      <c r="AB45">
        <f t="shared" si="4"/>
        <v>10828.915000000001</v>
      </c>
      <c r="AC45">
        <f t="shared" si="4"/>
        <v>10856.915000000001</v>
      </c>
      <c r="AD45">
        <f t="shared" si="4"/>
        <v>10884.915000000001</v>
      </c>
      <c r="AE45">
        <f t="shared" si="4"/>
        <v>10912.915000000001</v>
      </c>
      <c r="AF45">
        <f t="shared" si="4"/>
        <v>10940.915000000001</v>
      </c>
      <c r="AG45">
        <f t="shared" si="4"/>
        <v>10968.915000000001</v>
      </c>
      <c r="AH45">
        <f t="shared" si="4"/>
        <v>10996.915000000001</v>
      </c>
      <c r="AI45">
        <f t="shared" si="4"/>
        <v>11024.915000000001</v>
      </c>
      <c r="AJ45">
        <f t="shared" si="4"/>
        <v>11052.915000000001</v>
      </c>
      <c r="AK45">
        <f t="shared" si="4"/>
        <v>11080.915000000001</v>
      </c>
      <c r="AL45" s="10">
        <f t="shared" si="4"/>
        <v>11108.915000000001</v>
      </c>
      <c r="AM45">
        <f t="shared" si="4"/>
        <v>11136.915000000001</v>
      </c>
      <c r="AN45">
        <f t="shared" si="4"/>
        <v>11164.915000000001</v>
      </c>
      <c r="AO45">
        <f t="shared" si="4"/>
        <v>11192.915000000001</v>
      </c>
      <c r="AP45">
        <f t="shared" si="4"/>
        <v>11220.915000000001</v>
      </c>
      <c r="AQ45">
        <f t="shared" si="4"/>
        <v>11248.915000000001</v>
      </c>
      <c r="AR45">
        <f t="shared" si="9"/>
        <v>11276.915000000001</v>
      </c>
      <c r="AS45">
        <f t="shared" si="8"/>
        <v>11304.915000000001</v>
      </c>
      <c r="AT45">
        <f t="shared" si="7"/>
        <v>11332.915000000001</v>
      </c>
      <c r="AU45">
        <f t="shared" si="7"/>
        <v>11360.915000000001</v>
      </c>
      <c r="AV45">
        <f t="shared" si="7"/>
        <v>11388.915000000001</v>
      </c>
    </row>
    <row r="46" spans="2:48" x14ac:dyDescent="0.2">
      <c r="K46" s="2">
        <f t="shared" si="2"/>
        <v>1150</v>
      </c>
      <c r="L46" s="2">
        <f t="shared" si="0"/>
        <v>1840</v>
      </c>
      <c r="M46" s="5">
        <f t="shared" si="1"/>
        <v>17994.782608695652</v>
      </c>
      <c r="Z46" s="42"/>
      <c r="AA46" s="9">
        <v>110</v>
      </c>
      <c r="AB46" s="10">
        <f t="shared" si="4"/>
        <v>10884.85</v>
      </c>
      <c r="AC46" s="10">
        <f t="shared" si="4"/>
        <v>10912.85</v>
      </c>
      <c r="AD46" s="10">
        <f t="shared" si="4"/>
        <v>10940.85</v>
      </c>
      <c r="AE46" s="10">
        <f t="shared" si="4"/>
        <v>10968.85</v>
      </c>
      <c r="AF46" s="10">
        <f t="shared" si="4"/>
        <v>10996.85</v>
      </c>
      <c r="AG46" s="10">
        <f t="shared" si="4"/>
        <v>11024.85</v>
      </c>
      <c r="AH46" s="10">
        <f t="shared" si="4"/>
        <v>11052.85</v>
      </c>
      <c r="AI46" s="10">
        <f t="shared" si="4"/>
        <v>11080.85</v>
      </c>
      <c r="AJ46" s="10">
        <f t="shared" si="4"/>
        <v>11108.85</v>
      </c>
      <c r="AK46" s="10">
        <f t="shared" si="4"/>
        <v>11136.85</v>
      </c>
      <c r="AL46" s="11">
        <f t="shared" si="4"/>
        <v>11164.85</v>
      </c>
      <c r="AM46">
        <f t="shared" si="4"/>
        <v>11192.85</v>
      </c>
      <c r="AN46">
        <f t="shared" si="4"/>
        <v>11220.85</v>
      </c>
      <c r="AO46">
        <f t="shared" si="4"/>
        <v>11248.85</v>
      </c>
      <c r="AP46">
        <f t="shared" si="4"/>
        <v>11276.85</v>
      </c>
      <c r="AQ46">
        <f t="shared" si="4"/>
        <v>11304.85</v>
      </c>
      <c r="AR46">
        <f t="shared" si="9"/>
        <v>11332.85</v>
      </c>
      <c r="AS46">
        <f t="shared" si="8"/>
        <v>11360.85</v>
      </c>
      <c r="AT46">
        <f t="shared" si="7"/>
        <v>11388.85</v>
      </c>
      <c r="AU46">
        <f t="shared" si="7"/>
        <v>11416.85</v>
      </c>
      <c r="AV46">
        <f t="shared" si="7"/>
        <v>11444.85</v>
      </c>
    </row>
    <row r="47" spans="2:48" x14ac:dyDescent="0.2">
      <c r="K47" s="2">
        <f t="shared" si="2"/>
        <v>1175</v>
      </c>
      <c r="L47" s="2">
        <f t="shared" si="0"/>
        <v>1880</v>
      </c>
      <c r="M47" s="5">
        <f t="shared" si="1"/>
        <v>18324.255319148935</v>
      </c>
    </row>
    <row r="48" spans="2:48" x14ac:dyDescent="0.2">
      <c r="K48" s="2">
        <f t="shared" si="2"/>
        <v>1200</v>
      </c>
      <c r="L48" s="2">
        <f t="shared" si="0"/>
        <v>1920</v>
      </c>
      <c r="M48" s="5">
        <f t="shared" si="1"/>
        <v>18655</v>
      </c>
    </row>
    <row r="49" spans="11:13" x14ac:dyDescent="0.2">
      <c r="K49" s="2">
        <f t="shared" si="2"/>
        <v>1225</v>
      </c>
      <c r="L49" s="2">
        <f t="shared" si="0"/>
        <v>1960</v>
      </c>
      <c r="M49" s="5">
        <f t="shared" si="1"/>
        <v>18986.938775510203</v>
      </c>
    </row>
    <row r="50" spans="11:13" x14ac:dyDescent="0.2">
      <c r="K50" s="2">
        <f t="shared" si="2"/>
        <v>1250</v>
      </c>
      <c r="L50" s="2">
        <f t="shared" si="0"/>
        <v>2000</v>
      </c>
      <c r="M50" s="5">
        <f t="shared" si="1"/>
        <v>19320</v>
      </c>
    </row>
    <row r="51" spans="11:13" x14ac:dyDescent="0.2">
      <c r="K51" s="2">
        <f t="shared" si="2"/>
        <v>1275</v>
      </c>
      <c r="L51" s="2">
        <f t="shared" si="0"/>
        <v>2040</v>
      </c>
      <c r="M51" s="5">
        <f t="shared" si="1"/>
        <v>19654.117647058825</v>
      </c>
    </row>
    <row r="52" spans="11:13" x14ac:dyDescent="0.2">
      <c r="K52" s="2">
        <f t="shared" si="2"/>
        <v>1300</v>
      </c>
      <c r="L52" s="2">
        <f t="shared" si="0"/>
        <v>2080</v>
      </c>
      <c r="M52" s="5">
        <f t="shared" si="1"/>
        <v>19989.23076923077</v>
      </c>
    </row>
    <row r="53" spans="11:13" x14ac:dyDescent="0.2">
      <c r="K53" s="2">
        <f t="shared" si="2"/>
        <v>1325</v>
      </c>
      <c r="L53" s="2">
        <f t="shared" si="0"/>
        <v>2120</v>
      </c>
      <c r="M53" s="5">
        <f t="shared" si="1"/>
        <v>20325.283018867925</v>
      </c>
    </row>
    <row r="54" spans="11:13" x14ac:dyDescent="0.2">
      <c r="K54" s="2">
        <f t="shared" si="2"/>
        <v>1350</v>
      </c>
      <c r="L54" s="2">
        <f t="shared" si="0"/>
        <v>2160</v>
      </c>
      <c r="M54" s="5">
        <f t="shared" si="1"/>
        <v>20662.222222222223</v>
      </c>
    </row>
    <row r="55" spans="11:13" x14ac:dyDescent="0.2">
      <c r="K55" s="2">
        <f t="shared" si="2"/>
        <v>1375</v>
      </c>
      <c r="L55" s="2">
        <f t="shared" si="0"/>
        <v>2200</v>
      </c>
      <c r="M55" s="5">
        <f t="shared" si="1"/>
        <v>21000</v>
      </c>
    </row>
    <row r="56" spans="11:13" x14ac:dyDescent="0.2">
      <c r="K56" s="2">
        <f t="shared" si="2"/>
        <v>1400</v>
      </c>
      <c r="L56" s="2">
        <f t="shared" si="0"/>
        <v>2240</v>
      </c>
      <c r="M56" s="5">
        <f t="shared" si="1"/>
        <v>21338.571428571428</v>
      </c>
    </row>
    <row r="57" spans="11:13" x14ac:dyDescent="0.2">
      <c r="K57" s="2">
        <f t="shared" si="2"/>
        <v>1425</v>
      </c>
      <c r="L57" s="2">
        <f t="shared" si="0"/>
        <v>2280</v>
      </c>
      <c r="M57" s="5">
        <f t="shared" si="1"/>
        <v>21677.894736842107</v>
      </c>
    </row>
    <row r="58" spans="11:13" x14ac:dyDescent="0.2">
      <c r="K58" s="2">
        <f t="shared" si="2"/>
        <v>1450</v>
      </c>
      <c r="L58" s="2">
        <f t="shared" si="0"/>
        <v>2320</v>
      </c>
      <c r="M58" s="5">
        <f t="shared" si="1"/>
        <v>22017.931034482757</v>
      </c>
    </row>
    <row r="59" spans="11:13" x14ac:dyDescent="0.2">
      <c r="K59" s="2">
        <f t="shared" si="2"/>
        <v>1475</v>
      </c>
      <c r="L59" s="2">
        <f t="shared" si="0"/>
        <v>2360</v>
      </c>
      <c r="M59" s="5">
        <f t="shared" si="1"/>
        <v>22358.644067796609</v>
      </c>
    </row>
    <row r="60" spans="11:13" x14ac:dyDescent="0.2">
      <c r="K60" s="2">
        <f t="shared" si="2"/>
        <v>1500</v>
      </c>
      <c r="L60" s="2">
        <f t="shared" si="0"/>
        <v>2400</v>
      </c>
      <c r="M60" s="5">
        <f t="shared" si="1"/>
        <v>22700</v>
      </c>
    </row>
    <row r="61" spans="11:13" x14ac:dyDescent="0.2">
      <c r="K61" s="2">
        <f t="shared" si="2"/>
        <v>1525</v>
      </c>
      <c r="L61" s="2">
        <f t="shared" si="0"/>
        <v>2440</v>
      </c>
      <c r="M61" s="5">
        <f t="shared" si="1"/>
        <v>23041.967213114753</v>
      </c>
    </row>
    <row r="62" spans="11:13" x14ac:dyDescent="0.2">
      <c r="K62" s="2">
        <f t="shared" si="2"/>
        <v>1550</v>
      </c>
      <c r="L62" s="2">
        <f t="shared" si="0"/>
        <v>2480</v>
      </c>
      <c r="M62" s="5">
        <f t="shared" si="1"/>
        <v>23384.516129032258</v>
      </c>
    </row>
    <row r="63" spans="11:13" x14ac:dyDescent="0.2">
      <c r="K63" s="2">
        <f t="shared" si="2"/>
        <v>1575</v>
      </c>
      <c r="L63" s="2">
        <f t="shared" si="0"/>
        <v>2520</v>
      </c>
      <c r="M63" s="5">
        <f t="shared" si="1"/>
        <v>23727.619047619046</v>
      </c>
    </row>
    <row r="64" spans="11:13" x14ac:dyDescent="0.2">
      <c r="K64" s="2">
        <f t="shared" si="2"/>
        <v>1600</v>
      </c>
      <c r="L64" s="2">
        <f t="shared" si="0"/>
        <v>2560</v>
      </c>
      <c r="M64" s="5">
        <f t="shared" si="1"/>
        <v>24071.25</v>
      </c>
    </row>
    <row r="65" spans="11:13" x14ac:dyDescent="0.2">
      <c r="K65" s="2">
        <f t="shared" si="2"/>
        <v>1625</v>
      </c>
      <c r="L65" s="2">
        <f t="shared" si="0"/>
        <v>2600</v>
      </c>
      <c r="M65" s="5">
        <f t="shared" si="1"/>
        <v>24415.384615384617</v>
      </c>
    </row>
    <row r="66" spans="11:13" x14ac:dyDescent="0.2">
      <c r="K66" s="2">
        <f t="shared" si="2"/>
        <v>1650</v>
      </c>
      <c r="L66" s="2">
        <f t="shared" si="0"/>
        <v>2640</v>
      </c>
      <c r="M66" s="5">
        <f t="shared" si="1"/>
        <v>24760</v>
      </c>
    </row>
    <row r="67" spans="11:13" x14ac:dyDescent="0.2">
      <c r="K67" s="2">
        <f t="shared" si="2"/>
        <v>1675</v>
      </c>
      <c r="L67" s="2">
        <f t="shared" si="0"/>
        <v>2680</v>
      </c>
      <c r="M67" s="5">
        <f t="shared" si="1"/>
        <v>25105.074626865673</v>
      </c>
    </row>
    <row r="68" spans="11:13" x14ac:dyDescent="0.2">
      <c r="K68" s="2">
        <f t="shared" si="2"/>
        <v>1700</v>
      </c>
      <c r="L68" s="2">
        <f t="shared" si="0"/>
        <v>2720</v>
      </c>
      <c r="M68" s="5">
        <f t="shared" si="1"/>
        <v>25450.588235294119</v>
      </c>
    </row>
    <row r="69" spans="11:13" x14ac:dyDescent="0.2">
      <c r="K69" s="2">
        <f t="shared" si="2"/>
        <v>1725</v>
      </c>
      <c r="L69" s="2">
        <f t="shared" ref="L69:L132" si="10">1.6*K69</f>
        <v>2760</v>
      </c>
      <c r="M69" s="5">
        <f t="shared" ref="M69:M132" si="11">(14.4*K69)+(1650000)/K69</f>
        <v>25796.521739130436</v>
      </c>
    </row>
    <row r="70" spans="11:13" x14ac:dyDescent="0.2">
      <c r="K70" s="2">
        <f t="shared" ref="K70:K133" si="12">K69+25</f>
        <v>1750</v>
      </c>
      <c r="L70" s="2">
        <f t="shared" si="10"/>
        <v>2800</v>
      </c>
      <c r="M70" s="5">
        <f t="shared" si="11"/>
        <v>26142.857142857141</v>
      </c>
    </row>
    <row r="71" spans="11:13" x14ac:dyDescent="0.2">
      <c r="K71" s="2">
        <f t="shared" si="12"/>
        <v>1775</v>
      </c>
      <c r="L71" s="2">
        <f t="shared" si="10"/>
        <v>2840</v>
      </c>
      <c r="M71" s="5">
        <f t="shared" si="11"/>
        <v>26489.577464788734</v>
      </c>
    </row>
    <row r="72" spans="11:13" x14ac:dyDescent="0.2">
      <c r="K72" s="2">
        <f t="shared" si="12"/>
        <v>1800</v>
      </c>
      <c r="L72" s="2">
        <f t="shared" si="10"/>
        <v>2880</v>
      </c>
      <c r="M72" s="5">
        <f t="shared" si="11"/>
        <v>26836.666666666668</v>
      </c>
    </row>
    <row r="73" spans="11:13" x14ac:dyDescent="0.2">
      <c r="K73" s="2">
        <f t="shared" si="12"/>
        <v>1825</v>
      </c>
      <c r="L73" s="2">
        <f t="shared" si="10"/>
        <v>2920</v>
      </c>
      <c r="M73" s="5">
        <f t="shared" si="11"/>
        <v>27184.109589041094</v>
      </c>
    </row>
    <row r="74" spans="11:13" x14ac:dyDescent="0.2">
      <c r="K74" s="2">
        <f t="shared" si="12"/>
        <v>1850</v>
      </c>
      <c r="L74" s="2">
        <f t="shared" si="10"/>
        <v>2960</v>
      </c>
      <c r="M74" s="5">
        <f t="shared" si="11"/>
        <v>27531.891891891893</v>
      </c>
    </row>
    <row r="75" spans="11:13" x14ac:dyDescent="0.2">
      <c r="K75" s="2">
        <f t="shared" si="12"/>
        <v>1875</v>
      </c>
      <c r="L75" s="2">
        <f t="shared" si="10"/>
        <v>3000</v>
      </c>
      <c r="M75" s="5">
        <f t="shared" si="11"/>
        <v>27880</v>
      </c>
    </row>
    <row r="76" spans="11:13" x14ac:dyDescent="0.2">
      <c r="K76" s="2">
        <f t="shared" si="12"/>
        <v>1900</v>
      </c>
      <c r="L76" s="2">
        <f t="shared" si="10"/>
        <v>3040</v>
      </c>
      <c r="M76" s="5">
        <f t="shared" si="11"/>
        <v>28228.42105263158</v>
      </c>
    </row>
    <row r="77" spans="11:13" x14ac:dyDescent="0.2">
      <c r="K77" s="2">
        <f t="shared" si="12"/>
        <v>1925</v>
      </c>
      <c r="L77" s="2">
        <f t="shared" si="10"/>
        <v>3080</v>
      </c>
      <c r="M77" s="5">
        <f t="shared" si="11"/>
        <v>28577.142857142859</v>
      </c>
    </row>
    <row r="78" spans="11:13" x14ac:dyDescent="0.2">
      <c r="K78" s="2">
        <f t="shared" si="12"/>
        <v>1950</v>
      </c>
      <c r="L78" s="2">
        <f t="shared" si="10"/>
        <v>3120</v>
      </c>
      <c r="M78" s="5">
        <f t="shared" si="11"/>
        <v>28926.153846153848</v>
      </c>
    </row>
    <row r="79" spans="11:13" x14ac:dyDescent="0.2">
      <c r="K79" s="2">
        <f t="shared" si="12"/>
        <v>1975</v>
      </c>
      <c r="L79" s="2">
        <f t="shared" si="10"/>
        <v>3160</v>
      </c>
      <c r="M79" s="5">
        <f t="shared" si="11"/>
        <v>29275.443037974685</v>
      </c>
    </row>
    <row r="80" spans="11:13" x14ac:dyDescent="0.2">
      <c r="K80" s="2">
        <f t="shared" si="12"/>
        <v>2000</v>
      </c>
      <c r="L80" s="2">
        <f t="shared" si="10"/>
        <v>3200</v>
      </c>
      <c r="M80" s="5">
        <f t="shared" si="11"/>
        <v>29625</v>
      </c>
    </row>
    <row r="81" spans="11:13" x14ac:dyDescent="0.2">
      <c r="K81" s="2">
        <f t="shared" si="12"/>
        <v>2025</v>
      </c>
      <c r="L81" s="2">
        <f t="shared" si="10"/>
        <v>3240</v>
      </c>
      <c r="M81" s="5">
        <f t="shared" si="11"/>
        <v>29974.814814814814</v>
      </c>
    </row>
    <row r="82" spans="11:13" x14ac:dyDescent="0.2">
      <c r="K82" s="2">
        <f t="shared" si="12"/>
        <v>2050</v>
      </c>
      <c r="L82" s="2">
        <f t="shared" si="10"/>
        <v>3280</v>
      </c>
      <c r="M82" s="5">
        <f t="shared" si="11"/>
        <v>30324.878048780487</v>
      </c>
    </row>
    <row r="83" spans="11:13" x14ac:dyDescent="0.2">
      <c r="K83" s="2">
        <f t="shared" si="12"/>
        <v>2075</v>
      </c>
      <c r="L83" s="2">
        <f t="shared" si="10"/>
        <v>3320</v>
      </c>
      <c r="M83" s="5">
        <f t="shared" si="11"/>
        <v>30675.180722891568</v>
      </c>
    </row>
    <row r="84" spans="11:13" x14ac:dyDescent="0.2">
      <c r="K84" s="2">
        <f t="shared" si="12"/>
        <v>2100</v>
      </c>
      <c r="L84" s="2">
        <f t="shared" si="10"/>
        <v>3360</v>
      </c>
      <c r="M84" s="5">
        <f t="shared" si="11"/>
        <v>31025.714285714286</v>
      </c>
    </row>
    <row r="85" spans="11:13" x14ac:dyDescent="0.2">
      <c r="K85" s="2">
        <f t="shared" si="12"/>
        <v>2125</v>
      </c>
      <c r="L85" s="2">
        <f t="shared" si="10"/>
        <v>3400</v>
      </c>
      <c r="M85" s="5">
        <f t="shared" si="11"/>
        <v>31376.470588235294</v>
      </c>
    </row>
    <row r="86" spans="11:13" x14ac:dyDescent="0.2">
      <c r="K86" s="2">
        <f t="shared" si="12"/>
        <v>2150</v>
      </c>
      <c r="L86" s="2">
        <f t="shared" si="10"/>
        <v>3440</v>
      </c>
      <c r="M86" s="5">
        <f t="shared" si="11"/>
        <v>31727.441860465115</v>
      </c>
    </row>
    <row r="87" spans="11:13" x14ac:dyDescent="0.2">
      <c r="K87" s="2">
        <f t="shared" si="12"/>
        <v>2175</v>
      </c>
      <c r="L87" s="2">
        <f t="shared" si="10"/>
        <v>3480</v>
      </c>
      <c r="M87" s="5">
        <f t="shared" si="11"/>
        <v>32078.620689655174</v>
      </c>
    </row>
    <row r="88" spans="11:13" x14ac:dyDescent="0.2">
      <c r="K88" s="2">
        <f t="shared" si="12"/>
        <v>2200</v>
      </c>
      <c r="L88" s="2">
        <f t="shared" si="10"/>
        <v>3520</v>
      </c>
      <c r="M88" s="5">
        <f t="shared" si="11"/>
        <v>32430</v>
      </c>
    </row>
    <row r="89" spans="11:13" x14ac:dyDescent="0.2">
      <c r="K89" s="2">
        <f t="shared" si="12"/>
        <v>2225</v>
      </c>
      <c r="L89" s="2">
        <f t="shared" si="10"/>
        <v>3560</v>
      </c>
      <c r="M89" s="5">
        <f t="shared" si="11"/>
        <v>32781.573033707864</v>
      </c>
    </row>
    <row r="90" spans="11:13" x14ac:dyDescent="0.2">
      <c r="K90" s="2">
        <f t="shared" si="12"/>
        <v>2250</v>
      </c>
      <c r="L90" s="2">
        <f t="shared" si="10"/>
        <v>3600</v>
      </c>
      <c r="M90" s="5">
        <f t="shared" si="11"/>
        <v>33133.333333333336</v>
      </c>
    </row>
    <row r="91" spans="11:13" x14ac:dyDescent="0.2">
      <c r="K91" s="2">
        <f t="shared" si="12"/>
        <v>2275</v>
      </c>
      <c r="L91" s="2">
        <f t="shared" si="10"/>
        <v>3640</v>
      </c>
      <c r="M91" s="5">
        <f t="shared" si="11"/>
        <v>33485.274725274729</v>
      </c>
    </row>
    <row r="92" spans="11:13" x14ac:dyDescent="0.2">
      <c r="K92" s="2">
        <f t="shared" si="12"/>
        <v>2300</v>
      </c>
      <c r="L92" s="2">
        <f t="shared" si="10"/>
        <v>3680</v>
      </c>
      <c r="M92" s="5">
        <f t="shared" si="11"/>
        <v>33837.391304347824</v>
      </c>
    </row>
    <row r="93" spans="11:13" x14ac:dyDescent="0.2">
      <c r="K93" s="2">
        <f t="shared" si="12"/>
        <v>2325</v>
      </c>
      <c r="L93" s="2">
        <f t="shared" si="10"/>
        <v>3720</v>
      </c>
      <c r="M93" s="5">
        <f t="shared" si="11"/>
        <v>34189.677419354841</v>
      </c>
    </row>
    <row r="94" spans="11:13" x14ac:dyDescent="0.2">
      <c r="K94" s="2">
        <f t="shared" si="12"/>
        <v>2350</v>
      </c>
      <c r="L94" s="2">
        <f t="shared" si="10"/>
        <v>3760</v>
      </c>
      <c r="M94" s="5">
        <f t="shared" si="11"/>
        <v>34542.127659574471</v>
      </c>
    </row>
    <row r="95" spans="11:13" x14ac:dyDescent="0.2">
      <c r="K95" s="2">
        <f t="shared" si="12"/>
        <v>2375</v>
      </c>
      <c r="L95" s="2">
        <f t="shared" si="10"/>
        <v>3800</v>
      </c>
      <c r="M95" s="5">
        <f t="shared" si="11"/>
        <v>34894.73684210526</v>
      </c>
    </row>
    <row r="96" spans="11:13" x14ac:dyDescent="0.2">
      <c r="K96" s="2">
        <f t="shared" si="12"/>
        <v>2400</v>
      </c>
      <c r="L96" s="2">
        <f t="shared" si="10"/>
        <v>3840</v>
      </c>
      <c r="M96" s="5">
        <f t="shared" si="11"/>
        <v>35247.5</v>
      </c>
    </row>
    <row r="97" spans="11:13" x14ac:dyDescent="0.2">
      <c r="K97" s="2">
        <f t="shared" si="12"/>
        <v>2425</v>
      </c>
      <c r="L97" s="2">
        <f t="shared" si="10"/>
        <v>3880</v>
      </c>
      <c r="M97" s="5">
        <f t="shared" si="11"/>
        <v>35600.412371134022</v>
      </c>
    </row>
    <row r="98" spans="11:13" x14ac:dyDescent="0.2">
      <c r="K98" s="2">
        <f t="shared" si="12"/>
        <v>2450</v>
      </c>
      <c r="L98" s="2">
        <f t="shared" si="10"/>
        <v>3920</v>
      </c>
      <c r="M98" s="5">
        <f t="shared" si="11"/>
        <v>35953.469387755104</v>
      </c>
    </row>
    <row r="99" spans="11:13" x14ac:dyDescent="0.2">
      <c r="K99" s="2">
        <f t="shared" si="12"/>
        <v>2475</v>
      </c>
      <c r="L99" s="2">
        <f t="shared" si="10"/>
        <v>3960</v>
      </c>
      <c r="M99" s="5">
        <f t="shared" si="11"/>
        <v>36306.666666666664</v>
      </c>
    </row>
    <row r="100" spans="11:13" x14ac:dyDescent="0.2">
      <c r="K100" s="2">
        <f t="shared" si="12"/>
        <v>2500</v>
      </c>
      <c r="L100" s="2">
        <f t="shared" si="10"/>
        <v>4000</v>
      </c>
      <c r="M100" s="5">
        <f t="shared" si="11"/>
        <v>36660</v>
      </c>
    </row>
    <row r="101" spans="11:13" x14ac:dyDescent="0.2">
      <c r="K101" s="2">
        <f t="shared" si="12"/>
        <v>2525</v>
      </c>
      <c r="L101" s="2">
        <f t="shared" si="10"/>
        <v>4040</v>
      </c>
      <c r="M101" s="5">
        <f t="shared" si="11"/>
        <v>37013.465346534656</v>
      </c>
    </row>
    <row r="102" spans="11:13" x14ac:dyDescent="0.2">
      <c r="K102" s="2">
        <f t="shared" si="12"/>
        <v>2550</v>
      </c>
      <c r="L102" s="2">
        <f t="shared" si="10"/>
        <v>4080</v>
      </c>
      <c r="M102" s="5">
        <f t="shared" si="11"/>
        <v>37367.058823529413</v>
      </c>
    </row>
    <row r="103" spans="11:13" x14ac:dyDescent="0.2">
      <c r="K103" s="2">
        <f t="shared" si="12"/>
        <v>2575</v>
      </c>
      <c r="L103" s="2">
        <f t="shared" si="10"/>
        <v>4120</v>
      </c>
      <c r="M103" s="5">
        <f t="shared" si="11"/>
        <v>37720.776699029127</v>
      </c>
    </row>
    <row r="104" spans="11:13" x14ac:dyDescent="0.2">
      <c r="K104" s="2">
        <f t="shared" si="12"/>
        <v>2600</v>
      </c>
      <c r="L104" s="2">
        <f t="shared" si="10"/>
        <v>4160</v>
      </c>
      <c r="M104" s="5">
        <f t="shared" si="11"/>
        <v>38074.615384615383</v>
      </c>
    </row>
    <row r="105" spans="11:13" x14ac:dyDescent="0.2">
      <c r="K105" s="2">
        <f t="shared" si="12"/>
        <v>2625</v>
      </c>
      <c r="L105" s="2">
        <f t="shared" si="10"/>
        <v>4200</v>
      </c>
      <c r="M105" s="5">
        <f t="shared" si="11"/>
        <v>38428.571428571428</v>
      </c>
    </row>
    <row r="106" spans="11:13" x14ac:dyDescent="0.2">
      <c r="K106" s="2">
        <f t="shared" si="12"/>
        <v>2650</v>
      </c>
      <c r="L106" s="2">
        <f t="shared" si="10"/>
        <v>4240</v>
      </c>
      <c r="M106" s="5">
        <f t="shared" si="11"/>
        <v>38782.641509433961</v>
      </c>
    </row>
    <row r="107" spans="11:13" x14ac:dyDescent="0.2">
      <c r="K107" s="2">
        <f t="shared" si="12"/>
        <v>2675</v>
      </c>
      <c r="L107" s="2">
        <f t="shared" si="10"/>
        <v>4280</v>
      </c>
      <c r="M107" s="5">
        <f t="shared" si="11"/>
        <v>39136.82242990654</v>
      </c>
    </row>
    <row r="108" spans="11:13" x14ac:dyDescent="0.2">
      <c r="K108" s="2">
        <f t="shared" si="12"/>
        <v>2700</v>
      </c>
      <c r="L108" s="2">
        <f t="shared" si="10"/>
        <v>4320</v>
      </c>
      <c r="M108" s="5">
        <f t="shared" si="11"/>
        <v>39491.111111111109</v>
      </c>
    </row>
    <row r="109" spans="11:13" x14ac:dyDescent="0.2">
      <c r="K109" s="2">
        <f t="shared" si="12"/>
        <v>2725</v>
      </c>
      <c r="L109" s="2">
        <f t="shared" si="10"/>
        <v>4360</v>
      </c>
      <c r="M109" s="5">
        <f t="shared" si="11"/>
        <v>39845.504587155963</v>
      </c>
    </row>
    <row r="110" spans="11:13" x14ac:dyDescent="0.2">
      <c r="K110" s="2">
        <f t="shared" si="12"/>
        <v>2750</v>
      </c>
      <c r="L110" s="2">
        <f t="shared" si="10"/>
        <v>4400</v>
      </c>
      <c r="M110" s="5">
        <f t="shared" si="11"/>
        <v>40200</v>
      </c>
    </row>
    <row r="111" spans="11:13" x14ac:dyDescent="0.2">
      <c r="K111" s="2">
        <f t="shared" si="12"/>
        <v>2775</v>
      </c>
      <c r="L111" s="2">
        <f t="shared" si="10"/>
        <v>4440</v>
      </c>
      <c r="M111" s="5">
        <f t="shared" si="11"/>
        <v>40554.594594594593</v>
      </c>
    </row>
    <row r="112" spans="11:13" x14ac:dyDescent="0.2">
      <c r="K112" s="2">
        <f t="shared" si="12"/>
        <v>2800</v>
      </c>
      <c r="L112" s="2">
        <f t="shared" si="10"/>
        <v>4480</v>
      </c>
      <c r="M112" s="5">
        <f t="shared" si="11"/>
        <v>40909.285714285717</v>
      </c>
    </row>
    <row r="113" spans="11:13" x14ac:dyDescent="0.2">
      <c r="K113" s="2">
        <f t="shared" si="12"/>
        <v>2825</v>
      </c>
      <c r="L113" s="2">
        <f t="shared" si="10"/>
        <v>4520</v>
      </c>
      <c r="M113" s="5">
        <f t="shared" si="11"/>
        <v>41264.070796460175</v>
      </c>
    </row>
    <row r="114" spans="11:13" x14ac:dyDescent="0.2">
      <c r="K114" s="2">
        <f t="shared" si="12"/>
        <v>2850</v>
      </c>
      <c r="L114" s="2">
        <f t="shared" si="10"/>
        <v>4560</v>
      </c>
      <c r="M114" s="5">
        <f t="shared" si="11"/>
        <v>41618.947368421053</v>
      </c>
    </row>
    <row r="115" spans="11:13" x14ac:dyDescent="0.2">
      <c r="K115" s="2">
        <f t="shared" si="12"/>
        <v>2875</v>
      </c>
      <c r="L115" s="2">
        <f t="shared" si="10"/>
        <v>4600</v>
      </c>
      <c r="M115" s="5">
        <f t="shared" si="11"/>
        <v>41973.913043478264</v>
      </c>
    </row>
    <row r="116" spans="11:13" x14ac:dyDescent="0.2">
      <c r="K116" s="2">
        <f t="shared" si="12"/>
        <v>2900</v>
      </c>
      <c r="L116" s="2">
        <f t="shared" si="10"/>
        <v>4640</v>
      </c>
      <c r="M116" s="5">
        <f t="shared" si="11"/>
        <v>42328.965517241377</v>
      </c>
    </row>
    <row r="117" spans="11:13" x14ac:dyDescent="0.2">
      <c r="K117" s="2">
        <f t="shared" si="12"/>
        <v>2925</v>
      </c>
      <c r="L117" s="2">
        <f t="shared" si="10"/>
        <v>4680</v>
      </c>
      <c r="M117" s="5">
        <f t="shared" si="11"/>
        <v>42684.102564102563</v>
      </c>
    </row>
    <row r="118" spans="11:13" x14ac:dyDescent="0.2">
      <c r="K118" s="2">
        <f t="shared" si="12"/>
        <v>2950</v>
      </c>
      <c r="L118" s="2">
        <f t="shared" si="10"/>
        <v>4720</v>
      </c>
      <c r="M118" s="5">
        <f t="shared" si="11"/>
        <v>43039.322033898308</v>
      </c>
    </row>
    <row r="119" spans="11:13" x14ac:dyDescent="0.2">
      <c r="K119" s="2">
        <f t="shared" si="12"/>
        <v>2975</v>
      </c>
      <c r="L119" s="2">
        <f t="shared" si="10"/>
        <v>4760</v>
      </c>
      <c r="M119" s="5">
        <f t="shared" si="11"/>
        <v>43394.621848739494</v>
      </c>
    </row>
    <row r="120" spans="11:13" x14ac:dyDescent="0.2">
      <c r="K120" s="2">
        <f t="shared" si="12"/>
        <v>3000</v>
      </c>
      <c r="L120" s="2">
        <f t="shared" si="10"/>
        <v>4800</v>
      </c>
      <c r="M120" s="5">
        <f t="shared" si="11"/>
        <v>43750</v>
      </c>
    </row>
    <row r="121" spans="11:13" x14ac:dyDescent="0.2">
      <c r="K121" s="2">
        <f t="shared" si="12"/>
        <v>3025</v>
      </c>
      <c r="L121" s="2">
        <f t="shared" si="10"/>
        <v>4840</v>
      </c>
      <c r="M121" s="5">
        <f t="shared" si="11"/>
        <v>44105.454545454544</v>
      </c>
    </row>
    <row r="122" spans="11:13" x14ac:dyDescent="0.2">
      <c r="K122" s="2">
        <f t="shared" si="12"/>
        <v>3050</v>
      </c>
      <c r="L122" s="2">
        <f t="shared" si="10"/>
        <v>4880</v>
      </c>
      <c r="M122" s="5">
        <f t="shared" si="11"/>
        <v>44460.983606557376</v>
      </c>
    </row>
    <row r="123" spans="11:13" x14ac:dyDescent="0.2">
      <c r="K123" s="2">
        <f t="shared" si="12"/>
        <v>3075</v>
      </c>
      <c r="L123" s="2">
        <f t="shared" si="10"/>
        <v>4920</v>
      </c>
      <c r="M123" s="5">
        <f t="shared" si="11"/>
        <v>44816.585365853658</v>
      </c>
    </row>
    <row r="124" spans="11:13" x14ac:dyDescent="0.2">
      <c r="K124" s="2">
        <f t="shared" si="12"/>
        <v>3100</v>
      </c>
      <c r="L124" s="2">
        <f t="shared" si="10"/>
        <v>4960</v>
      </c>
      <c r="M124" s="5">
        <f t="shared" si="11"/>
        <v>45172.258064516129</v>
      </c>
    </row>
    <row r="125" spans="11:13" x14ac:dyDescent="0.2">
      <c r="K125" s="2">
        <f t="shared" si="12"/>
        <v>3125</v>
      </c>
      <c r="L125" s="2">
        <f t="shared" si="10"/>
        <v>5000</v>
      </c>
      <c r="M125" s="5">
        <f t="shared" si="11"/>
        <v>45528</v>
      </c>
    </row>
    <row r="126" spans="11:13" x14ac:dyDescent="0.2">
      <c r="K126" s="2">
        <f t="shared" si="12"/>
        <v>3150</v>
      </c>
      <c r="L126" s="2">
        <f t="shared" si="10"/>
        <v>5040</v>
      </c>
      <c r="M126" s="5">
        <f t="shared" si="11"/>
        <v>45883.809523809527</v>
      </c>
    </row>
    <row r="127" spans="11:13" x14ac:dyDescent="0.2">
      <c r="K127" s="2">
        <f t="shared" si="12"/>
        <v>3175</v>
      </c>
      <c r="L127" s="2">
        <f t="shared" si="10"/>
        <v>5080</v>
      </c>
      <c r="M127" s="5">
        <f t="shared" si="11"/>
        <v>46239.685039370081</v>
      </c>
    </row>
    <row r="128" spans="11:13" x14ac:dyDescent="0.2">
      <c r="K128" s="2">
        <f t="shared" si="12"/>
        <v>3200</v>
      </c>
      <c r="L128" s="2">
        <f t="shared" si="10"/>
        <v>5120</v>
      </c>
      <c r="M128" s="5">
        <f t="shared" si="11"/>
        <v>46595.625</v>
      </c>
    </row>
    <row r="129" spans="11:13" x14ac:dyDescent="0.2">
      <c r="K129" s="2">
        <f t="shared" si="12"/>
        <v>3225</v>
      </c>
      <c r="L129" s="2">
        <f t="shared" si="10"/>
        <v>5160</v>
      </c>
      <c r="M129" s="5">
        <f t="shared" si="11"/>
        <v>46951.627906976741</v>
      </c>
    </row>
    <row r="130" spans="11:13" x14ac:dyDescent="0.2">
      <c r="K130" s="2">
        <f t="shared" si="12"/>
        <v>3250</v>
      </c>
      <c r="L130" s="2">
        <f t="shared" si="10"/>
        <v>5200</v>
      </c>
      <c r="M130" s="5">
        <f t="shared" si="11"/>
        <v>47307.692307692305</v>
      </c>
    </row>
    <row r="131" spans="11:13" x14ac:dyDescent="0.2">
      <c r="K131" s="2">
        <f t="shared" si="12"/>
        <v>3275</v>
      </c>
      <c r="L131" s="2">
        <f t="shared" si="10"/>
        <v>5240</v>
      </c>
      <c r="M131" s="5">
        <f t="shared" si="11"/>
        <v>47663.816793893129</v>
      </c>
    </row>
    <row r="132" spans="11:13" x14ac:dyDescent="0.2">
      <c r="K132" s="2">
        <f t="shared" si="12"/>
        <v>3300</v>
      </c>
      <c r="L132" s="2">
        <f t="shared" si="10"/>
        <v>5280</v>
      </c>
      <c r="M132" s="5">
        <f t="shared" si="11"/>
        <v>48020</v>
      </c>
    </row>
    <row r="133" spans="11:13" x14ac:dyDescent="0.2">
      <c r="K133" s="2">
        <f t="shared" si="12"/>
        <v>3325</v>
      </c>
      <c r="L133" s="2">
        <f t="shared" ref="L133:L196" si="13">1.6*K133</f>
        <v>5320</v>
      </c>
      <c r="M133" s="5">
        <f t="shared" ref="M133:M196" si="14">(14.4*K133)+(1650000)/K133</f>
        <v>48376.240601503756</v>
      </c>
    </row>
    <row r="134" spans="11:13" x14ac:dyDescent="0.2">
      <c r="K134" s="2">
        <f t="shared" ref="K134:K197" si="15">K133+25</f>
        <v>3350</v>
      </c>
      <c r="L134" s="2">
        <f t="shared" si="13"/>
        <v>5360</v>
      </c>
      <c r="M134" s="5">
        <f t="shared" si="14"/>
        <v>48732.537313432833</v>
      </c>
    </row>
    <row r="135" spans="11:13" x14ac:dyDescent="0.2">
      <c r="K135" s="2">
        <f t="shared" si="15"/>
        <v>3375</v>
      </c>
      <c r="L135" s="2">
        <f t="shared" si="13"/>
        <v>5400</v>
      </c>
      <c r="M135" s="5">
        <f t="shared" si="14"/>
        <v>49088.888888888891</v>
      </c>
    </row>
    <row r="136" spans="11:13" x14ac:dyDescent="0.2">
      <c r="K136" s="2">
        <f t="shared" si="15"/>
        <v>3400</v>
      </c>
      <c r="L136" s="2">
        <f t="shared" si="13"/>
        <v>5440</v>
      </c>
      <c r="M136" s="5">
        <f t="shared" si="14"/>
        <v>49445.294117647056</v>
      </c>
    </row>
    <row r="137" spans="11:13" x14ac:dyDescent="0.2">
      <c r="K137" s="2">
        <f t="shared" si="15"/>
        <v>3425</v>
      </c>
      <c r="L137" s="2">
        <f t="shared" si="13"/>
        <v>5480</v>
      </c>
      <c r="M137" s="5">
        <f t="shared" si="14"/>
        <v>49801.751824817518</v>
      </c>
    </row>
    <row r="138" spans="11:13" x14ac:dyDescent="0.2">
      <c r="K138" s="2">
        <f t="shared" si="15"/>
        <v>3450</v>
      </c>
      <c r="L138" s="2">
        <f t="shared" si="13"/>
        <v>5520</v>
      </c>
      <c r="M138" s="5">
        <f t="shared" si="14"/>
        <v>50158.260869565216</v>
      </c>
    </row>
    <row r="139" spans="11:13" x14ac:dyDescent="0.2">
      <c r="K139" s="2">
        <f t="shared" si="15"/>
        <v>3475</v>
      </c>
      <c r="L139" s="2">
        <f t="shared" si="13"/>
        <v>5560</v>
      </c>
      <c r="M139" s="5">
        <f t="shared" si="14"/>
        <v>50514.820143884892</v>
      </c>
    </row>
    <row r="140" spans="11:13" x14ac:dyDescent="0.2">
      <c r="K140" s="2">
        <f t="shared" si="15"/>
        <v>3500</v>
      </c>
      <c r="L140" s="2">
        <f t="shared" si="13"/>
        <v>5600</v>
      </c>
      <c r="M140" s="5">
        <f t="shared" si="14"/>
        <v>50871.428571428572</v>
      </c>
    </row>
    <row r="141" spans="11:13" x14ac:dyDescent="0.2">
      <c r="K141" s="2">
        <f t="shared" si="15"/>
        <v>3525</v>
      </c>
      <c r="L141" s="2">
        <f t="shared" si="13"/>
        <v>5640</v>
      </c>
      <c r="M141" s="5">
        <f t="shared" si="14"/>
        <v>51228.085106382976</v>
      </c>
    </row>
    <row r="142" spans="11:13" x14ac:dyDescent="0.2">
      <c r="K142" s="2">
        <f t="shared" si="15"/>
        <v>3550</v>
      </c>
      <c r="L142" s="2">
        <f t="shared" si="13"/>
        <v>5680</v>
      </c>
      <c r="M142" s="5">
        <f t="shared" si="14"/>
        <v>51584.788732394365</v>
      </c>
    </row>
    <row r="143" spans="11:13" x14ac:dyDescent="0.2">
      <c r="K143" s="2">
        <f t="shared" si="15"/>
        <v>3575</v>
      </c>
      <c r="L143" s="2">
        <f t="shared" si="13"/>
        <v>5720</v>
      </c>
      <c r="M143" s="5">
        <f t="shared" si="14"/>
        <v>51941.538461538461</v>
      </c>
    </row>
    <row r="144" spans="11:13" x14ac:dyDescent="0.2">
      <c r="K144" s="2">
        <f t="shared" si="15"/>
        <v>3600</v>
      </c>
      <c r="L144" s="2">
        <f t="shared" si="13"/>
        <v>5760</v>
      </c>
      <c r="M144" s="5">
        <f t="shared" si="14"/>
        <v>52298.333333333336</v>
      </c>
    </row>
    <row r="145" spans="11:13" x14ac:dyDescent="0.2">
      <c r="K145" s="2">
        <f t="shared" si="15"/>
        <v>3625</v>
      </c>
      <c r="L145" s="2">
        <f t="shared" si="13"/>
        <v>5800</v>
      </c>
      <c r="M145" s="5">
        <f t="shared" si="14"/>
        <v>52655.172413793101</v>
      </c>
    </row>
    <row r="146" spans="11:13" x14ac:dyDescent="0.2">
      <c r="K146" s="2">
        <f t="shared" si="15"/>
        <v>3650</v>
      </c>
      <c r="L146" s="2">
        <f t="shared" si="13"/>
        <v>5840</v>
      </c>
      <c r="M146" s="5">
        <f t="shared" si="14"/>
        <v>53012.054794520547</v>
      </c>
    </row>
    <row r="147" spans="11:13" x14ac:dyDescent="0.2">
      <c r="K147" s="2">
        <f t="shared" si="15"/>
        <v>3675</v>
      </c>
      <c r="L147" s="2">
        <f t="shared" si="13"/>
        <v>5880</v>
      </c>
      <c r="M147" s="5">
        <f t="shared" si="14"/>
        <v>53368.979591836738</v>
      </c>
    </row>
    <row r="148" spans="11:13" x14ac:dyDescent="0.2">
      <c r="K148" s="2">
        <f t="shared" si="15"/>
        <v>3700</v>
      </c>
      <c r="L148" s="2">
        <f t="shared" si="13"/>
        <v>5920</v>
      </c>
      <c r="M148" s="5">
        <f t="shared" si="14"/>
        <v>53725.945945945947</v>
      </c>
    </row>
    <row r="149" spans="11:13" x14ac:dyDescent="0.2">
      <c r="K149" s="2">
        <f t="shared" si="15"/>
        <v>3725</v>
      </c>
      <c r="L149" s="2">
        <f t="shared" si="13"/>
        <v>5960</v>
      </c>
      <c r="M149" s="5">
        <f t="shared" si="14"/>
        <v>54082.953020134228</v>
      </c>
    </row>
    <row r="150" spans="11:13" x14ac:dyDescent="0.2">
      <c r="K150" s="2">
        <f t="shared" si="15"/>
        <v>3750</v>
      </c>
      <c r="L150" s="2">
        <f t="shared" si="13"/>
        <v>6000</v>
      </c>
      <c r="M150" s="5">
        <f t="shared" si="14"/>
        <v>54440</v>
      </c>
    </row>
    <row r="151" spans="11:13" x14ac:dyDescent="0.2">
      <c r="K151" s="2">
        <f t="shared" si="15"/>
        <v>3775</v>
      </c>
      <c r="L151" s="2">
        <f t="shared" si="13"/>
        <v>6040</v>
      </c>
      <c r="M151" s="5">
        <f t="shared" si="14"/>
        <v>54797.086092715232</v>
      </c>
    </row>
    <row r="152" spans="11:13" x14ac:dyDescent="0.2">
      <c r="K152" s="2">
        <f t="shared" si="15"/>
        <v>3800</v>
      </c>
      <c r="L152" s="2">
        <f t="shared" si="13"/>
        <v>6080</v>
      </c>
      <c r="M152" s="5">
        <f t="shared" si="14"/>
        <v>55154.210526315786</v>
      </c>
    </row>
    <row r="153" spans="11:13" x14ac:dyDescent="0.2">
      <c r="K153" s="2">
        <f t="shared" si="15"/>
        <v>3825</v>
      </c>
      <c r="L153" s="2">
        <f t="shared" si="13"/>
        <v>6120</v>
      </c>
      <c r="M153" s="5">
        <f t="shared" si="14"/>
        <v>55511.372549019608</v>
      </c>
    </row>
    <row r="154" spans="11:13" x14ac:dyDescent="0.2">
      <c r="K154" s="2">
        <f t="shared" si="15"/>
        <v>3850</v>
      </c>
      <c r="L154" s="2">
        <f t="shared" si="13"/>
        <v>6160</v>
      </c>
      <c r="M154" s="5">
        <f t="shared" si="14"/>
        <v>55868.571428571428</v>
      </c>
    </row>
    <row r="155" spans="11:13" x14ac:dyDescent="0.2">
      <c r="K155" s="2">
        <f t="shared" si="15"/>
        <v>3875</v>
      </c>
      <c r="L155" s="2">
        <f t="shared" si="13"/>
        <v>6200</v>
      </c>
      <c r="M155" s="5">
        <f t="shared" si="14"/>
        <v>56225.806451612902</v>
      </c>
    </row>
    <row r="156" spans="11:13" x14ac:dyDescent="0.2">
      <c r="K156" s="2">
        <f t="shared" si="15"/>
        <v>3900</v>
      </c>
      <c r="L156" s="2">
        <f t="shared" si="13"/>
        <v>6240</v>
      </c>
      <c r="M156" s="5">
        <f t="shared" si="14"/>
        <v>56583.076923076922</v>
      </c>
    </row>
    <row r="157" spans="11:13" x14ac:dyDescent="0.2">
      <c r="K157" s="2">
        <f t="shared" si="15"/>
        <v>3925</v>
      </c>
      <c r="L157" s="2">
        <f t="shared" si="13"/>
        <v>6280</v>
      </c>
      <c r="M157" s="5">
        <f t="shared" si="14"/>
        <v>56940.382165605093</v>
      </c>
    </row>
    <row r="158" spans="11:13" x14ac:dyDescent="0.2">
      <c r="K158" s="2">
        <f t="shared" si="15"/>
        <v>3950</v>
      </c>
      <c r="L158" s="2">
        <f t="shared" si="13"/>
        <v>6320</v>
      </c>
      <c r="M158" s="5">
        <f t="shared" si="14"/>
        <v>57297.721518987339</v>
      </c>
    </row>
    <row r="159" spans="11:13" x14ac:dyDescent="0.2">
      <c r="K159" s="2">
        <f t="shared" si="15"/>
        <v>3975</v>
      </c>
      <c r="L159" s="2">
        <f t="shared" si="13"/>
        <v>6360</v>
      </c>
      <c r="M159" s="5">
        <f t="shared" si="14"/>
        <v>57655.094339622643</v>
      </c>
    </row>
    <row r="160" spans="11:13" x14ac:dyDescent="0.2">
      <c r="K160" s="2">
        <f t="shared" si="15"/>
        <v>4000</v>
      </c>
      <c r="L160" s="2">
        <f t="shared" si="13"/>
        <v>6400</v>
      </c>
      <c r="M160" s="5">
        <f t="shared" si="14"/>
        <v>58012.5</v>
      </c>
    </row>
    <row r="161" spans="11:13" x14ac:dyDescent="0.2">
      <c r="K161" s="2">
        <f t="shared" si="15"/>
        <v>4025</v>
      </c>
      <c r="L161" s="2">
        <f t="shared" si="13"/>
        <v>6440</v>
      </c>
      <c r="M161" s="5">
        <f t="shared" si="14"/>
        <v>58369.937888198758</v>
      </c>
    </row>
    <row r="162" spans="11:13" x14ac:dyDescent="0.2">
      <c r="K162" s="2">
        <f t="shared" si="15"/>
        <v>4050</v>
      </c>
      <c r="L162" s="2">
        <f t="shared" si="13"/>
        <v>6480</v>
      </c>
      <c r="M162" s="5">
        <f t="shared" si="14"/>
        <v>58727.407407407409</v>
      </c>
    </row>
    <row r="163" spans="11:13" x14ac:dyDescent="0.2">
      <c r="K163" s="2">
        <f t="shared" si="15"/>
        <v>4075</v>
      </c>
      <c r="L163" s="2">
        <f t="shared" si="13"/>
        <v>6520</v>
      </c>
      <c r="M163" s="5">
        <f t="shared" si="14"/>
        <v>59084.907975460126</v>
      </c>
    </row>
    <row r="164" spans="11:13" x14ac:dyDescent="0.2">
      <c r="K164" s="2">
        <f t="shared" si="15"/>
        <v>4100</v>
      </c>
      <c r="L164" s="2">
        <f t="shared" si="13"/>
        <v>6560</v>
      </c>
      <c r="M164" s="5">
        <f t="shared" si="14"/>
        <v>59442.439024390245</v>
      </c>
    </row>
    <row r="165" spans="11:13" x14ac:dyDescent="0.2">
      <c r="K165" s="2">
        <f t="shared" si="15"/>
        <v>4125</v>
      </c>
      <c r="L165" s="2">
        <f t="shared" si="13"/>
        <v>6600</v>
      </c>
      <c r="M165" s="5">
        <f t="shared" si="14"/>
        <v>59800</v>
      </c>
    </row>
    <row r="166" spans="11:13" x14ac:dyDescent="0.2">
      <c r="K166" s="2">
        <f t="shared" si="15"/>
        <v>4150</v>
      </c>
      <c r="L166" s="2">
        <f t="shared" si="13"/>
        <v>6640</v>
      </c>
      <c r="M166" s="5">
        <f t="shared" si="14"/>
        <v>60157.590361445786</v>
      </c>
    </row>
    <row r="167" spans="11:13" x14ac:dyDescent="0.2">
      <c r="K167" s="2">
        <f t="shared" si="15"/>
        <v>4175</v>
      </c>
      <c r="L167" s="2">
        <f t="shared" si="13"/>
        <v>6680</v>
      </c>
      <c r="M167" s="5">
        <f t="shared" si="14"/>
        <v>60515.209580838324</v>
      </c>
    </row>
    <row r="168" spans="11:13" x14ac:dyDescent="0.2">
      <c r="K168" s="2">
        <f t="shared" si="15"/>
        <v>4200</v>
      </c>
      <c r="L168" s="2">
        <f t="shared" si="13"/>
        <v>6720</v>
      </c>
      <c r="M168" s="5">
        <f t="shared" si="14"/>
        <v>60872.857142857145</v>
      </c>
    </row>
    <row r="169" spans="11:13" x14ac:dyDescent="0.2">
      <c r="K169" s="2">
        <f t="shared" si="15"/>
        <v>4225</v>
      </c>
      <c r="L169" s="2">
        <f t="shared" si="13"/>
        <v>6760</v>
      </c>
      <c r="M169" s="5">
        <f t="shared" si="14"/>
        <v>61230.532544378701</v>
      </c>
    </row>
    <row r="170" spans="11:13" x14ac:dyDescent="0.2">
      <c r="K170" s="2">
        <f t="shared" si="15"/>
        <v>4250</v>
      </c>
      <c r="L170" s="2">
        <f t="shared" si="13"/>
        <v>6800</v>
      </c>
      <c r="M170" s="5">
        <f t="shared" si="14"/>
        <v>61588.23529411765</v>
      </c>
    </row>
    <row r="171" spans="11:13" x14ac:dyDescent="0.2">
      <c r="K171" s="2">
        <f t="shared" si="15"/>
        <v>4275</v>
      </c>
      <c r="L171" s="2">
        <f t="shared" si="13"/>
        <v>6840</v>
      </c>
      <c r="M171" s="5">
        <f t="shared" si="14"/>
        <v>61945.964912280702</v>
      </c>
    </row>
    <row r="172" spans="11:13" x14ac:dyDescent="0.2">
      <c r="K172" s="2">
        <f t="shared" si="15"/>
        <v>4300</v>
      </c>
      <c r="L172" s="2">
        <f t="shared" si="13"/>
        <v>6880</v>
      </c>
      <c r="M172" s="5">
        <f t="shared" si="14"/>
        <v>62303.720930232557</v>
      </c>
    </row>
    <row r="173" spans="11:13" x14ac:dyDescent="0.2">
      <c r="K173" s="2">
        <f t="shared" si="15"/>
        <v>4325</v>
      </c>
      <c r="L173" s="2">
        <f t="shared" si="13"/>
        <v>6920</v>
      </c>
      <c r="M173" s="5">
        <f t="shared" si="14"/>
        <v>62661.502890173411</v>
      </c>
    </row>
    <row r="174" spans="11:13" x14ac:dyDescent="0.2">
      <c r="K174" s="2">
        <f t="shared" si="15"/>
        <v>4350</v>
      </c>
      <c r="L174" s="2">
        <f t="shared" si="13"/>
        <v>6960</v>
      </c>
      <c r="M174" s="5">
        <f t="shared" si="14"/>
        <v>63019.310344827587</v>
      </c>
    </row>
    <row r="175" spans="11:13" x14ac:dyDescent="0.2">
      <c r="K175" s="2">
        <f t="shared" si="15"/>
        <v>4375</v>
      </c>
      <c r="L175" s="2">
        <f t="shared" si="13"/>
        <v>7000</v>
      </c>
      <c r="M175" s="5">
        <f t="shared" si="14"/>
        <v>63377.142857142855</v>
      </c>
    </row>
    <row r="176" spans="11:13" x14ac:dyDescent="0.2">
      <c r="K176" s="2">
        <f t="shared" si="15"/>
        <v>4400</v>
      </c>
      <c r="L176" s="2">
        <f t="shared" si="13"/>
        <v>7040</v>
      </c>
      <c r="M176" s="5">
        <f t="shared" si="14"/>
        <v>63735</v>
      </c>
    </row>
    <row r="177" spans="11:13" x14ac:dyDescent="0.2">
      <c r="K177" s="2">
        <f t="shared" si="15"/>
        <v>4425</v>
      </c>
      <c r="L177" s="2">
        <f t="shared" si="13"/>
        <v>7080</v>
      </c>
      <c r="M177" s="5">
        <f t="shared" si="14"/>
        <v>64092.881355932201</v>
      </c>
    </row>
    <row r="178" spans="11:13" x14ac:dyDescent="0.2">
      <c r="K178" s="2">
        <f t="shared" si="15"/>
        <v>4450</v>
      </c>
      <c r="L178" s="2">
        <f t="shared" si="13"/>
        <v>7120</v>
      </c>
      <c r="M178" s="5">
        <f t="shared" si="14"/>
        <v>64450.786516853936</v>
      </c>
    </row>
    <row r="179" spans="11:13" x14ac:dyDescent="0.2">
      <c r="K179" s="2">
        <f t="shared" si="15"/>
        <v>4475</v>
      </c>
      <c r="L179" s="2">
        <f t="shared" si="13"/>
        <v>7160</v>
      </c>
      <c r="M179" s="5">
        <f t="shared" si="14"/>
        <v>64808.715083798881</v>
      </c>
    </row>
    <row r="180" spans="11:13" x14ac:dyDescent="0.2">
      <c r="K180" s="2">
        <f t="shared" si="15"/>
        <v>4500</v>
      </c>
      <c r="L180" s="2">
        <f t="shared" si="13"/>
        <v>7200</v>
      </c>
      <c r="M180" s="5">
        <f t="shared" si="14"/>
        <v>65166.666666666664</v>
      </c>
    </row>
    <row r="181" spans="11:13" x14ac:dyDescent="0.2">
      <c r="K181" s="2">
        <f t="shared" si="15"/>
        <v>4525</v>
      </c>
      <c r="L181" s="2">
        <f t="shared" si="13"/>
        <v>7240</v>
      </c>
      <c r="M181" s="5">
        <f t="shared" si="14"/>
        <v>65524.640883977903</v>
      </c>
    </row>
    <row r="182" spans="11:13" x14ac:dyDescent="0.2">
      <c r="K182" s="2">
        <f t="shared" si="15"/>
        <v>4550</v>
      </c>
      <c r="L182" s="2">
        <f t="shared" si="13"/>
        <v>7280</v>
      </c>
      <c r="M182" s="5">
        <f t="shared" si="14"/>
        <v>65882.637362637368</v>
      </c>
    </row>
    <row r="183" spans="11:13" x14ac:dyDescent="0.2">
      <c r="K183" s="2">
        <f t="shared" si="15"/>
        <v>4575</v>
      </c>
      <c r="L183" s="2">
        <f t="shared" si="13"/>
        <v>7320</v>
      </c>
      <c r="M183" s="5">
        <f t="shared" si="14"/>
        <v>66240.655737704918</v>
      </c>
    </row>
    <row r="184" spans="11:13" x14ac:dyDescent="0.2">
      <c r="K184" s="2">
        <f t="shared" si="15"/>
        <v>4600</v>
      </c>
      <c r="L184" s="2">
        <f t="shared" si="13"/>
        <v>7360</v>
      </c>
      <c r="M184" s="5">
        <f t="shared" si="14"/>
        <v>66598.695652173919</v>
      </c>
    </row>
    <row r="185" spans="11:13" x14ac:dyDescent="0.2">
      <c r="K185" s="2">
        <f t="shared" si="15"/>
        <v>4625</v>
      </c>
      <c r="L185" s="2">
        <f t="shared" si="13"/>
        <v>7400</v>
      </c>
      <c r="M185" s="5">
        <f t="shared" si="14"/>
        <v>66956.75675675676</v>
      </c>
    </row>
    <row r="186" spans="11:13" x14ac:dyDescent="0.2">
      <c r="K186" s="2">
        <f t="shared" si="15"/>
        <v>4650</v>
      </c>
      <c r="L186" s="2">
        <f t="shared" si="13"/>
        <v>7440</v>
      </c>
      <c r="M186" s="5">
        <f t="shared" si="14"/>
        <v>67314.838709677424</v>
      </c>
    </row>
    <row r="187" spans="11:13" x14ac:dyDescent="0.2">
      <c r="K187" s="2">
        <f t="shared" si="15"/>
        <v>4675</v>
      </c>
      <c r="L187" s="2">
        <f t="shared" si="13"/>
        <v>7480</v>
      </c>
      <c r="M187" s="5">
        <f t="shared" si="14"/>
        <v>67672.941176470587</v>
      </c>
    </row>
    <row r="188" spans="11:13" x14ac:dyDescent="0.2">
      <c r="K188" s="2">
        <f t="shared" si="15"/>
        <v>4700</v>
      </c>
      <c r="L188" s="2">
        <f t="shared" si="13"/>
        <v>7520</v>
      </c>
      <c r="M188" s="5">
        <f t="shared" si="14"/>
        <v>68031.063829787236</v>
      </c>
    </row>
    <row r="189" spans="11:13" x14ac:dyDescent="0.2">
      <c r="K189" s="2">
        <f t="shared" si="15"/>
        <v>4725</v>
      </c>
      <c r="L189" s="2">
        <f t="shared" si="13"/>
        <v>7560</v>
      </c>
      <c r="M189" s="5">
        <f t="shared" si="14"/>
        <v>68389.206349206346</v>
      </c>
    </row>
    <row r="190" spans="11:13" x14ac:dyDescent="0.2">
      <c r="K190" s="2">
        <f t="shared" si="15"/>
        <v>4750</v>
      </c>
      <c r="L190" s="2">
        <f t="shared" si="13"/>
        <v>7600</v>
      </c>
      <c r="M190" s="5">
        <f t="shared" si="14"/>
        <v>68747.368421052626</v>
      </c>
    </row>
    <row r="191" spans="11:13" x14ac:dyDescent="0.2">
      <c r="K191" s="2">
        <f t="shared" si="15"/>
        <v>4775</v>
      </c>
      <c r="L191" s="2">
        <f t="shared" si="13"/>
        <v>7640</v>
      </c>
      <c r="M191" s="5">
        <f t="shared" si="14"/>
        <v>69105.549738219896</v>
      </c>
    </row>
    <row r="192" spans="11:13" x14ac:dyDescent="0.2">
      <c r="K192" s="2">
        <f t="shared" si="15"/>
        <v>4800</v>
      </c>
      <c r="L192" s="2">
        <f t="shared" si="13"/>
        <v>7680</v>
      </c>
      <c r="M192" s="5">
        <f t="shared" si="14"/>
        <v>69463.75</v>
      </c>
    </row>
    <row r="193" spans="11:13" x14ac:dyDescent="0.2">
      <c r="K193" s="2">
        <f t="shared" si="15"/>
        <v>4825</v>
      </c>
      <c r="L193" s="2">
        <f t="shared" si="13"/>
        <v>7720</v>
      </c>
      <c r="M193" s="5">
        <f t="shared" si="14"/>
        <v>69821.968911917094</v>
      </c>
    </row>
    <row r="194" spans="11:13" x14ac:dyDescent="0.2">
      <c r="K194" s="2">
        <f t="shared" si="15"/>
        <v>4850</v>
      </c>
      <c r="L194" s="2">
        <f t="shared" si="13"/>
        <v>7760</v>
      </c>
      <c r="M194" s="5">
        <f t="shared" si="14"/>
        <v>70180.206185567004</v>
      </c>
    </row>
    <row r="195" spans="11:13" x14ac:dyDescent="0.2">
      <c r="K195" s="2">
        <f t="shared" si="15"/>
        <v>4875</v>
      </c>
      <c r="L195" s="2">
        <f t="shared" si="13"/>
        <v>7800</v>
      </c>
      <c r="M195" s="5">
        <f t="shared" si="14"/>
        <v>70538.461538461532</v>
      </c>
    </row>
    <row r="196" spans="11:13" x14ac:dyDescent="0.2">
      <c r="K196" s="2">
        <f t="shared" si="15"/>
        <v>4900</v>
      </c>
      <c r="L196" s="2">
        <f t="shared" si="13"/>
        <v>7840</v>
      </c>
      <c r="M196" s="5">
        <f t="shared" si="14"/>
        <v>70896.734693877544</v>
      </c>
    </row>
    <row r="197" spans="11:13" x14ac:dyDescent="0.2">
      <c r="K197" s="2">
        <f t="shared" si="15"/>
        <v>4925</v>
      </c>
      <c r="L197" s="2">
        <f t="shared" ref="L197:L200" si="16">1.6*K197</f>
        <v>7880</v>
      </c>
      <c r="M197" s="5">
        <f t="shared" ref="M197:M200" si="17">(14.4*K197)+(1650000)/K197</f>
        <v>71255.025380710664</v>
      </c>
    </row>
    <row r="198" spans="11:13" x14ac:dyDescent="0.2">
      <c r="K198" s="2">
        <f t="shared" ref="K198:K205" si="18">K197+25</f>
        <v>4950</v>
      </c>
      <c r="L198" s="2">
        <f t="shared" si="16"/>
        <v>7920</v>
      </c>
      <c r="M198" s="5">
        <f t="shared" si="17"/>
        <v>71613.333333333328</v>
      </c>
    </row>
    <row r="199" spans="11:13" x14ac:dyDescent="0.2">
      <c r="K199" s="2">
        <f t="shared" si="18"/>
        <v>4975</v>
      </c>
      <c r="L199" s="2">
        <f t="shared" si="16"/>
        <v>7960</v>
      </c>
      <c r="M199" s="5">
        <f t="shared" si="17"/>
        <v>71971.658291457294</v>
      </c>
    </row>
    <row r="200" spans="11:13" x14ac:dyDescent="0.2">
      <c r="K200" s="2">
        <f t="shared" si="18"/>
        <v>5000</v>
      </c>
      <c r="L200" s="2">
        <f t="shared" si="16"/>
        <v>8000</v>
      </c>
      <c r="M200" s="5">
        <f t="shared" si="17"/>
        <v>72330</v>
      </c>
    </row>
    <row r="201" spans="11:13" x14ac:dyDescent="0.2">
      <c r="K201" s="2"/>
    </row>
    <row r="202" spans="11:13" x14ac:dyDescent="0.2">
      <c r="K202" s="2"/>
    </row>
    <row r="203" spans="11:13" x14ac:dyDescent="0.2">
      <c r="K203" s="2"/>
    </row>
    <row r="204" spans="11:13" x14ac:dyDescent="0.2">
      <c r="K204" s="2"/>
    </row>
    <row r="205" spans="11:13" x14ac:dyDescent="0.2">
      <c r="K205" s="2"/>
    </row>
  </sheetData>
  <scenarios current="0">
    <scenario name="1" count="2" user="Microsoft Office User" comment="Created by Microsoft Office User on 3/22/2022">
      <inputCells r="K16" val="288.461553139648"/>
      <inputCells r="L16" val="680"/>
    </scenario>
  </scenarios>
  <mergeCells count="23">
    <mergeCell ref="B38:E38"/>
    <mergeCell ref="B39:E39"/>
    <mergeCell ref="B40:E40"/>
    <mergeCell ref="B41:E41"/>
    <mergeCell ref="B42:E42"/>
    <mergeCell ref="B29:E31"/>
    <mergeCell ref="B33:E33"/>
    <mergeCell ref="B34:E34"/>
    <mergeCell ref="B35:E35"/>
    <mergeCell ref="B36:E36"/>
    <mergeCell ref="AA1:AD2"/>
    <mergeCell ref="AB4:AV4"/>
    <mergeCell ref="Z6:Z26"/>
    <mergeCell ref="G14:H14"/>
    <mergeCell ref="G15:H15"/>
    <mergeCell ref="G16:H16"/>
    <mergeCell ref="D25:G25"/>
    <mergeCell ref="B1:D2"/>
    <mergeCell ref="E5:G6"/>
    <mergeCell ref="G8:H8"/>
    <mergeCell ref="G9:H9"/>
    <mergeCell ref="G10:H10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16174598595</cp:lastModifiedBy>
  <dcterms:created xsi:type="dcterms:W3CDTF">2022-03-22T18:36:01Z</dcterms:created>
  <dcterms:modified xsi:type="dcterms:W3CDTF">2023-12-12T23:20:55Z</dcterms:modified>
</cp:coreProperties>
</file>