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eshpatidar/Desktop/"/>
    </mc:Choice>
  </mc:AlternateContent>
  <xr:revisionPtr revIDLastSave="0" documentId="8_{056C6F21-2D57-D340-86F3-B13A33882B82}" xr6:coauthVersionLast="47" xr6:coauthVersionMax="47" xr10:uidLastSave="{00000000-0000-0000-0000-000000000000}"/>
  <bookViews>
    <workbookView xWindow="1160" yWindow="500" windowWidth="27640" windowHeight="15880" activeTab="2" xr2:uid="{00000000-000D-0000-FFFF-FFFF00000000}"/>
  </bookViews>
  <sheets>
    <sheet name="ALY6050_MOD3Project_Data_2023Fa" sheetId="1" r:id="rId1"/>
    <sheet name="PART 1" sheetId="2" r:id="rId2"/>
    <sheet name="PART 2" sheetId="3" r:id="rId3"/>
    <sheet name="PART 3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9" i="3" l="1"/>
  <c r="F260" i="3"/>
  <c r="F261" i="3"/>
  <c r="F262" i="3"/>
  <c r="F263" i="3"/>
  <c r="F255" i="3"/>
  <c r="F256" i="3"/>
  <c r="F257" i="3"/>
  <c r="F258" i="3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5" i="4"/>
  <c r="C215" i="4"/>
  <c r="C255" i="4"/>
  <c r="D255" i="4" s="1"/>
  <c r="C257" i="4"/>
  <c r="D257" i="4" s="1"/>
  <c r="C258" i="4"/>
  <c r="D258" i="4" s="1"/>
  <c r="C259" i="4"/>
  <c r="D259" i="4" s="1"/>
  <c r="C260" i="4"/>
  <c r="D260" i="4" s="1"/>
  <c r="C261" i="4"/>
  <c r="D261" i="4" s="1"/>
  <c r="C262" i="4"/>
  <c r="D262" i="4" s="1"/>
  <c r="C263" i="4"/>
  <c r="D263" i="4" s="1"/>
  <c r="A263" i="4"/>
  <c r="A262" i="4"/>
  <c r="A261" i="4"/>
  <c r="A260" i="4"/>
  <c r="A259" i="4"/>
  <c r="A258" i="4"/>
  <c r="A257" i="4"/>
  <c r="A256" i="4"/>
  <c r="A255" i="4"/>
  <c r="A254" i="4"/>
  <c r="B253" i="4"/>
  <c r="C256" i="4" s="1"/>
  <c r="D256" i="4" s="1"/>
  <c r="A253" i="4"/>
  <c r="B252" i="4"/>
  <c r="A252" i="4"/>
  <c r="B251" i="4"/>
  <c r="C252" i="4" s="1"/>
  <c r="A251" i="4"/>
  <c r="B250" i="4"/>
  <c r="A250" i="4"/>
  <c r="B249" i="4"/>
  <c r="A249" i="4"/>
  <c r="B248" i="4"/>
  <c r="A248" i="4"/>
  <c r="B247" i="4"/>
  <c r="A247" i="4"/>
  <c r="B246" i="4"/>
  <c r="A246" i="4"/>
  <c r="B245" i="4"/>
  <c r="A245" i="4"/>
  <c r="B244" i="4"/>
  <c r="A244" i="4"/>
  <c r="B243" i="4"/>
  <c r="C244" i="4" s="1"/>
  <c r="A243" i="4"/>
  <c r="B242" i="4"/>
  <c r="A242" i="4"/>
  <c r="B241" i="4"/>
  <c r="A241" i="4"/>
  <c r="B240" i="4"/>
  <c r="A240" i="4"/>
  <c r="B239" i="4"/>
  <c r="A239" i="4"/>
  <c r="B238" i="4"/>
  <c r="A238" i="4"/>
  <c r="B237" i="4"/>
  <c r="A237" i="4"/>
  <c r="B236" i="4"/>
  <c r="C239" i="4" s="1"/>
  <c r="A236" i="4"/>
  <c r="B235" i="4"/>
  <c r="C236" i="4" s="1"/>
  <c r="A235" i="4"/>
  <c r="B234" i="4"/>
  <c r="A234" i="4"/>
  <c r="B233" i="4"/>
  <c r="A233" i="4"/>
  <c r="B232" i="4"/>
  <c r="A232" i="4"/>
  <c r="B231" i="4"/>
  <c r="A231" i="4"/>
  <c r="B230" i="4"/>
  <c r="A230" i="4"/>
  <c r="B229" i="4"/>
  <c r="A229" i="4"/>
  <c r="B228" i="4"/>
  <c r="A228" i="4"/>
  <c r="B227" i="4"/>
  <c r="C228" i="4" s="1"/>
  <c r="A227" i="4"/>
  <c r="B226" i="4"/>
  <c r="A226" i="4"/>
  <c r="B225" i="4"/>
  <c r="A225" i="4"/>
  <c r="B224" i="4"/>
  <c r="A224" i="4"/>
  <c r="B223" i="4"/>
  <c r="A223" i="4"/>
  <c r="B222" i="4"/>
  <c r="A222" i="4"/>
  <c r="B221" i="4"/>
  <c r="A221" i="4"/>
  <c r="B220" i="4"/>
  <c r="A220" i="4"/>
  <c r="B219" i="4"/>
  <c r="C220" i="4" s="1"/>
  <c r="A219" i="4"/>
  <c r="B218" i="4"/>
  <c r="A218" i="4"/>
  <c r="B217" i="4"/>
  <c r="A217" i="4"/>
  <c r="B216" i="4"/>
  <c r="A216" i="4"/>
  <c r="B215" i="4"/>
  <c r="D215" i="4" s="1"/>
  <c r="A215" i="4"/>
  <c r="B214" i="4"/>
  <c r="A214" i="4"/>
  <c r="B213" i="4"/>
  <c r="A213" i="4"/>
  <c r="B212" i="4"/>
  <c r="A212" i="4"/>
  <c r="B211" i="4"/>
  <c r="C212" i="4" s="1"/>
  <c r="A211" i="4"/>
  <c r="B210" i="4"/>
  <c r="A210" i="4"/>
  <c r="B209" i="4"/>
  <c r="A209" i="4"/>
  <c r="B208" i="4"/>
  <c r="A208" i="4"/>
  <c r="B207" i="4"/>
  <c r="A207" i="4"/>
  <c r="B206" i="4"/>
  <c r="A206" i="4"/>
  <c r="B205" i="4"/>
  <c r="A205" i="4"/>
  <c r="B204" i="4"/>
  <c r="A204" i="4"/>
  <c r="B203" i="4"/>
  <c r="C204" i="4" s="1"/>
  <c r="A203" i="4"/>
  <c r="B202" i="4"/>
  <c r="A202" i="4"/>
  <c r="B201" i="4"/>
  <c r="A201" i="4"/>
  <c r="B200" i="4"/>
  <c r="A200" i="4"/>
  <c r="B199" i="4"/>
  <c r="A199" i="4"/>
  <c r="B198" i="4"/>
  <c r="A198" i="4"/>
  <c r="B197" i="4"/>
  <c r="A197" i="4"/>
  <c r="B196" i="4"/>
  <c r="A196" i="4"/>
  <c r="B195" i="4"/>
  <c r="C196" i="4" s="1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C188" i="4" s="1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C180" i="4" s="1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C172" i="4" s="1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C164" i="4" s="1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C156" i="4" s="1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C148" i="4" s="1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C140" i="4" s="1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C132" i="4" s="1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C124" i="4" s="1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C116" i="4" s="1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C108" i="4" s="1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C100" i="4" s="1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C92" i="4" s="1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C84" i="4" s="1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C76" i="4" s="1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C68" i="4" s="1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C60" i="4" s="1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C52" i="4" s="1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C44" i="4" s="1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C36" i="4" s="1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C28" i="4" s="1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C20" i="4" s="1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C12" i="4" s="1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O254" i="3"/>
  <c r="O255" i="3"/>
  <c r="O256" i="3"/>
  <c r="O257" i="3"/>
  <c r="O258" i="3"/>
  <c r="O259" i="3"/>
  <c r="O260" i="3"/>
  <c r="O261" i="3"/>
  <c r="O262" i="3"/>
  <c r="O263" i="3"/>
  <c r="C257" i="3"/>
  <c r="C258" i="3"/>
  <c r="C259" i="3"/>
  <c r="C260" i="3"/>
  <c r="C261" i="3"/>
  <c r="C262" i="3"/>
  <c r="C263" i="3"/>
  <c r="A259" i="3"/>
  <c r="D259" i="3" s="1" a="1"/>
  <c r="D259" i="3" s="1"/>
  <c r="A260" i="3"/>
  <c r="A261" i="3"/>
  <c r="A262" i="3"/>
  <c r="D262" i="3" s="1" a="1"/>
  <c r="D262" i="3" s="1"/>
  <c r="A263" i="3"/>
  <c r="D263" i="3" s="1" a="1"/>
  <c r="D263" i="3" s="1"/>
  <c r="P259" i="3" a="1"/>
  <c r="P259" i="3" s="1"/>
  <c r="R259" i="3" s="1"/>
  <c r="P260" i="3" a="1"/>
  <c r="P260" i="3" s="1"/>
  <c r="R260" i="3" s="1"/>
  <c r="P261" i="3" a="1"/>
  <c r="P261" i="3" s="1"/>
  <c r="R261" i="3" s="1"/>
  <c r="P262" i="3" a="1"/>
  <c r="P262" i="3" s="1"/>
  <c r="P263" i="3" a="1"/>
  <c r="P263" i="3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5" i="3"/>
  <c r="P34" i="3"/>
  <c r="A258" i="3"/>
  <c r="M258" i="3" s="1"/>
  <c r="A257" i="3"/>
  <c r="M257" i="3" s="1"/>
  <c r="A256" i="3"/>
  <c r="M256" i="3" s="1"/>
  <c r="A255" i="3"/>
  <c r="M255" i="3" s="1"/>
  <c r="A254" i="3"/>
  <c r="M254" i="3" s="1"/>
  <c r="B253" i="3"/>
  <c r="A253" i="3"/>
  <c r="M253" i="3" s="1"/>
  <c r="B252" i="3"/>
  <c r="A252" i="3"/>
  <c r="M252" i="3" s="1"/>
  <c r="B251" i="3"/>
  <c r="A251" i="3"/>
  <c r="M251" i="3" s="1"/>
  <c r="B250" i="3"/>
  <c r="A250" i="3"/>
  <c r="M250" i="3" s="1"/>
  <c r="B249" i="3"/>
  <c r="A249" i="3"/>
  <c r="M249" i="3" s="1"/>
  <c r="B248" i="3"/>
  <c r="A248" i="3"/>
  <c r="M248" i="3" s="1"/>
  <c r="B247" i="3"/>
  <c r="A247" i="3"/>
  <c r="M247" i="3" s="1"/>
  <c r="B246" i="3"/>
  <c r="A246" i="3"/>
  <c r="M246" i="3" s="1"/>
  <c r="B245" i="3"/>
  <c r="A245" i="3"/>
  <c r="M245" i="3" s="1"/>
  <c r="B244" i="3"/>
  <c r="A244" i="3"/>
  <c r="M244" i="3" s="1"/>
  <c r="B243" i="3"/>
  <c r="A243" i="3"/>
  <c r="M243" i="3" s="1"/>
  <c r="B242" i="3"/>
  <c r="A242" i="3"/>
  <c r="M242" i="3" s="1"/>
  <c r="B241" i="3"/>
  <c r="A241" i="3"/>
  <c r="M241" i="3" s="1"/>
  <c r="B240" i="3"/>
  <c r="A240" i="3"/>
  <c r="M240" i="3" s="1"/>
  <c r="B239" i="3"/>
  <c r="A239" i="3"/>
  <c r="M239" i="3" s="1"/>
  <c r="B238" i="3"/>
  <c r="A238" i="3"/>
  <c r="M238" i="3" s="1"/>
  <c r="B237" i="3"/>
  <c r="A237" i="3"/>
  <c r="M237" i="3" s="1"/>
  <c r="B236" i="3"/>
  <c r="A236" i="3"/>
  <c r="M236" i="3" s="1"/>
  <c r="B235" i="3"/>
  <c r="A235" i="3"/>
  <c r="M235" i="3" s="1"/>
  <c r="B234" i="3"/>
  <c r="A234" i="3"/>
  <c r="M234" i="3" s="1"/>
  <c r="B233" i="3"/>
  <c r="A233" i="3"/>
  <c r="M233" i="3" s="1"/>
  <c r="B232" i="3"/>
  <c r="A232" i="3"/>
  <c r="M232" i="3" s="1"/>
  <c r="B231" i="3"/>
  <c r="A231" i="3"/>
  <c r="M231" i="3" s="1"/>
  <c r="B230" i="3"/>
  <c r="A230" i="3"/>
  <c r="M230" i="3" s="1"/>
  <c r="B229" i="3"/>
  <c r="A229" i="3"/>
  <c r="M229" i="3" s="1"/>
  <c r="B228" i="3"/>
  <c r="A228" i="3"/>
  <c r="M228" i="3" s="1"/>
  <c r="B227" i="3"/>
  <c r="A227" i="3"/>
  <c r="M227" i="3" s="1"/>
  <c r="B226" i="3"/>
  <c r="A226" i="3"/>
  <c r="M226" i="3" s="1"/>
  <c r="B225" i="3"/>
  <c r="A225" i="3"/>
  <c r="M225" i="3" s="1"/>
  <c r="B224" i="3"/>
  <c r="A224" i="3"/>
  <c r="M224" i="3" s="1"/>
  <c r="B223" i="3"/>
  <c r="A223" i="3"/>
  <c r="M223" i="3" s="1"/>
  <c r="B222" i="3"/>
  <c r="A222" i="3"/>
  <c r="M222" i="3" s="1"/>
  <c r="B221" i="3"/>
  <c r="A221" i="3"/>
  <c r="M221" i="3" s="1"/>
  <c r="B220" i="3"/>
  <c r="A220" i="3"/>
  <c r="M220" i="3" s="1"/>
  <c r="B219" i="3"/>
  <c r="A219" i="3"/>
  <c r="M219" i="3" s="1"/>
  <c r="B218" i="3"/>
  <c r="A218" i="3"/>
  <c r="M218" i="3" s="1"/>
  <c r="B217" i="3"/>
  <c r="A217" i="3"/>
  <c r="M217" i="3" s="1"/>
  <c r="B216" i="3"/>
  <c r="A216" i="3"/>
  <c r="M216" i="3" s="1"/>
  <c r="B215" i="3"/>
  <c r="A215" i="3"/>
  <c r="M215" i="3" s="1"/>
  <c r="B214" i="3"/>
  <c r="A214" i="3"/>
  <c r="M214" i="3" s="1"/>
  <c r="B213" i="3"/>
  <c r="A213" i="3"/>
  <c r="M213" i="3" s="1"/>
  <c r="B212" i="3"/>
  <c r="A212" i="3"/>
  <c r="M212" i="3" s="1"/>
  <c r="B211" i="3"/>
  <c r="A211" i="3"/>
  <c r="M211" i="3" s="1"/>
  <c r="B210" i="3"/>
  <c r="A210" i="3"/>
  <c r="M210" i="3" s="1"/>
  <c r="B209" i="3"/>
  <c r="A209" i="3"/>
  <c r="M209" i="3" s="1"/>
  <c r="B208" i="3"/>
  <c r="A208" i="3"/>
  <c r="M208" i="3" s="1"/>
  <c r="B207" i="3"/>
  <c r="A207" i="3"/>
  <c r="M207" i="3" s="1"/>
  <c r="B206" i="3"/>
  <c r="A206" i="3"/>
  <c r="M206" i="3" s="1"/>
  <c r="B205" i="3"/>
  <c r="A205" i="3"/>
  <c r="M205" i="3" s="1"/>
  <c r="B204" i="3"/>
  <c r="A204" i="3"/>
  <c r="M204" i="3" s="1"/>
  <c r="B203" i="3"/>
  <c r="A203" i="3"/>
  <c r="M203" i="3" s="1"/>
  <c r="B202" i="3"/>
  <c r="A202" i="3"/>
  <c r="M202" i="3" s="1"/>
  <c r="B201" i="3"/>
  <c r="A201" i="3"/>
  <c r="M201" i="3" s="1"/>
  <c r="B200" i="3"/>
  <c r="A200" i="3"/>
  <c r="M200" i="3" s="1"/>
  <c r="B199" i="3"/>
  <c r="A199" i="3"/>
  <c r="M199" i="3" s="1"/>
  <c r="B198" i="3"/>
  <c r="A198" i="3"/>
  <c r="M198" i="3" s="1"/>
  <c r="B197" i="3"/>
  <c r="A197" i="3"/>
  <c r="M197" i="3" s="1"/>
  <c r="B196" i="3"/>
  <c r="A196" i="3"/>
  <c r="M196" i="3" s="1"/>
  <c r="B195" i="3"/>
  <c r="A195" i="3"/>
  <c r="M195" i="3" s="1"/>
  <c r="B194" i="3"/>
  <c r="A194" i="3"/>
  <c r="M194" i="3" s="1"/>
  <c r="B193" i="3"/>
  <c r="A193" i="3"/>
  <c r="M193" i="3" s="1"/>
  <c r="B192" i="3"/>
  <c r="A192" i="3"/>
  <c r="M192" i="3" s="1"/>
  <c r="B191" i="3"/>
  <c r="A191" i="3"/>
  <c r="M191" i="3" s="1"/>
  <c r="B190" i="3"/>
  <c r="A190" i="3"/>
  <c r="M190" i="3" s="1"/>
  <c r="B189" i="3"/>
  <c r="A189" i="3"/>
  <c r="M189" i="3" s="1"/>
  <c r="B188" i="3"/>
  <c r="A188" i="3"/>
  <c r="M188" i="3" s="1"/>
  <c r="B187" i="3"/>
  <c r="A187" i="3"/>
  <c r="M187" i="3" s="1"/>
  <c r="B186" i="3"/>
  <c r="A186" i="3"/>
  <c r="M186" i="3" s="1"/>
  <c r="B185" i="3"/>
  <c r="A185" i="3"/>
  <c r="M185" i="3" s="1"/>
  <c r="B184" i="3"/>
  <c r="A184" i="3"/>
  <c r="M184" i="3" s="1"/>
  <c r="B183" i="3"/>
  <c r="A183" i="3"/>
  <c r="M183" i="3" s="1"/>
  <c r="B182" i="3"/>
  <c r="A182" i="3"/>
  <c r="M182" i="3" s="1"/>
  <c r="B181" i="3"/>
  <c r="A181" i="3"/>
  <c r="M181" i="3" s="1"/>
  <c r="B180" i="3"/>
  <c r="A180" i="3"/>
  <c r="M180" i="3" s="1"/>
  <c r="B179" i="3"/>
  <c r="A179" i="3"/>
  <c r="M179" i="3" s="1"/>
  <c r="B178" i="3"/>
  <c r="A178" i="3"/>
  <c r="M178" i="3" s="1"/>
  <c r="B177" i="3"/>
  <c r="A177" i="3"/>
  <c r="M177" i="3" s="1"/>
  <c r="B176" i="3"/>
  <c r="A176" i="3"/>
  <c r="M176" i="3" s="1"/>
  <c r="B175" i="3"/>
  <c r="A175" i="3"/>
  <c r="M175" i="3" s="1"/>
  <c r="B174" i="3"/>
  <c r="A174" i="3"/>
  <c r="M174" i="3" s="1"/>
  <c r="B173" i="3"/>
  <c r="A173" i="3"/>
  <c r="M173" i="3" s="1"/>
  <c r="B172" i="3"/>
  <c r="A172" i="3"/>
  <c r="M172" i="3" s="1"/>
  <c r="B171" i="3"/>
  <c r="A171" i="3"/>
  <c r="M171" i="3" s="1"/>
  <c r="B170" i="3"/>
  <c r="A170" i="3"/>
  <c r="M170" i="3" s="1"/>
  <c r="B169" i="3"/>
  <c r="A169" i="3"/>
  <c r="M169" i="3" s="1"/>
  <c r="B168" i="3"/>
  <c r="A168" i="3"/>
  <c r="M168" i="3" s="1"/>
  <c r="B167" i="3"/>
  <c r="A167" i="3"/>
  <c r="M167" i="3" s="1"/>
  <c r="B166" i="3"/>
  <c r="A166" i="3"/>
  <c r="M166" i="3" s="1"/>
  <c r="B165" i="3"/>
  <c r="A165" i="3"/>
  <c r="M165" i="3" s="1"/>
  <c r="B164" i="3"/>
  <c r="A164" i="3"/>
  <c r="M164" i="3" s="1"/>
  <c r="B163" i="3"/>
  <c r="A163" i="3"/>
  <c r="M163" i="3" s="1"/>
  <c r="B162" i="3"/>
  <c r="A162" i="3"/>
  <c r="M162" i="3" s="1"/>
  <c r="B161" i="3"/>
  <c r="A161" i="3"/>
  <c r="M161" i="3" s="1"/>
  <c r="B160" i="3"/>
  <c r="A160" i="3"/>
  <c r="M160" i="3" s="1"/>
  <c r="B159" i="3"/>
  <c r="A159" i="3"/>
  <c r="M159" i="3" s="1"/>
  <c r="B158" i="3"/>
  <c r="A158" i="3"/>
  <c r="M158" i="3" s="1"/>
  <c r="B157" i="3"/>
  <c r="A157" i="3"/>
  <c r="M157" i="3" s="1"/>
  <c r="B156" i="3"/>
  <c r="A156" i="3"/>
  <c r="M156" i="3" s="1"/>
  <c r="B155" i="3"/>
  <c r="A155" i="3"/>
  <c r="M155" i="3" s="1"/>
  <c r="B154" i="3"/>
  <c r="A154" i="3"/>
  <c r="M154" i="3" s="1"/>
  <c r="B153" i="3"/>
  <c r="A153" i="3"/>
  <c r="M153" i="3" s="1"/>
  <c r="B152" i="3"/>
  <c r="A152" i="3"/>
  <c r="M152" i="3" s="1"/>
  <c r="B151" i="3"/>
  <c r="A151" i="3"/>
  <c r="M151" i="3" s="1"/>
  <c r="B150" i="3"/>
  <c r="A150" i="3"/>
  <c r="M150" i="3" s="1"/>
  <c r="B149" i="3"/>
  <c r="A149" i="3"/>
  <c r="M149" i="3" s="1"/>
  <c r="B148" i="3"/>
  <c r="A148" i="3"/>
  <c r="M148" i="3" s="1"/>
  <c r="B147" i="3"/>
  <c r="A147" i="3"/>
  <c r="M147" i="3" s="1"/>
  <c r="B146" i="3"/>
  <c r="A146" i="3"/>
  <c r="M146" i="3" s="1"/>
  <c r="B145" i="3"/>
  <c r="A145" i="3"/>
  <c r="M145" i="3" s="1"/>
  <c r="B144" i="3"/>
  <c r="A144" i="3"/>
  <c r="M144" i="3" s="1"/>
  <c r="B143" i="3"/>
  <c r="A143" i="3"/>
  <c r="M143" i="3" s="1"/>
  <c r="B142" i="3"/>
  <c r="A142" i="3"/>
  <c r="M142" i="3" s="1"/>
  <c r="B141" i="3"/>
  <c r="A141" i="3"/>
  <c r="M141" i="3" s="1"/>
  <c r="B140" i="3"/>
  <c r="A140" i="3"/>
  <c r="M140" i="3" s="1"/>
  <c r="B139" i="3"/>
  <c r="A139" i="3"/>
  <c r="M139" i="3" s="1"/>
  <c r="B138" i="3"/>
  <c r="A138" i="3"/>
  <c r="M138" i="3" s="1"/>
  <c r="B137" i="3"/>
  <c r="A137" i="3"/>
  <c r="M137" i="3" s="1"/>
  <c r="B136" i="3"/>
  <c r="A136" i="3"/>
  <c r="M136" i="3" s="1"/>
  <c r="B135" i="3"/>
  <c r="A135" i="3"/>
  <c r="M135" i="3" s="1"/>
  <c r="B134" i="3"/>
  <c r="A134" i="3"/>
  <c r="M134" i="3" s="1"/>
  <c r="B133" i="3"/>
  <c r="A133" i="3"/>
  <c r="M133" i="3" s="1"/>
  <c r="B132" i="3"/>
  <c r="A132" i="3"/>
  <c r="M132" i="3" s="1"/>
  <c r="B131" i="3"/>
  <c r="A131" i="3"/>
  <c r="M131" i="3" s="1"/>
  <c r="B130" i="3"/>
  <c r="A130" i="3"/>
  <c r="M130" i="3" s="1"/>
  <c r="B129" i="3"/>
  <c r="A129" i="3"/>
  <c r="M129" i="3" s="1"/>
  <c r="B128" i="3"/>
  <c r="A128" i="3"/>
  <c r="M128" i="3" s="1"/>
  <c r="B127" i="3"/>
  <c r="A127" i="3"/>
  <c r="M127" i="3" s="1"/>
  <c r="B126" i="3"/>
  <c r="A126" i="3"/>
  <c r="M126" i="3" s="1"/>
  <c r="B125" i="3"/>
  <c r="A125" i="3"/>
  <c r="M125" i="3" s="1"/>
  <c r="B124" i="3"/>
  <c r="A124" i="3"/>
  <c r="M124" i="3" s="1"/>
  <c r="B123" i="3"/>
  <c r="A123" i="3"/>
  <c r="M123" i="3" s="1"/>
  <c r="B122" i="3"/>
  <c r="A122" i="3"/>
  <c r="M122" i="3" s="1"/>
  <c r="B121" i="3"/>
  <c r="A121" i="3"/>
  <c r="M121" i="3" s="1"/>
  <c r="B120" i="3"/>
  <c r="A120" i="3"/>
  <c r="M120" i="3" s="1"/>
  <c r="B119" i="3"/>
  <c r="A119" i="3"/>
  <c r="M119" i="3" s="1"/>
  <c r="B118" i="3"/>
  <c r="A118" i="3"/>
  <c r="M118" i="3" s="1"/>
  <c r="B117" i="3"/>
  <c r="A117" i="3"/>
  <c r="M117" i="3" s="1"/>
  <c r="B116" i="3"/>
  <c r="A116" i="3"/>
  <c r="M116" i="3" s="1"/>
  <c r="B115" i="3"/>
  <c r="A115" i="3"/>
  <c r="M115" i="3" s="1"/>
  <c r="B114" i="3"/>
  <c r="A114" i="3"/>
  <c r="M114" i="3" s="1"/>
  <c r="B113" i="3"/>
  <c r="A113" i="3"/>
  <c r="M113" i="3" s="1"/>
  <c r="B112" i="3"/>
  <c r="A112" i="3"/>
  <c r="M112" i="3" s="1"/>
  <c r="B111" i="3"/>
  <c r="A111" i="3"/>
  <c r="M111" i="3" s="1"/>
  <c r="B110" i="3"/>
  <c r="A110" i="3"/>
  <c r="M110" i="3" s="1"/>
  <c r="B109" i="3"/>
  <c r="A109" i="3"/>
  <c r="M109" i="3" s="1"/>
  <c r="B108" i="3"/>
  <c r="A108" i="3"/>
  <c r="M108" i="3" s="1"/>
  <c r="B107" i="3"/>
  <c r="A107" i="3"/>
  <c r="M107" i="3" s="1"/>
  <c r="B106" i="3"/>
  <c r="A106" i="3"/>
  <c r="M106" i="3" s="1"/>
  <c r="B105" i="3"/>
  <c r="A105" i="3"/>
  <c r="M105" i="3" s="1"/>
  <c r="B104" i="3"/>
  <c r="A104" i="3"/>
  <c r="B103" i="3"/>
  <c r="A103" i="3"/>
  <c r="M103" i="3" s="1"/>
  <c r="B102" i="3"/>
  <c r="A102" i="3"/>
  <c r="M102" i="3" s="1"/>
  <c r="B101" i="3"/>
  <c r="A101" i="3"/>
  <c r="M101" i="3" s="1"/>
  <c r="B100" i="3"/>
  <c r="A100" i="3"/>
  <c r="M100" i="3" s="1"/>
  <c r="B99" i="3"/>
  <c r="A99" i="3"/>
  <c r="B98" i="3"/>
  <c r="A98" i="3"/>
  <c r="M98" i="3" s="1"/>
  <c r="B97" i="3"/>
  <c r="A97" i="3"/>
  <c r="M97" i="3" s="1"/>
  <c r="B96" i="3"/>
  <c r="A96" i="3"/>
  <c r="M96" i="3" s="1"/>
  <c r="B95" i="3"/>
  <c r="A95" i="3"/>
  <c r="M95" i="3" s="1"/>
  <c r="B94" i="3"/>
  <c r="A94" i="3"/>
  <c r="M94" i="3" s="1"/>
  <c r="B93" i="3"/>
  <c r="A93" i="3"/>
  <c r="M93" i="3" s="1"/>
  <c r="B92" i="3"/>
  <c r="A92" i="3"/>
  <c r="M92" i="3" s="1"/>
  <c r="B91" i="3"/>
  <c r="A91" i="3"/>
  <c r="M91" i="3" s="1"/>
  <c r="B90" i="3"/>
  <c r="A90" i="3"/>
  <c r="M90" i="3" s="1"/>
  <c r="B89" i="3"/>
  <c r="A89" i="3"/>
  <c r="M89" i="3" s="1"/>
  <c r="B88" i="3"/>
  <c r="A88" i="3"/>
  <c r="M88" i="3" s="1"/>
  <c r="B87" i="3"/>
  <c r="A87" i="3"/>
  <c r="M87" i="3" s="1"/>
  <c r="B86" i="3"/>
  <c r="A86" i="3"/>
  <c r="M86" i="3" s="1"/>
  <c r="B85" i="3"/>
  <c r="A85" i="3"/>
  <c r="M85" i="3" s="1"/>
  <c r="B84" i="3"/>
  <c r="A84" i="3"/>
  <c r="M84" i="3" s="1"/>
  <c r="B83" i="3"/>
  <c r="A83" i="3"/>
  <c r="M83" i="3" s="1"/>
  <c r="B82" i="3"/>
  <c r="A82" i="3"/>
  <c r="M82" i="3" s="1"/>
  <c r="B81" i="3"/>
  <c r="A81" i="3"/>
  <c r="M81" i="3" s="1"/>
  <c r="B80" i="3"/>
  <c r="A80" i="3"/>
  <c r="M80" i="3" s="1"/>
  <c r="B79" i="3"/>
  <c r="A79" i="3"/>
  <c r="M79" i="3" s="1"/>
  <c r="B78" i="3"/>
  <c r="A78" i="3"/>
  <c r="M78" i="3" s="1"/>
  <c r="B77" i="3"/>
  <c r="A77" i="3"/>
  <c r="M77" i="3" s="1"/>
  <c r="B76" i="3"/>
  <c r="A76" i="3"/>
  <c r="M76" i="3" s="1"/>
  <c r="B75" i="3"/>
  <c r="A75" i="3"/>
  <c r="M75" i="3" s="1"/>
  <c r="B74" i="3"/>
  <c r="A74" i="3"/>
  <c r="M74" i="3" s="1"/>
  <c r="B73" i="3"/>
  <c r="A73" i="3"/>
  <c r="M73" i="3" s="1"/>
  <c r="B72" i="3"/>
  <c r="A72" i="3"/>
  <c r="M72" i="3" s="1"/>
  <c r="B71" i="3"/>
  <c r="A71" i="3"/>
  <c r="M71" i="3" s="1"/>
  <c r="B70" i="3"/>
  <c r="A70" i="3"/>
  <c r="M70" i="3" s="1"/>
  <c r="B69" i="3"/>
  <c r="A69" i="3"/>
  <c r="M69" i="3" s="1"/>
  <c r="B68" i="3"/>
  <c r="A68" i="3"/>
  <c r="M68" i="3" s="1"/>
  <c r="B67" i="3"/>
  <c r="A67" i="3"/>
  <c r="M67" i="3" s="1"/>
  <c r="B66" i="3"/>
  <c r="A66" i="3"/>
  <c r="M66" i="3" s="1"/>
  <c r="B65" i="3"/>
  <c r="A65" i="3"/>
  <c r="M65" i="3" s="1"/>
  <c r="B64" i="3"/>
  <c r="A64" i="3"/>
  <c r="M64" i="3" s="1"/>
  <c r="B63" i="3"/>
  <c r="A63" i="3"/>
  <c r="M63" i="3" s="1"/>
  <c r="B62" i="3"/>
  <c r="A62" i="3"/>
  <c r="M62" i="3" s="1"/>
  <c r="B61" i="3"/>
  <c r="A61" i="3"/>
  <c r="M61" i="3" s="1"/>
  <c r="B60" i="3"/>
  <c r="A60" i="3"/>
  <c r="M60" i="3" s="1"/>
  <c r="B59" i="3"/>
  <c r="A59" i="3"/>
  <c r="M59" i="3" s="1"/>
  <c r="B58" i="3"/>
  <c r="A58" i="3"/>
  <c r="M58" i="3" s="1"/>
  <c r="B57" i="3"/>
  <c r="A57" i="3"/>
  <c r="M57" i="3" s="1"/>
  <c r="B56" i="3"/>
  <c r="A56" i="3"/>
  <c r="M56" i="3" s="1"/>
  <c r="B55" i="3"/>
  <c r="A55" i="3"/>
  <c r="M55" i="3" s="1"/>
  <c r="B54" i="3"/>
  <c r="A54" i="3"/>
  <c r="M54" i="3" s="1"/>
  <c r="B53" i="3"/>
  <c r="A53" i="3"/>
  <c r="M53" i="3" s="1"/>
  <c r="B52" i="3"/>
  <c r="A52" i="3"/>
  <c r="B51" i="3"/>
  <c r="A51" i="3"/>
  <c r="M51" i="3" s="1"/>
  <c r="B50" i="3"/>
  <c r="A50" i="3"/>
  <c r="M50" i="3" s="1"/>
  <c r="B49" i="3"/>
  <c r="A49" i="3"/>
  <c r="M49" i="3" s="1"/>
  <c r="B48" i="3"/>
  <c r="A48" i="3"/>
  <c r="M48" i="3" s="1"/>
  <c r="B47" i="3"/>
  <c r="A47" i="3"/>
  <c r="M47" i="3" s="1"/>
  <c r="B46" i="3"/>
  <c r="A46" i="3"/>
  <c r="M46" i="3" s="1"/>
  <c r="B45" i="3"/>
  <c r="A45" i="3"/>
  <c r="M45" i="3" s="1"/>
  <c r="B44" i="3"/>
  <c r="A44" i="3"/>
  <c r="M44" i="3" s="1"/>
  <c r="B43" i="3"/>
  <c r="A43" i="3"/>
  <c r="M43" i="3" s="1"/>
  <c r="B42" i="3"/>
  <c r="A42" i="3"/>
  <c r="M42" i="3" s="1"/>
  <c r="B41" i="3"/>
  <c r="A41" i="3"/>
  <c r="M41" i="3" s="1"/>
  <c r="B40" i="3"/>
  <c r="A40" i="3"/>
  <c r="M40" i="3" s="1"/>
  <c r="B39" i="3"/>
  <c r="A39" i="3"/>
  <c r="M39" i="3" s="1"/>
  <c r="B38" i="3"/>
  <c r="A38" i="3"/>
  <c r="M38" i="3" s="1"/>
  <c r="B37" i="3"/>
  <c r="A37" i="3"/>
  <c r="M37" i="3" s="1"/>
  <c r="B36" i="3"/>
  <c r="A36" i="3"/>
  <c r="M36" i="3" s="1"/>
  <c r="B35" i="3"/>
  <c r="A35" i="3"/>
  <c r="M35" i="3" s="1"/>
  <c r="B34" i="3"/>
  <c r="A34" i="3"/>
  <c r="M34" i="3" s="1"/>
  <c r="B33" i="3"/>
  <c r="A33" i="3"/>
  <c r="M33" i="3" s="1"/>
  <c r="B32" i="3"/>
  <c r="A32" i="3"/>
  <c r="M32" i="3" s="1"/>
  <c r="B31" i="3"/>
  <c r="A31" i="3"/>
  <c r="M31" i="3" s="1"/>
  <c r="B30" i="3"/>
  <c r="A30" i="3"/>
  <c r="M30" i="3" s="1"/>
  <c r="B29" i="3"/>
  <c r="A29" i="3"/>
  <c r="M29" i="3" s="1"/>
  <c r="B28" i="3"/>
  <c r="A28" i="3"/>
  <c r="M28" i="3" s="1"/>
  <c r="B27" i="3"/>
  <c r="A27" i="3"/>
  <c r="M27" i="3" s="1"/>
  <c r="B26" i="3"/>
  <c r="A26" i="3"/>
  <c r="M26" i="3" s="1"/>
  <c r="B25" i="3"/>
  <c r="A25" i="3"/>
  <c r="M25" i="3" s="1"/>
  <c r="B24" i="3"/>
  <c r="A24" i="3"/>
  <c r="M24" i="3" s="1"/>
  <c r="B23" i="3"/>
  <c r="A23" i="3"/>
  <c r="M23" i="3" s="1"/>
  <c r="B22" i="3"/>
  <c r="A22" i="3"/>
  <c r="M22" i="3" s="1"/>
  <c r="P23" i="3"/>
  <c r="B21" i="3"/>
  <c r="A21" i="3"/>
  <c r="M21" i="3" s="1"/>
  <c r="B20" i="3"/>
  <c r="A20" i="3"/>
  <c r="M20" i="3" s="1"/>
  <c r="B19" i="3"/>
  <c r="A19" i="3"/>
  <c r="M19" i="3" s="1"/>
  <c r="B18" i="3"/>
  <c r="A18" i="3"/>
  <c r="M18" i="3" s="1"/>
  <c r="B17" i="3"/>
  <c r="A17" i="3"/>
  <c r="M17" i="3" s="1"/>
  <c r="B16" i="3"/>
  <c r="A16" i="3"/>
  <c r="M16" i="3" s="1"/>
  <c r="B15" i="3"/>
  <c r="A15" i="3"/>
  <c r="M15" i="3" s="1"/>
  <c r="B14" i="3"/>
  <c r="A14" i="3"/>
  <c r="M14" i="3" s="1"/>
  <c r="B13" i="3"/>
  <c r="A13" i="3"/>
  <c r="M13" i="3" s="1"/>
  <c r="B12" i="3"/>
  <c r="A12" i="3"/>
  <c r="M12" i="3" s="1"/>
  <c r="B11" i="3"/>
  <c r="A11" i="3"/>
  <c r="M11" i="3" s="1"/>
  <c r="B10" i="3"/>
  <c r="A10" i="3"/>
  <c r="M10" i="3" s="1"/>
  <c r="B9" i="3"/>
  <c r="A9" i="3"/>
  <c r="M9" i="3" s="1"/>
  <c r="B8" i="3"/>
  <c r="A8" i="3"/>
  <c r="M8" i="3" s="1"/>
  <c r="B7" i="3"/>
  <c r="A7" i="3"/>
  <c r="M7" i="3" s="1"/>
  <c r="B6" i="3"/>
  <c r="A6" i="3"/>
  <c r="M6" i="3" s="1"/>
  <c r="B5" i="3"/>
  <c r="A5" i="3"/>
  <c r="M5" i="3" s="1"/>
  <c r="B4" i="3"/>
  <c r="A4" i="3"/>
  <c r="M4" i="3" s="1"/>
  <c r="B3" i="3"/>
  <c r="A3" i="3"/>
  <c r="M3" i="3" s="1"/>
  <c r="B2" i="3"/>
  <c r="A2" i="3"/>
  <c r="M2" i="3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3" i="2"/>
  <c r="AU4" i="2"/>
  <c r="AU5" i="2"/>
  <c r="AU6" i="2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U35" i="2" s="1"/>
  <c r="AU36" i="2" s="1"/>
  <c r="AU37" i="2" s="1"/>
  <c r="AU38" i="2" s="1"/>
  <c r="AU39" i="2" s="1"/>
  <c r="AU40" i="2" s="1"/>
  <c r="AU41" i="2" s="1"/>
  <c r="AU42" i="2" s="1"/>
  <c r="AU43" i="2" s="1"/>
  <c r="AU44" i="2" s="1"/>
  <c r="AU45" i="2" s="1"/>
  <c r="AU46" i="2" s="1"/>
  <c r="AU47" i="2" s="1"/>
  <c r="AU48" i="2" s="1"/>
  <c r="AU49" i="2" s="1"/>
  <c r="AU50" i="2" s="1"/>
  <c r="AU51" i="2" s="1"/>
  <c r="AU52" i="2" s="1"/>
  <c r="AU53" i="2" s="1"/>
  <c r="AU54" i="2" s="1"/>
  <c r="AU55" i="2" s="1"/>
  <c r="AU56" i="2" s="1"/>
  <c r="AU57" i="2" s="1"/>
  <c r="AU58" i="2" s="1"/>
  <c r="AU59" i="2" s="1"/>
  <c r="AU60" i="2" s="1"/>
  <c r="AU61" i="2" s="1"/>
  <c r="AU62" i="2" s="1"/>
  <c r="AU63" i="2" s="1"/>
  <c r="AU64" i="2" s="1"/>
  <c r="AU65" i="2" s="1"/>
  <c r="AU66" i="2" s="1"/>
  <c r="AU67" i="2" s="1"/>
  <c r="AU68" i="2" s="1"/>
  <c r="AU69" i="2" s="1"/>
  <c r="AU70" i="2" s="1"/>
  <c r="AU71" i="2" s="1"/>
  <c r="AU72" i="2" s="1"/>
  <c r="AU73" i="2" s="1"/>
  <c r="AU74" i="2" s="1"/>
  <c r="AU75" i="2" s="1"/>
  <c r="AU76" i="2" s="1"/>
  <c r="AU77" i="2" s="1"/>
  <c r="AU78" i="2" s="1"/>
  <c r="AU79" i="2" s="1"/>
  <c r="AU80" i="2" s="1"/>
  <c r="AU81" i="2" s="1"/>
  <c r="AU82" i="2" s="1"/>
  <c r="AU83" i="2" s="1"/>
  <c r="AU84" i="2" s="1"/>
  <c r="AU85" i="2" s="1"/>
  <c r="AU86" i="2" s="1"/>
  <c r="AU87" i="2" s="1"/>
  <c r="AU88" i="2" s="1"/>
  <c r="AU89" i="2" s="1"/>
  <c r="AU90" i="2" s="1"/>
  <c r="AU91" i="2" s="1"/>
  <c r="AU92" i="2" s="1"/>
  <c r="AU93" i="2" s="1"/>
  <c r="AU94" i="2" s="1"/>
  <c r="AU95" i="2" s="1"/>
  <c r="AU96" i="2" s="1"/>
  <c r="AU97" i="2" s="1"/>
  <c r="AU98" i="2" s="1"/>
  <c r="AU99" i="2" s="1"/>
  <c r="AU100" i="2" s="1"/>
  <c r="AU101" i="2" s="1"/>
  <c r="AU102" i="2" s="1"/>
  <c r="AU103" i="2" s="1"/>
  <c r="AU104" i="2" s="1"/>
  <c r="AU105" i="2" s="1"/>
  <c r="AU106" i="2" s="1"/>
  <c r="AU107" i="2" s="1"/>
  <c r="AU108" i="2" s="1"/>
  <c r="AU109" i="2" s="1"/>
  <c r="AU110" i="2" s="1"/>
  <c r="AU111" i="2" s="1"/>
  <c r="AU112" i="2" s="1"/>
  <c r="AU113" i="2" s="1"/>
  <c r="AU114" i="2" s="1"/>
  <c r="AU115" i="2" s="1"/>
  <c r="AU116" i="2" s="1"/>
  <c r="AU117" i="2" s="1"/>
  <c r="AU118" i="2" s="1"/>
  <c r="AU119" i="2" s="1"/>
  <c r="AU120" i="2" s="1"/>
  <c r="AU121" i="2" s="1"/>
  <c r="AU122" i="2" s="1"/>
  <c r="AU123" i="2" s="1"/>
  <c r="AU124" i="2" s="1"/>
  <c r="AU125" i="2" s="1"/>
  <c r="AU126" i="2" s="1"/>
  <c r="AU127" i="2" s="1"/>
  <c r="AU128" i="2" s="1"/>
  <c r="AU129" i="2" s="1"/>
  <c r="AU130" i="2" s="1"/>
  <c r="AU131" i="2" s="1"/>
  <c r="AU132" i="2" s="1"/>
  <c r="AU133" i="2" s="1"/>
  <c r="AU134" i="2" s="1"/>
  <c r="AU135" i="2" s="1"/>
  <c r="AU136" i="2" s="1"/>
  <c r="AU137" i="2" s="1"/>
  <c r="AU138" i="2" s="1"/>
  <c r="AU139" i="2" s="1"/>
  <c r="AU140" i="2" s="1"/>
  <c r="AU141" i="2" s="1"/>
  <c r="AU142" i="2" s="1"/>
  <c r="AU143" i="2" s="1"/>
  <c r="AU144" i="2" s="1"/>
  <c r="AU145" i="2" s="1"/>
  <c r="AU146" i="2" s="1"/>
  <c r="AU147" i="2" s="1"/>
  <c r="AU148" i="2" s="1"/>
  <c r="AU149" i="2" s="1"/>
  <c r="AU150" i="2" s="1"/>
  <c r="AU151" i="2" s="1"/>
  <c r="AU152" i="2" s="1"/>
  <c r="AU153" i="2" s="1"/>
  <c r="AU154" i="2" s="1"/>
  <c r="AU155" i="2" s="1"/>
  <c r="AU156" i="2" s="1"/>
  <c r="AU157" i="2" s="1"/>
  <c r="AU158" i="2" s="1"/>
  <c r="AU159" i="2" s="1"/>
  <c r="AU160" i="2" s="1"/>
  <c r="AU161" i="2" s="1"/>
  <c r="AU162" i="2" s="1"/>
  <c r="AU163" i="2" s="1"/>
  <c r="AU164" i="2" s="1"/>
  <c r="AU165" i="2" s="1"/>
  <c r="AU166" i="2" s="1"/>
  <c r="AU167" i="2" s="1"/>
  <c r="AU168" i="2" s="1"/>
  <c r="AU169" i="2" s="1"/>
  <c r="AU170" i="2" s="1"/>
  <c r="AU171" i="2" s="1"/>
  <c r="AU172" i="2" s="1"/>
  <c r="AU173" i="2" s="1"/>
  <c r="AU174" i="2" s="1"/>
  <c r="AU175" i="2" s="1"/>
  <c r="AU176" i="2" s="1"/>
  <c r="AU177" i="2" s="1"/>
  <c r="AU178" i="2" s="1"/>
  <c r="AU179" i="2" s="1"/>
  <c r="AU180" i="2" s="1"/>
  <c r="AU181" i="2" s="1"/>
  <c r="AU182" i="2" s="1"/>
  <c r="AU183" i="2" s="1"/>
  <c r="AU184" i="2" s="1"/>
  <c r="AU185" i="2" s="1"/>
  <c r="AU186" i="2" s="1"/>
  <c r="AU187" i="2" s="1"/>
  <c r="AU188" i="2" s="1"/>
  <c r="AU189" i="2" s="1"/>
  <c r="AU190" i="2" s="1"/>
  <c r="AU191" i="2" s="1"/>
  <c r="AU192" i="2" s="1"/>
  <c r="AU193" i="2" s="1"/>
  <c r="AU194" i="2" s="1"/>
  <c r="AU195" i="2" s="1"/>
  <c r="AU196" i="2" s="1"/>
  <c r="AU197" i="2" s="1"/>
  <c r="AU198" i="2" s="1"/>
  <c r="AU199" i="2" s="1"/>
  <c r="AU200" i="2" s="1"/>
  <c r="AU201" i="2" s="1"/>
  <c r="AU202" i="2" s="1"/>
  <c r="AU203" i="2" s="1"/>
  <c r="AU204" i="2" s="1"/>
  <c r="AU205" i="2" s="1"/>
  <c r="AU206" i="2" s="1"/>
  <c r="AU207" i="2" s="1"/>
  <c r="AU208" i="2" s="1"/>
  <c r="AU209" i="2" s="1"/>
  <c r="AU210" i="2" s="1"/>
  <c r="AU211" i="2" s="1"/>
  <c r="AU212" i="2" s="1"/>
  <c r="AU213" i="2" s="1"/>
  <c r="AU214" i="2" s="1"/>
  <c r="AU215" i="2" s="1"/>
  <c r="AU216" i="2" s="1"/>
  <c r="AU217" i="2" s="1"/>
  <c r="AU218" i="2" s="1"/>
  <c r="AU219" i="2" s="1"/>
  <c r="AU220" i="2" s="1"/>
  <c r="AU221" i="2" s="1"/>
  <c r="AU222" i="2" s="1"/>
  <c r="AU223" i="2" s="1"/>
  <c r="AU224" i="2" s="1"/>
  <c r="AU225" i="2" s="1"/>
  <c r="AU226" i="2" s="1"/>
  <c r="AU227" i="2" s="1"/>
  <c r="AU228" i="2" s="1"/>
  <c r="AU229" i="2" s="1"/>
  <c r="AU230" i="2" s="1"/>
  <c r="AU231" i="2" s="1"/>
  <c r="AU232" i="2" s="1"/>
  <c r="AU233" i="2" s="1"/>
  <c r="AU234" i="2" s="1"/>
  <c r="AU235" i="2" s="1"/>
  <c r="AU236" i="2" s="1"/>
  <c r="AU237" i="2" s="1"/>
  <c r="AU238" i="2" s="1"/>
  <c r="AU239" i="2" s="1"/>
  <c r="AU240" i="2" s="1"/>
  <c r="AU241" i="2" s="1"/>
  <c r="AU242" i="2" s="1"/>
  <c r="AU243" i="2" s="1"/>
  <c r="AU244" i="2" s="1"/>
  <c r="AU245" i="2" s="1"/>
  <c r="AU246" i="2" s="1"/>
  <c r="AU247" i="2" s="1"/>
  <c r="AU248" i="2" s="1"/>
  <c r="AU249" i="2" s="1"/>
  <c r="AU250" i="2" s="1"/>
  <c r="AU251" i="2" s="1"/>
  <c r="AU252" i="2" s="1"/>
  <c r="AU253" i="2" s="1"/>
  <c r="AU3" i="2"/>
  <c r="AR4" i="2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123" i="2" s="1"/>
  <c r="AR124" i="2" s="1"/>
  <c r="AR125" i="2" s="1"/>
  <c r="AR126" i="2" s="1"/>
  <c r="AR127" i="2" s="1"/>
  <c r="AR128" i="2" s="1"/>
  <c r="AR129" i="2" s="1"/>
  <c r="AR130" i="2" s="1"/>
  <c r="AR131" i="2" s="1"/>
  <c r="AR132" i="2" s="1"/>
  <c r="AR133" i="2" s="1"/>
  <c r="AR134" i="2" s="1"/>
  <c r="AR135" i="2" s="1"/>
  <c r="AR136" i="2" s="1"/>
  <c r="AR137" i="2" s="1"/>
  <c r="AR138" i="2" s="1"/>
  <c r="AR139" i="2" s="1"/>
  <c r="AR140" i="2" s="1"/>
  <c r="AR141" i="2" s="1"/>
  <c r="AR142" i="2" s="1"/>
  <c r="AR143" i="2" s="1"/>
  <c r="AR144" i="2" s="1"/>
  <c r="AR145" i="2" s="1"/>
  <c r="AR146" i="2" s="1"/>
  <c r="AR147" i="2" s="1"/>
  <c r="AR148" i="2" s="1"/>
  <c r="AR149" i="2" s="1"/>
  <c r="AR150" i="2" s="1"/>
  <c r="AR151" i="2" s="1"/>
  <c r="AR152" i="2" s="1"/>
  <c r="AR153" i="2" s="1"/>
  <c r="AR154" i="2" s="1"/>
  <c r="AR155" i="2" s="1"/>
  <c r="AR156" i="2" s="1"/>
  <c r="AR157" i="2" s="1"/>
  <c r="AR158" i="2" s="1"/>
  <c r="AR159" i="2" s="1"/>
  <c r="AR160" i="2" s="1"/>
  <c r="AR161" i="2" s="1"/>
  <c r="AR162" i="2" s="1"/>
  <c r="AR163" i="2" s="1"/>
  <c r="AR164" i="2" s="1"/>
  <c r="AR165" i="2" s="1"/>
  <c r="AR166" i="2" s="1"/>
  <c r="AR167" i="2" s="1"/>
  <c r="AR168" i="2" s="1"/>
  <c r="AR169" i="2" s="1"/>
  <c r="AR170" i="2" s="1"/>
  <c r="AR171" i="2" s="1"/>
  <c r="AR172" i="2" s="1"/>
  <c r="AR173" i="2" s="1"/>
  <c r="AR174" i="2" s="1"/>
  <c r="AR175" i="2" s="1"/>
  <c r="AR176" i="2" s="1"/>
  <c r="AR177" i="2" s="1"/>
  <c r="AR178" i="2" s="1"/>
  <c r="AR179" i="2" s="1"/>
  <c r="AR180" i="2" s="1"/>
  <c r="AR181" i="2" s="1"/>
  <c r="AR182" i="2" s="1"/>
  <c r="AR183" i="2" s="1"/>
  <c r="AR184" i="2" s="1"/>
  <c r="AR185" i="2" s="1"/>
  <c r="AR186" i="2" s="1"/>
  <c r="AR187" i="2" s="1"/>
  <c r="AR188" i="2" s="1"/>
  <c r="AR189" i="2" s="1"/>
  <c r="AR190" i="2" s="1"/>
  <c r="AR191" i="2" s="1"/>
  <c r="AR192" i="2" s="1"/>
  <c r="AR193" i="2" s="1"/>
  <c r="AR194" i="2" s="1"/>
  <c r="AR195" i="2" s="1"/>
  <c r="AR196" i="2" s="1"/>
  <c r="AR197" i="2" s="1"/>
  <c r="AR198" i="2" s="1"/>
  <c r="AR199" i="2" s="1"/>
  <c r="AR200" i="2" s="1"/>
  <c r="AR201" i="2" s="1"/>
  <c r="AR202" i="2" s="1"/>
  <c r="AR203" i="2" s="1"/>
  <c r="AR204" i="2" s="1"/>
  <c r="AR205" i="2" s="1"/>
  <c r="AR206" i="2" s="1"/>
  <c r="AR207" i="2" s="1"/>
  <c r="AR208" i="2" s="1"/>
  <c r="AR209" i="2" s="1"/>
  <c r="AR210" i="2" s="1"/>
  <c r="AR211" i="2" s="1"/>
  <c r="AR212" i="2" s="1"/>
  <c r="AR213" i="2" s="1"/>
  <c r="AR214" i="2" s="1"/>
  <c r="AR215" i="2" s="1"/>
  <c r="AR216" i="2" s="1"/>
  <c r="AR217" i="2" s="1"/>
  <c r="AR218" i="2" s="1"/>
  <c r="AR219" i="2" s="1"/>
  <c r="AR220" i="2" s="1"/>
  <c r="AR221" i="2" s="1"/>
  <c r="AR222" i="2" s="1"/>
  <c r="AR223" i="2" s="1"/>
  <c r="AR224" i="2" s="1"/>
  <c r="AR225" i="2" s="1"/>
  <c r="AR226" i="2" s="1"/>
  <c r="AR227" i="2" s="1"/>
  <c r="AR228" i="2" s="1"/>
  <c r="AR229" i="2" s="1"/>
  <c r="AR230" i="2" s="1"/>
  <c r="AR231" i="2" s="1"/>
  <c r="AR232" i="2" s="1"/>
  <c r="AR233" i="2" s="1"/>
  <c r="AR234" i="2" s="1"/>
  <c r="AR235" i="2" s="1"/>
  <c r="AR236" i="2" s="1"/>
  <c r="AR237" i="2" s="1"/>
  <c r="AR238" i="2" s="1"/>
  <c r="AR239" i="2" s="1"/>
  <c r="AR240" i="2" s="1"/>
  <c r="AR241" i="2" s="1"/>
  <c r="AR242" i="2" s="1"/>
  <c r="AR243" i="2" s="1"/>
  <c r="AR244" i="2" s="1"/>
  <c r="AR245" i="2" s="1"/>
  <c r="AR246" i="2" s="1"/>
  <c r="AR247" i="2" s="1"/>
  <c r="AR248" i="2" s="1"/>
  <c r="AR249" i="2" s="1"/>
  <c r="AR250" i="2" s="1"/>
  <c r="AR251" i="2" s="1"/>
  <c r="AR252" i="2" s="1"/>
  <c r="AR253" i="2" s="1"/>
  <c r="AR3" i="2"/>
  <c r="AO4" i="2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O124" i="2" s="1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135" i="2" s="1"/>
  <c r="AO136" i="2" s="1"/>
  <c r="AO137" i="2" s="1"/>
  <c r="AO138" i="2" s="1"/>
  <c r="AO139" i="2" s="1"/>
  <c r="AO140" i="2" s="1"/>
  <c r="AO141" i="2" s="1"/>
  <c r="AO142" i="2" s="1"/>
  <c r="AO143" i="2" s="1"/>
  <c r="AO144" i="2" s="1"/>
  <c r="AO145" i="2" s="1"/>
  <c r="AO146" i="2" s="1"/>
  <c r="AO147" i="2" s="1"/>
  <c r="AO148" i="2" s="1"/>
  <c r="AO149" i="2" s="1"/>
  <c r="AO150" i="2" s="1"/>
  <c r="AO151" i="2" s="1"/>
  <c r="AO152" i="2" s="1"/>
  <c r="AO153" i="2" s="1"/>
  <c r="AO154" i="2" s="1"/>
  <c r="AO155" i="2" s="1"/>
  <c r="AO156" i="2" s="1"/>
  <c r="AO157" i="2" s="1"/>
  <c r="AO158" i="2" s="1"/>
  <c r="AO159" i="2" s="1"/>
  <c r="AO160" i="2" s="1"/>
  <c r="AO161" i="2" s="1"/>
  <c r="AO162" i="2" s="1"/>
  <c r="AO163" i="2" s="1"/>
  <c r="AO164" i="2" s="1"/>
  <c r="AO165" i="2" s="1"/>
  <c r="AO166" i="2" s="1"/>
  <c r="AO167" i="2" s="1"/>
  <c r="AO168" i="2" s="1"/>
  <c r="AO169" i="2" s="1"/>
  <c r="AO170" i="2" s="1"/>
  <c r="AO171" i="2" s="1"/>
  <c r="AO172" i="2" s="1"/>
  <c r="AO173" i="2" s="1"/>
  <c r="AO174" i="2" s="1"/>
  <c r="AO175" i="2" s="1"/>
  <c r="AO176" i="2" s="1"/>
  <c r="AO177" i="2" s="1"/>
  <c r="AO178" i="2" s="1"/>
  <c r="AO179" i="2" s="1"/>
  <c r="AO180" i="2" s="1"/>
  <c r="AO181" i="2" s="1"/>
  <c r="AO182" i="2" s="1"/>
  <c r="AO183" i="2" s="1"/>
  <c r="AO184" i="2" s="1"/>
  <c r="AO185" i="2" s="1"/>
  <c r="AO186" i="2" s="1"/>
  <c r="AO187" i="2" s="1"/>
  <c r="AO188" i="2" s="1"/>
  <c r="AO189" i="2" s="1"/>
  <c r="AO190" i="2" s="1"/>
  <c r="AO191" i="2" s="1"/>
  <c r="AO192" i="2" s="1"/>
  <c r="AO193" i="2" s="1"/>
  <c r="AO194" i="2" s="1"/>
  <c r="AO195" i="2" s="1"/>
  <c r="AO196" i="2" s="1"/>
  <c r="AO197" i="2" s="1"/>
  <c r="AO198" i="2" s="1"/>
  <c r="AO199" i="2" s="1"/>
  <c r="AO200" i="2" s="1"/>
  <c r="AO201" i="2" s="1"/>
  <c r="AO202" i="2" s="1"/>
  <c r="AO203" i="2" s="1"/>
  <c r="AO204" i="2" s="1"/>
  <c r="AO205" i="2" s="1"/>
  <c r="AO206" i="2" s="1"/>
  <c r="AO207" i="2" s="1"/>
  <c r="AO208" i="2" s="1"/>
  <c r="AO209" i="2" s="1"/>
  <c r="AO210" i="2" s="1"/>
  <c r="AO211" i="2" s="1"/>
  <c r="AO212" i="2" s="1"/>
  <c r="AO213" i="2" s="1"/>
  <c r="AO214" i="2" s="1"/>
  <c r="AO215" i="2" s="1"/>
  <c r="AO216" i="2" s="1"/>
  <c r="AO217" i="2" s="1"/>
  <c r="AO218" i="2" s="1"/>
  <c r="AO219" i="2" s="1"/>
  <c r="AO220" i="2" s="1"/>
  <c r="AO221" i="2" s="1"/>
  <c r="AO222" i="2" s="1"/>
  <c r="AO223" i="2" s="1"/>
  <c r="AO224" i="2" s="1"/>
  <c r="AO225" i="2" s="1"/>
  <c r="AO226" i="2" s="1"/>
  <c r="AO227" i="2" s="1"/>
  <c r="AO228" i="2" s="1"/>
  <c r="AO229" i="2" s="1"/>
  <c r="AO230" i="2" s="1"/>
  <c r="AO231" i="2" s="1"/>
  <c r="AO232" i="2" s="1"/>
  <c r="AO233" i="2" s="1"/>
  <c r="AO234" i="2" s="1"/>
  <c r="AO235" i="2" s="1"/>
  <c r="AO236" i="2" s="1"/>
  <c r="AO237" i="2" s="1"/>
  <c r="AO238" i="2" s="1"/>
  <c r="AO239" i="2" s="1"/>
  <c r="AO240" i="2" s="1"/>
  <c r="AO241" i="2" s="1"/>
  <c r="AO242" i="2" s="1"/>
  <c r="AO243" i="2" s="1"/>
  <c r="AO244" i="2" s="1"/>
  <c r="AO245" i="2" s="1"/>
  <c r="AO246" i="2" s="1"/>
  <c r="AO247" i="2" s="1"/>
  <c r="AO248" i="2" s="1"/>
  <c r="AO249" i="2" s="1"/>
  <c r="AO250" i="2" s="1"/>
  <c r="AO251" i="2" s="1"/>
  <c r="AO252" i="2" s="1"/>
  <c r="AO253" i="2" s="1"/>
  <c r="AO3" i="2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3" i="2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R175" i="2" s="1"/>
  <c r="R176" i="2" s="1"/>
  <c r="R177" i="2" s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R194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R224" i="2" s="1"/>
  <c r="R225" i="2" s="1"/>
  <c r="R226" i="2" s="1"/>
  <c r="R227" i="2" s="1"/>
  <c r="R228" i="2" s="1"/>
  <c r="R229" i="2" s="1"/>
  <c r="R230" i="2" s="1"/>
  <c r="R231" i="2" s="1"/>
  <c r="R232" i="2" s="1"/>
  <c r="R233" i="2" s="1"/>
  <c r="R234" i="2" s="1"/>
  <c r="R235" i="2" s="1"/>
  <c r="R236" i="2" s="1"/>
  <c r="R237" i="2" s="1"/>
  <c r="R238" i="2" s="1"/>
  <c r="R239" i="2" s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3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3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3" i="2"/>
  <c r="AN6" i="2"/>
  <c r="AN9" i="2"/>
  <c r="AN16" i="2"/>
  <c r="AN22" i="2"/>
  <c r="AN25" i="2"/>
  <c r="AN40" i="2"/>
  <c r="AN48" i="2"/>
  <c r="AN56" i="2"/>
  <c r="AN62" i="2"/>
  <c r="AN73" i="2"/>
  <c r="AN78" i="2"/>
  <c r="AN89" i="2"/>
  <c r="AN96" i="2"/>
  <c r="AN97" i="2"/>
  <c r="AN104" i="2"/>
  <c r="AN121" i="2"/>
  <c r="AN129" i="2"/>
  <c r="AN145" i="2"/>
  <c r="AN160" i="2"/>
  <c r="AN161" i="2"/>
  <c r="AN166" i="2"/>
  <c r="AN177" i="2"/>
  <c r="AN185" i="2"/>
  <c r="AN192" i="2"/>
  <c r="AN198" i="2"/>
  <c r="AN200" i="2"/>
  <c r="AN208" i="2"/>
  <c r="AN209" i="2"/>
  <c r="AN213" i="2"/>
  <c r="AN217" i="2"/>
  <c r="AN222" i="2"/>
  <c r="AN224" i="2"/>
  <c r="AN233" i="2"/>
  <c r="AN240" i="2"/>
  <c r="AN241" i="2"/>
  <c r="AN246" i="2"/>
  <c r="AN249" i="2"/>
  <c r="AN253" i="2"/>
  <c r="L254" i="2"/>
  <c r="A254" i="2" s="1"/>
  <c r="Y253" i="2"/>
  <c r="L253" i="2"/>
  <c r="A253" i="2" s="1"/>
  <c r="B253" i="2"/>
  <c r="L252" i="2"/>
  <c r="Y252" i="2" s="1"/>
  <c r="B252" i="2"/>
  <c r="A252" i="2"/>
  <c r="AN251" i="2"/>
  <c r="L251" i="2"/>
  <c r="B251" i="2"/>
  <c r="AN250" i="2"/>
  <c r="L250" i="2"/>
  <c r="B250" i="2"/>
  <c r="Z249" i="2"/>
  <c r="L249" i="2"/>
  <c r="A249" i="2" s="1"/>
  <c r="B249" i="2"/>
  <c r="L248" i="2"/>
  <c r="Y248" i="2" s="1"/>
  <c r="B248" i="2"/>
  <c r="Z248" i="2" s="1"/>
  <c r="A248" i="2"/>
  <c r="AN247" i="2"/>
  <c r="Z247" i="2"/>
  <c r="L247" i="2"/>
  <c r="B247" i="2"/>
  <c r="L246" i="2"/>
  <c r="B246" i="2"/>
  <c r="Z246" i="2" s="1"/>
  <c r="L245" i="2"/>
  <c r="Y245" i="2" s="1"/>
  <c r="B245" i="2"/>
  <c r="L244" i="2"/>
  <c r="Y244" i="2" s="1"/>
  <c r="B244" i="2"/>
  <c r="A244" i="2"/>
  <c r="AN243" i="2"/>
  <c r="L243" i="2"/>
  <c r="B243" i="2"/>
  <c r="AN242" i="2"/>
  <c r="L242" i="2"/>
  <c r="B242" i="2"/>
  <c r="Z242" i="2" s="1"/>
  <c r="L241" i="2"/>
  <c r="B241" i="2"/>
  <c r="Z240" i="2"/>
  <c r="L240" i="2"/>
  <c r="B240" i="2"/>
  <c r="AN239" i="2"/>
  <c r="L239" i="2"/>
  <c r="A239" i="2" s="1"/>
  <c r="B239" i="2"/>
  <c r="L238" i="2"/>
  <c r="Y238" i="2" s="1"/>
  <c r="B238" i="2"/>
  <c r="A238" i="2"/>
  <c r="AN237" i="2"/>
  <c r="L237" i="2"/>
  <c r="Y237" i="2" s="1"/>
  <c r="B237" i="2"/>
  <c r="A237" i="2"/>
  <c r="AN236" i="2"/>
  <c r="L236" i="2"/>
  <c r="B236" i="2"/>
  <c r="Z236" i="2" s="1"/>
  <c r="AN235" i="2"/>
  <c r="Y235" i="2"/>
  <c r="L235" i="2"/>
  <c r="A235" i="2" s="1"/>
  <c r="B235" i="2"/>
  <c r="Z234" i="2"/>
  <c r="L234" i="2"/>
  <c r="Y234" i="2" s="1"/>
  <c r="B234" i="2"/>
  <c r="A234" i="2"/>
  <c r="Z233" i="2"/>
  <c r="L233" i="2"/>
  <c r="Y233" i="2" s="1"/>
  <c r="B233" i="2"/>
  <c r="AN232" i="2"/>
  <c r="L232" i="2"/>
  <c r="B232" i="2"/>
  <c r="AN231" i="2"/>
  <c r="L231" i="2"/>
  <c r="A231" i="2" s="1"/>
  <c r="B231" i="2"/>
  <c r="Z230" i="2"/>
  <c r="L230" i="2"/>
  <c r="Y230" i="2" s="1"/>
  <c r="B230" i="2"/>
  <c r="L229" i="2"/>
  <c r="A229" i="2" s="1"/>
  <c r="B229" i="2"/>
  <c r="AN228" i="2"/>
  <c r="L228" i="2"/>
  <c r="A228" i="2" s="1"/>
  <c r="B228" i="2"/>
  <c r="AN227" i="2"/>
  <c r="L227" i="2"/>
  <c r="Y227" i="2" s="1"/>
  <c r="B227" i="2"/>
  <c r="L226" i="2"/>
  <c r="B226" i="2"/>
  <c r="L225" i="2"/>
  <c r="B225" i="2"/>
  <c r="L224" i="2"/>
  <c r="A224" i="2" s="1"/>
  <c r="B224" i="2"/>
  <c r="Z224" i="2" s="1"/>
  <c r="Y223" i="2"/>
  <c r="AN223" i="2"/>
  <c r="L223" i="2"/>
  <c r="B223" i="2"/>
  <c r="Z223" i="2" s="1"/>
  <c r="A223" i="2"/>
  <c r="L222" i="2"/>
  <c r="B222" i="2"/>
  <c r="Z222" i="2" s="1"/>
  <c r="L221" i="2"/>
  <c r="A221" i="2" s="1"/>
  <c r="B221" i="2"/>
  <c r="L220" i="2"/>
  <c r="B220" i="2"/>
  <c r="AN219" i="2"/>
  <c r="L219" i="2"/>
  <c r="Y219" i="2" s="1"/>
  <c r="B219" i="2"/>
  <c r="AN218" i="2"/>
  <c r="L218" i="2"/>
  <c r="B218" i="2"/>
  <c r="Z218" i="2" s="1"/>
  <c r="L217" i="2"/>
  <c r="A217" i="2" s="1"/>
  <c r="B217" i="2"/>
  <c r="Z217" i="2" s="1"/>
  <c r="Z216" i="2"/>
  <c r="L216" i="2"/>
  <c r="Y216" i="2" s="1"/>
  <c r="B216" i="2"/>
  <c r="A216" i="2"/>
  <c r="Z215" i="2"/>
  <c r="L215" i="2"/>
  <c r="A215" i="2" s="1"/>
  <c r="B215" i="2"/>
  <c r="L214" i="2"/>
  <c r="A214" i="2" s="1"/>
  <c r="B214" i="2"/>
  <c r="L213" i="2"/>
  <c r="Y213" i="2" s="1"/>
  <c r="B213" i="2"/>
  <c r="AN212" i="2"/>
  <c r="L212" i="2"/>
  <c r="Y212" i="2" s="1"/>
  <c r="B212" i="2"/>
  <c r="A212" i="2"/>
  <c r="L211" i="2"/>
  <c r="Y211" i="2" s="1"/>
  <c r="B211" i="2"/>
  <c r="A211" i="2"/>
  <c r="AN210" i="2"/>
  <c r="L210" i="2"/>
  <c r="Y210" i="2" s="1"/>
  <c r="B210" i="2"/>
  <c r="A210" i="2"/>
  <c r="L209" i="2"/>
  <c r="Y209" i="2" s="1"/>
  <c r="B209" i="2"/>
  <c r="Z209" i="2" s="1"/>
  <c r="A209" i="2"/>
  <c r="Y208" i="2"/>
  <c r="L208" i="2"/>
  <c r="B208" i="2"/>
  <c r="Z208" i="2" s="1"/>
  <c r="A208" i="2"/>
  <c r="L207" i="2"/>
  <c r="Y207" i="2" s="1"/>
  <c r="B207" i="2"/>
  <c r="Z207" i="2" s="1"/>
  <c r="Z206" i="2"/>
  <c r="L206" i="2"/>
  <c r="B206" i="2"/>
  <c r="L205" i="2"/>
  <c r="A205" i="2" s="1"/>
  <c r="B205" i="2"/>
  <c r="Z205" i="2" s="1"/>
  <c r="Y204" i="2"/>
  <c r="L204" i="2"/>
  <c r="B204" i="2"/>
  <c r="A204" i="2"/>
  <c r="L203" i="2"/>
  <c r="Y203" i="2" s="1"/>
  <c r="B203" i="2"/>
  <c r="AN202" i="2"/>
  <c r="L202" i="2"/>
  <c r="B202" i="2"/>
  <c r="Z201" i="2"/>
  <c r="L201" i="2"/>
  <c r="Y201" i="2" s="1"/>
  <c r="B201" i="2"/>
  <c r="A201" i="2"/>
  <c r="L200" i="2"/>
  <c r="Y200" i="2" s="1"/>
  <c r="B200" i="2"/>
  <c r="Z200" i="2" s="1"/>
  <c r="A200" i="2"/>
  <c r="Y199" i="2"/>
  <c r="L199" i="2"/>
  <c r="B199" i="2"/>
  <c r="Z199" i="2" s="1"/>
  <c r="A199" i="2"/>
  <c r="L198" i="2"/>
  <c r="A198" i="2" s="1"/>
  <c r="B198" i="2"/>
  <c r="Z198" i="2" s="1"/>
  <c r="AN197" i="2"/>
  <c r="L197" i="2"/>
  <c r="A197" i="2" s="1"/>
  <c r="B197" i="2"/>
  <c r="L196" i="2"/>
  <c r="Y196" i="2" s="1"/>
  <c r="B196" i="2"/>
  <c r="AN195" i="2"/>
  <c r="L195" i="2"/>
  <c r="B195" i="2"/>
  <c r="L194" i="2"/>
  <c r="B194" i="2"/>
  <c r="AN193" i="2"/>
  <c r="Z193" i="2"/>
  <c r="L193" i="2"/>
  <c r="Y193" i="2" s="1"/>
  <c r="B193" i="2"/>
  <c r="A193" i="2"/>
  <c r="L192" i="2"/>
  <c r="B192" i="2"/>
  <c r="Y191" i="2"/>
  <c r="L191" i="2"/>
  <c r="A191" i="2" s="1"/>
  <c r="B191" i="2"/>
  <c r="Y190" i="2"/>
  <c r="L190" i="2"/>
  <c r="A190" i="2" s="1"/>
  <c r="B190" i="2"/>
  <c r="Z190" i="2" s="1"/>
  <c r="AN189" i="2"/>
  <c r="Z189" i="2"/>
  <c r="L189" i="2"/>
  <c r="A189" i="2" s="1"/>
  <c r="B189" i="2"/>
  <c r="AN188" i="2"/>
  <c r="L188" i="2"/>
  <c r="Y188" i="2" s="1"/>
  <c r="B188" i="2"/>
  <c r="Z188" i="2" s="1"/>
  <c r="A188" i="2"/>
  <c r="AN187" i="2"/>
  <c r="L187" i="2"/>
  <c r="Y187" i="2" s="1"/>
  <c r="B187" i="2"/>
  <c r="AN186" i="2"/>
  <c r="L186" i="2"/>
  <c r="Y186" i="2" s="1"/>
  <c r="B186" i="2"/>
  <c r="A186" i="2"/>
  <c r="Z185" i="2"/>
  <c r="L185" i="2"/>
  <c r="Y185" i="2" s="1"/>
  <c r="B185" i="2"/>
  <c r="AN184" i="2"/>
  <c r="L184" i="2"/>
  <c r="Y184" i="2" s="1"/>
  <c r="B184" i="2"/>
  <c r="Z183" i="2"/>
  <c r="AN183" i="2"/>
  <c r="L183" i="2"/>
  <c r="B183" i="2"/>
  <c r="AN182" i="2"/>
  <c r="L182" i="2"/>
  <c r="Y182" i="2" s="1"/>
  <c r="B182" i="2"/>
  <c r="Z182" i="2" s="1"/>
  <c r="A182" i="2"/>
  <c r="Z181" i="2"/>
  <c r="L181" i="2"/>
  <c r="B181" i="2"/>
  <c r="AN180" i="2"/>
  <c r="Z180" i="2"/>
  <c r="L180" i="2"/>
  <c r="A180" i="2" s="1"/>
  <c r="B180" i="2"/>
  <c r="AN179" i="2"/>
  <c r="L179" i="2"/>
  <c r="A179" i="2" s="1"/>
  <c r="B179" i="2"/>
  <c r="L178" i="2"/>
  <c r="Y178" i="2" s="1"/>
  <c r="B178" i="2"/>
  <c r="L177" i="2"/>
  <c r="B177" i="2"/>
  <c r="AN176" i="2"/>
  <c r="L176" i="2"/>
  <c r="Y176" i="2" s="1"/>
  <c r="B176" i="2"/>
  <c r="AN175" i="2"/>
  <c r="Z175" i="2"/>
  <c r="L175" i="2"/>
  <c r="Y175" i="2" s="1"/>
  <c r="B175" i="2"/>
  <c r="AN174" i="2"/>
  <c r="Y174" i="2"/>
  <c r="L174" i="2"/>
  <c r="A174" i="2" s="1"/>
  <c r="B174" i="2"/>
  <c r="Z173" i="2"/>
  <c r="Y173" i="2"/>
  <c r="L173" i="2"/>
  <c r="A173" i="2" s="1"/>
  <c r="B173" i="2"/>
  <c r="L172" i="2"/>
  <c r="Y172" i="2" s="1"/>
  <c r="B172" i="2"/>
  <c r="Z172" i="2" s="1"/>
  <c r="A172" i="2"/>
  <c r="AN171" i="2"/>
  <c r="Y171" i="2"/>
  <c r="L171" i="2"/>
  <c r="A171" i="2" s="1"/>
  <c r="B171" i="2"/>
  <c r="Z171" i="2" s="1"/>
  <c r="AN170" i="2"/>
  <c r="L170" i="2"/>
  <c r="Y170" i="2" s="1"/>
  <c r="B170" i="2"/>
  <c r="L169" i="2"/>
  <c r="A169" i="2" s="1"/>
  <c r="B169" i="2"/>
  <c r="L168" i="2"/>
  <c r="Y168" i="2" s="1"/>
  <c r="B168" i="2"/>
  <c r="L167" i="2"/>
  <c r="B167" i="2"/>
  <c r="Z166" i="2"/>
  <c r="Y166" i="2"/>
  <c r="L166" i="2"/>
  <c r="A166" i="2" s="1"/>
  <c r="B166" i="2"/>
  <c r="Y165" i="2"/>
  <c r="AN165" i="2"/>
  <c r="L165" i="2"/>
  <c r="B165" i="2"/>
  <c r="Z165" i="2" s="1"/>
  <c r="A165" i="2"/>
  <c r="Z164" i="2"/>
  <c r="L164" i="2"/>
  <c r="Y164" i="2" s="1"/>
  <c r="B164" i="2"/>
  <c r="L163" i="2"/>
  <c r="B163" i="2"/>
  <c r="Z163" i="2" s="1"/>
  <c r="Y162" i="2"/>
  <c r="L162" i="2"/>
  <c r="A162" i="2" s="1"/>
  <c r="B162" i="2"/>
  <c r="Z162" i="2" s="1"/>
  <c r="L161" i="2"/>
  <c r="Y161" i="2" s="1"/>
  <c r="B161" i="2"/>
  <c r="Z161" i="2" s="1"/>
  <c r="L160" i="2"/>
  <c r="Y160" i="2" s="1"/>
  <c r="B160" i="2"/>
  <c r="AN159" i="2"/>
  <c r="L159" i="2"/>
  <c r="Y159" i="2" s="1"/>
  <c r="B159" i="2"/>
  <c r="Z158" i="2"/>
  <c r="L158" i="2"/>
  <c r="Y158" i="2" s="1"/>
  <c r="B158" i="2"/>
  <c r="AN157" i="2"/>
  <c r="Z157" i="2"/>
  <c r="L157" i="2"/>
  <c r="Y157" i="2" s="1"/>
  <c r="B157" i="2"/>
  <c r="A157" i="2"/>
  <c r="Y156" i="2"/>
  <c r="AN156" i="2"/>
  <c r="L156" i="2"/>
  <c r="B156" i="2"/>
  <c r="Z156" i="2" s="1"/>
  <c r="A156" i="2"/>
  <c r="AN155" i="2"/>
  <c r="Z155" i="2"/>
  <c r="L155" i="2"/>
  <c r="Y155" i="2" s="1"/>
  <c r="B155" i="2"/>
  <c r="L154" i="2"/>
  <c r="B154" i="2"/>
  <c r="L153" i="2"/>
  <c r="Y153" i="2" s="1"/>
  <c r="B153" i="2"/>
  <c r="L152" i="2"/>
  <c r="A152" i="2" s="1"/>
  <c r="B152" i="2"/>
  <c r="Y151" i="2"/>
  <c r="L151" i="2"/>
  <c r="A151" i="2" s="1"/>
  <c r="B151" i="2"/>
  <c r="AN150" i="2"/>
  <c r="Z150" i="2"/>
  <c r="L150" i="2"/>
  <c r="B150" i="2"/>
  <c r="L149" i="2"/>
  <c r="A149" i="2" s="1"/>
  <c r="B149" i="2"/>
  <c r="AN148" i="2"/>
  <c r="L148" i="2"/>
  <c r="B148" i="2"/>
  <c r="AN147" i="2"/>
  <c r="L147" i="2"/>
  <c r="B147" i="2"/>
  <c r="L146" i="2"/>
  <c r="B146" i="2"/>
  <c r="L145" i="2"/>
  <c r="A145" i="2" s="1"/>
  <c r="B145" i="2"/>
  <c r="Z145" i="2" s="1"/>
  <c r="Z144" i="2"/>
  <c r="AN144" i="2"/>
  <c r="L144" i="2"/>
  <c r="Y144" i="2" s="1"/>
  <c r="B144" i="2"/>
  <c r="A144" i="2"/>
  <c r="Z143" i="2"/>
  <c r="L143" i="2"/>
  <c r="B143" i="2"/>
  <c r="AN142" i="2"/>
  <c r="L142" i="2"/>
  <c r="B142" i="2"/>
  <c r="AN141" i="2"/>
  <c r="L141" i="2"/>
  <c r="A141" i="2" s="1"/>
  <c r="B141" i="2"/>
  <c r="AN140" i="2"/>
  <c r="L140" i="2"/>
  <c r="Y140" i="2" s="1"/>
  <c r="B140" i="2"/>
  <c r="A140" i="2"/>
  <c r="AN139" i="2"/>
  <c r="L139" i="2"/>
  <c r="B139" i="2"/>
  <c r="L138" i="2"/>
  <c r="B138" i="2"/>
  <c r="Z138" i="2" s="1"/>
  <c r="AN137" i="2"/>
  <c r="Z137" i="2"/>
  <c r="Y137" i="2"/>
  <c r="L137" i="2"/>
  <c r="B137" i="2"/>
  <c r="A137" i="2"/>
  <c r="L136" i="2"/>
  <c r="Y136" i="2" s="1"/>
  <c r="B136" i="2"/>
  <c r="Z136" i="2" s="1"/>
  <c r="A136" i="2"/>
  <c r="Z135" i="2"/>
  <c r="L135" i="2"/>
  <c r="B135" i="2"/>
  <c r="L134" i="2"/>
  <c r="B134" i="2"/>
  <c r="AN133" i="2"/>
  <c r="Y133" i="2"/>
  <c r="L133" i="2"/>
  <c r="A133" i="2" s="1"/>
  <c r="B133" i="2"/>
  <c r="L132" i="2"/>
  <c r="B132" i="2"/>
  <c r="AN131" i="2"/>
  <c r="L131" i="2"/>
  <c r="Y131" i="2" s="1"/>
  <c r="B131" i="2"/>
  <c r="A131" i="2"/>
  <c r="Z130" i="2"/>
  <c r="L130" i="2"/>
  <c r="Y130" i="2" s="1"/>
  <c r="B130" i="2"/>
  <c r="A130" i="2"/>
  <c r="L129" i="2"/>
  <c r="Y129" i="2" s="1"/>
  <c r="B129" i="2"/>
  <c r="Z129" i="2" s="1"/>
  <c r="A129" i="2"/>
  <c r="Y128" i="2"/>
  <c r="L128" i="2"/>
  <c r="B128" i="2"/>
  <c r="Z128" i="2" s="1"/>
  <c r="A128" i="2"/>
  <c r="AN127" i="2"/>
  <c r="Z127" i="2"/>
  <c r="L127" i="2"/>
  <c r="Y127" i="2" s="1"/>
  <c r="B127" i="2"/>
  <c r="A127" i="2"/>
  <c r="L126" i="2"/>
  <c r="A126" i="2" s="1"/>
  <c r="B126" i="2"/>
  <c r="Z125" i="2"/>
  <c r="L125" i="2"/>
  <c r="A125" i="2" s="1"/>
  <c r="B125" i="2"/>
  <c r="Z124" i="2"/>
  <c r="L124" i="2"/>
  <c r="A124" i="2" s="1"/>
  <c r="B124" i="2"/>
  <c r="Y123" i="2"/>
  <c r="AN123" i="2"/>
  <c r="L123" i="2"/>
  <c r="B123" i="2"/>
  <c r="A123" i="2"/>
  <c r="AN122" i="2"/>
  <c r="L122" i="2"/>
  <c r="Y122" i="2" s="1"/>
  <c r="B122" i="2"/>
  <c r="Z122" i="2" s="1"/>
  <c r="L121" i="2"/>
  <c r="Y121" i="2" s="1"/>
  <c r="B121" i="2"/>
  <c r="Y120" i="2"/>
  <c r="L120" i="2"/>
  <c r="B120" i="2"/>
  <c r="Z120" i="2" s="1"/>
  <c r="A120" i="2"/>
  <c r="AN119" i="2"/>
  <c r="Z119" i="2"/>
  <c r="Y119" i="2"/>
  <c r="L119" i="2"/>
  <c r="B119" i="2"/>
  <c r="A119" i="2"/>
  <c r="L118" i="2"/>
  <c r="A118" i="2" s="1"/>
  <c r="B118" i="2"/>
  <c r="Z117" i="2"/>
  <c r="Y117" i="2"/>
  <c r="L117" i="2"/>
  <c r="B117" i="2"/>
  <c r="A117" i="2"/>
  <c r="L116" i="2"/>
  <c r="Y116" i="2" s="1"/>
  <c r="B116" i="2"/>
  <c r="Y115" i="2"/>
  <c r="L115" i="2"/>
  <c r="A115" i="2" s="1"/>
  <c r="B115" i="2"/>
  <c r="AN114" i="2"/>
  <c r="L114" i="2"/>
  <c r="B114" i="2"/>
  <c r="Z114" i="2" s="1"/>
  <c r="L113" i="2"/>
  <c r="A113" i="2" s="1"/>
  <c r="B113" i="2"/>
  <c r="L112" i="2"/>
  <c r="Y112" i="2" s="1"/>
  <c r="B112" i="2"/>
  <c r="AN111" i="2"/>
  <c r="L111" i="2"/>
  <c r="Y111" i="2" s="1"/>
  <c r="B111" i="2"/>
  <c r="L110" i="2"/>
  <c r="Y110" i="2" s="1"/>
  <c r="B110" i="2"/>
  <c r="Z110" i="2" s="1"/>
  <c r="A110" i="2"/>
  <c r="Y109" i="2"/>
  <c r="L109" i="2"/>
  <c r="B109" i="2"/>
  <c r="Z109" i="2" s="1"/>
  <c r="A109" i="2"/>
  <c r="Z108" i="2"/>
  <c r="L108" i="2"/>
  <c r="A108" i="2" s="1"/>
  <c r="B108" i="2"/>
  <c r="AN107" i="2"/>
  <c r="L107" i="2"/>
  <c r="B107" i="2"/>
  <c r="Z107" i="2" s="1"/>
  <c r="AN106" i="2"/>
  <c r="L106" i="2"/>
  <c r="A106" i="2" s="1"/>
  <c r="B106" i="2"/>
  <c r="Z106" i="2" s="1"/>
  <c r="L105" i="2"/>
  <c r="Y105" i="2" s="1"/>
  <c r="B105" i="2"/>
  <c r="A105" i="2"/>
  <c r="L104" i="2"/>
  <c r="Y104" i="2" s="1"/>
  <c r="B104" i="2"/>
  <c r="A104" i="2"/>
  <c r="AN103" i="2"/>
  <c r="L103" i="2"/>
  <c r="Y103" i="2" s="1"/>
  <c r="B103" i="2"/>
  <c r="L102" i="2"/>
  <c r="A102" i="2" s="1"/>
  <c r="B102" i="2"/>
  <c r="Z102" i="2" s="1"/>
  <c r="Y101" i="2"/>
  <c r="L101" i="2"/>
  <c r="B101" i="2"/>
  <c r="Z101" i="2" s="1"/>
  <c r="A101" i="2"/>
  <c r="Z100" i="2"/>
  <c r="Y100" i="2"/>
  <c r="L100" i="2"/>
  <c r="A100" i="2" s="1"/>
  <c r="B100" i="2"/>
  <c r="AN99" i="2"/>
  <c r="L99" i="2"/>
  <c r="B99" i="2"/>
  <c r="Z99" i="2" s="1"/>
  <c r="L98" i="2"/>
  <c r="A98" i="2" s="1"/>
  <c r="B98" i="2"/>
  <c r="L97" i="2"/>
  <c r="B97" i="2"/>
  <c r="L96" i="2"/>
  <c r="Y96" i="2" s="1"/>
  <c r="B96" i="2"/>
  <c r="AN95" i="2"/>
  <c r="L95" i="2"/>
  <c r="B95" i="2"/>
  <c r="Y94" i="2"/>
  <c r="L94" i="2"/>
  <c r="B94" i="2"/>
  <c r="A94" i="2"/>
  <c r="Z93" i="2"/>
  <c r="L93" i="2"/>
  <c r="Y93" i="2" s="1"/>
  <c r="B93" i="2"/>
  <c r="L92" i="2"/>
  <c r="B92" i="2"/>
  <c r="Z92" i="2" s="1"/>
  <c r="Z91" i="2"/>
  <c r="L91" i="2"/>
  <c r="B91" i="2"/>
  <c r="AN90" i="2"/>
  <c r="L90" i="2"/>
  <c r="A90" i="2" s="1"/>
  <c r="B90" i="2"/>
  <c r="Y89" i="2"/>
  <c r="L89" i="2"/>
  <c r="A89" i="2" s="1"/>
  <c r="B89" i="2"/>
  <c r="L88" i="2"/>
  <c r="Y88" i="2" s="1"/>
  <c r="B88" i="2"/>
  <c r="A88" i="2"/>
  <c r="AN87" i="2"/>
  <c r="L87" i="2"/>
  <c r="Y87" i="2" s="1"/>
  <c r="B87" i="2"/>
  <c r="Y86" i="2"/>
  <c r="L86" i="2"/>
  <c r="B86" i="2"/>
  <c r="A86" i="2"/>
  <c r="Y85" i="2"/>
  <c r="L85" i="2"/>
  <c r="A85" i="2" s="1"/>
  <c r="B85" i="2"/>
  <c r="Z85" i="2" s="1"/>
  <c r="AN84" i="2"/>
  <c r="Y84" i="2"/>
  <c r="L84" i="2"/>
  <c r="A84" i="2" s="1"/>
  <c r="B84" i="2"/>
  <c r="Z84" i="2" s="1"/>
  <c r="AN83" i="2"/>
  <c r="L83" i="2"/>
  <c r="Y83" i="2" s="1"/>
  <c r="B83" i="2"/>
  <c r="AN82" i="2"/>
  <c r="L82" i="2"/>
  <c r="Y82" i="2" s="1"/>
  <c r="B82" i="2"/>
  <c r="L81" i="2"/>
  <c r="Y81" i="2" s="1"/>
  <c r="B81" i="2"/>
  <c r="A81" i="2"/>
  <c r="L80" i="2"/>
  <c r="Y80" i="2" s="1"/>
  <c r="B80" i="2"/>
  <c r="AN79" i="2"/>
  <c r="L79" i="2"/>
  <c r="A79" i="2" s="1"/>
  <c r="B79" i="2"/>
  <c r="Z79" i="2" s="1"/>
  <c r="Z78" i="2"/>
  <c r="Y78" i="2"/>
  <c r="L78" i="2"/>
  <c r="A78" i="2" s="1"/>
  <c r="B78" i="2"/>
  <c r="AN77" i="2"/>
  <c r="L77" i="2"/>
  <c r="Y77" i="2" s="1"/>
  <c r="B77" i="2"/>
  <c r="Z77" i="2" s="1"/>
  <c r="A77" i="2"/>
  <c r="Z76" i="2"/>
  <c r="L76" i="2"/>
  <c r="A76" i="2" s="1"/>
  <c r="B76" i="2"/>
  <c r="L75" i="2"/>
  <c r="Y75" i="2" s="1"/>
  <c r="B75" i="2"/>
  <c r="Z75" i="2" s="1"/>
  <c r="L74" i="2"/>
  <c r="A74" i="2" s="1"/>
  <c r="B74" i="2"/>
  <c r="Y73" i="2"/>
  <c r="L73" i="2"/>
  <c r="B73" i="2"/>
  <c r="A73" i="2"/>
  <c r="Z72" i="2"/>
  <c r="L72" i="2"/>
  <c r="Y72" i="2" s="1"/>
  <c r="B72" i="2"/>
  <c r="A72" i="2"/>
  <c r="AN71" i="2"/>
  <c r="L71" i="2"/>
  <c r="A71" i="2" s="1"/>
  <c r="B71" i="2"/>
  <c r="Z71" i="2" s="1"/>
  <c r="Y70" i="2"/>
  <c r="L70" i="2"/>
  <c r="A70" i="2" s="1"/>
  <c r="B70" i="2"/>
  <c r="AN69" i="2"/>
  <c r="L69" i="2"/>
  <c r="Y69" i="2" s="1"/>
  <c r="B69" i="2"/>
  <c r="AN68" i="2"/>
  <c r="L68" i="2"/>
  <c r="Y68" i="2" s="1"/>
  <c r="B68" i="2"/>
  <c r="AN67" i="2"/>
  <c r="L67" i="2"/>
  <c r="Y67" i="2" s="1"/>
  <c r="B67" i="2"/>
  <c r="A67" i="2"/>
  <c r="AN66" i="2"/>
  <c r="L66" i="2"/>
  <c r="Y66" i="2" s="1"/>
  <c r="B66" i="2"/>
  <c r="A66" i="2"/>
  <c r="L65" i="2"/>
  <c r="Y65" i="2" s="1"/>
  <c r="B65" i="2"/>
  <c r="Z65" i="2" s="1"/>
  <c r="A65" i="2"/>
  <c r="Z64" i="2"/>
  <c r="L64" i="2"/>
  <c r="B64" i="2"/>
  <c r="L63" i="2"/>
  <c r="A63" i="2" s="1"/>
  <c r="B63" i="2"/>
  <c r="Z63" i="2" s="1"/>
  <c r="Z62" i="2"/>
  <c r="L62" i="2"/>
  <c r="A62" i="2" s="1"/>
  <c r="B62" i="2"/>
  <c r="AN61" i="2"/>
  <c r="L61" i="2"/>
  <c r="A61" i="2" s="1"/>
  <c r="B61" i="2"/>
  <c r="L60" i="2"/>
  <c r="B60" i="2"/>
  <c r="AN59" i="2"/>
  <c r="L59" i="2"/>
  <c r="Y59" i="2" s="1"/>
  <c r="B59" i="2"/>
  <c r="A59" i="2"/>
  <c r="AN58" i="2"/>
  <c r="L58" i="2"/>
  <c r="B58" i="2"/>
  <c r="Y57" i="2"/>
  <c r="L57" i="2"/>
  <c r="B57" i="2"/>
  <c r="A57" i="2"/>
  <c r="L56" i="2"/>
  <c r="B56" i="2"/>
  <c r="Z56" i="2" s="1"/>
  <c r="AN55" i="2"/>
  <c r="L55" i="2"/>
  <c r="A55" i="2" s="1"/>
  <c r="B55" i="2"/>
  <c r="Z54" i="2"/>
  <c r="L54" i="2"/>
  <c r="B54" i="2"/>
  <c r="L53" i="2"/>
  <c r="Y53" i="2" s="1"/>
  <c r="B53" i="2"/>
  <c r="L52" i="2"/>
  <c r="B52" i="2"/>
  <c r="Z51" i="2"/>
  <c r="L51" i="2"/>
  <c r="Y51" i="2" s="1"/>
  <c r="B51" i="2"/>
  <c r="AN50" i="2"/>
  <c r="L50" i="2"/>
  <c r="B50" i="2"/>
  <c r="L49" i="2"/>
  <c r="Y49" i="2" s="1"/>
  <c r="B49" i="2"/>
  <c r="L48" i="2"/>
  <c r="Y48" i="2" s="1"/>
  <c r="B48" i="2"/>
  <c r="AN47" i="2"/>
  <c r="L47" i="2"/>
  <c r="Y47" i="2" s="1"/>
  <c r="B47" i="2"/>
  <c r="A47" i="2"/>
  <c r="AN46" i="2"/>
  <c r="L46" i="2"/>
  <c r="Y46" i="2" s="1"/>
  <c r="B46" i="2"/>
  <c r="AN45" i="2"/>
  <c r="L45" i="2"/>
  <c r="Y45" i="2" s="1"/>
  <c r="B45" i="2"/>
  <c r="Z45" i="2" s="1"/>
  <c r="A45" i="2"/>
  <c r="Y44" i="2"/>
  <c r="L44" i="2"/>
  <c r="B44" i="2"/>
  <c r="Z44" i="2" s="1"/>
  <c r="A44" i="2"/>
  <c r="AN43" i="2"/>
  <c r="Z43" i="2"/>
  <c r="Y43" i="2"/>
  <c r="L43" i="2"/>
  <c r="A43" i="2" s="1"/>
  <c r="B43" i="2"/>
  <c r="L42" i="2"/>
  <c r="A42" i="2" s="1"/>
  <c r="B42" i="2"/>
  <c r="L41" i="2"/>
  <c r="Y41" i="2" s="1"/>
  <c r="B41" i="2"/>
  <c r="A41" i="2"/>
  <c r="L40" i="2"/>
  <c r="Y40" i="2" s="1"/>
  <c r="B40" i="2"/>
  <c r="AN39" i="2"/>
  <c r="L39" i="2"/>
  <c r="Y39" i="2" s="1"/>
  <c r="B39" i="2"/>
  <c r="A39" i="2"/>
  <c r="AN38" i="2"/>
  <c r="L38" i="2"/>
  <c r="B38" i="2"/>
  <c r="AN37" i="2"/>
  <c r="L37" i="2"/>
  <c r="A37" i="2" s="1"/>
  <c r="B37" i="2"/>
  <c r="Z37" i="2" s="1"/>
  <c r="Z36" i="2"/>
  <c r="L36" i="2"/>
  <c r="B36" i="2"/>
  <c r="Z35" i="2"/>
  <c r="Y35" i="2"/>
  <c r="AN35" i="2"/>
  <c r="L35" i="2"/>
  <c r="A35" i="2" s="1"/>
  <c r="B35" i="2"/>
  <c r="L34" i="2"/>
  <c r="A34" i="2" s="1"/>
  <c r="B34" i="2"/>
  <c r="L33" i="2"/>
  <c r="Y33" i="2" s="1"/>
  <c r="B33" i="2"/>
  <c r="A33" i="2"/>
  <c r="L32" i="2"/>
  <c r="B32" i="2"/>
  <c r="AN31" i="2"/>
  <c r="L31" i="2"/>
  <c r="Y31" i="2" s="1"/>
  <c r="B31" i="2"/>
  <c r="A31" i="2"/>
  <c r="AN30" i="2"/>
  <c r="L30" i="2"/>
  <c r="B30" i="2"/>
  <c r="AN29" i="2"/>
  <c r="L29" i="2"/>
  <c r="Y29" i="2" s="1"/>
  <c r="B29" i="2"/>
  <c r="Z29" i="2" s="1"/>
  <c r="A29" i="2"/>
  <c r="Z28" i="2"/>
  <c r="L28" i="2"/>
  <c r="B28" i="2"/>
  <c r="Z27" i="2"/>
  <c r="L27" i="2"/>
  <c r="A27" i="2" s="1"/>
  <c r="B27" i="2"/>
  <c r="L26" i="2"/>
  <c r="A26" i="2" s="1"/>
  <c r="B26" i="2"/>
  <c r="L25" i="2"/>
  <c r="A25" i="2" s="1"/>
  <c r="B25" i="2"/>
  <c r="L24" i="2"/>
  <c r="Y24" i="2" s="1"/>
  <c r="B24" i="2"/>
  <c r="A24" i="2"/>
  <c r="AN23" i="2"/>
  <c r="L23" i="2"/>
  <c r="Y23" i="2" s="1"/>
  <c r="B23" i="2"/>
  <c r="A23" i="2"/>
  <c r="L22" i="2"/>
  <c r="Y22" i="2" s="1"/>
  <c r="B22" i="2"/>
  <c r="Z22" i="2" s="1"/>
  <c r="A22" i="2"/>
  <c r="AN21" i="2"/>
  <c r="Y21" i="2"/>
  <c r="L21" i="2"/>
  <c r="B21" i="2"/>
  <c r="Z21" i="2" s="1"/>
  <c r="A21" i="2"/>
  <c r="L20" i="2"/>
  <c r="A20" i="2" s="1"/>
  <c r="B20" i="2"/>
  <c r="Z20" i="2" s="1"/>
  <c r="Y19" i="2"/>
  <c r="L19" i="2"/>
  <c r="B19" i="2"/>
  <c r="Z19" i="2" s="1"/>
  <c r="A19" i="2"/>
  <c r="L18" i="2"/>
  <c r="A18" i="2" s="1"/>
  <c r="B18" i="2"/>
  <c r="Y17" i="2"/>
  <c r="L17" i="2"/>
  <c r="A17" i="2" s="1"/>
  <c r="B17" i="2"/>
  <c r="Z17" i="2" s="1"/>
  <c r="Z16" i="2"/>
  <c r="Y16" i="2"/>
  <c r="L16" i="2"/>
  <c r="A16" i="2" s="1"/>
  <c r="B16" i="2"/>
  <c r="AN15" i="2"/>
  <c r="Y15" i="2"/>
  <c r="L15" i="2"/>
  <c r="B15" i="2"/>
  <c r="A15" i="2"/>
  <c r="AN14" i="2"/>
  <c r="L14" i="2"/>
  <c r="B14" i="2"/>
  <c r="AN13" i="2"/>
  <c r="L13" i="2"/>
  <c r="A13" i="2" s="1"/>
  <c r="B13" i="2"/>
  <c r="Z12" i="2"/>
  <c r="Y12" i="2"/>
  <c r="L12" i="2"/>
  <c r="A12" i="2" s="1"/>
  <c r="B12" i="2"/>
  <c r="AN11" i="2"/>
  <c r="L11" i="2"/>
  <c r="Y11" i="2" s="1"/>
  <c r="B11" i="2"/>
  <c r="A11" i="2"/>
  <c r="AN10" i="2"/>
  <c r="L10" i="2"/>
  <c r="B10" i="2"/>
  <c r="L9" i="2"/>
  <c r="Y9" i="2" s="1"/>
  <c r="B9" i="2"/>
  <c r="L8" i="2"/>
  <c r="A8" i="2" s="1"/>
  <c r="B8" i="2"/>
  <c r="Z8" i="2" s="1"/>
  <c r="Z7" i="2"/>
  <c r="L7" i="2"/>
  <c r="Y7" i="2" s="1"/>
  <c r="B7" i="2"/>
  <c r="Z6" i="2"/>
  <c r="L6" i="2"/>
  <c r="A6" i="2" s="1"/>
  <c r="B6" i="2"/>
  <c r="L5" i="2"/>
  <c r="A5" i="2" s="1"/>
  <c r="B5" i="2"/>
  <c r="L4" i="2"/>
  <c r="A4" i="2" s="1"/>
  <c r="B4" i="2"/>
  <c r="AN3" i="2"/>
  <c r="L3" i="2"/>
  <c r="Y3" i="2" s="1"/>
  <c r="B3" i="2"/>
  <c r="AU2" i="2"/>
  <c r="AR2" i="2"/>
  <c r="AO2" i="2"/>
  <c r="AN2" i="2"/>
  <c r="AJ2" i="2"/>
  <c r="AG2" i="2"/>
  <c r="AD2" i="2"/>
  <c r="AA2" i="2"/>
  <c r="P2" i="2"/>
  <c r="L2" i="2"/>
  <c r="Y2" i="2" s="1"/>
  <c r="B2" i="2"/>
  <c r="D5" i="3" l="1"/>
  <c r="C254" i="3"/>
  <c r="C6" i="4"/>
  <c r="C13" i="4"/>
  <c r="D13" i="4" s="1"/>
  <c r="C21" i="4"/>
  <c r="D21" i="4" s="1"/>
  <c r="C29" i="4"/>
  <c r="D29" i="4" s="1"/>
  <c r="C37" i="4"/>
  <c r="D37" i="4" s="1"/>
  <c r="C45" i="4"/>
  <c r="D45" i="4" s="1"/>
  <c r="C53" i="4"/>
  <c r="D53" i="4" s="1"/>
  <c r="C61" i="4"/>
  <c r="D61" i="4" s="1"/>
  <c r="C69" i="4"/>
  <c r="D69" i="4" s="1"/>
  <c r="C77" i="4"/>
  <c r="D77" i="4" s="1"/>
  <c r="C85" i="4"/>
  <c r="D85" i="4" s="1"/>
  <c r="C93" i="4"/>
  <c r="D93" i="4" s="1"/>
  <c r="C101" i="4"/>
  <c r="D101" i="4" s="1"/>
  <c r="C109" i="4"/>
  <c r="D109" i="4" s="1"/>
  <c r="C117" i="4"/>
  <c r="D117" i="4" s="1"/>
  <c r="C125" i="4"/>
  <c r="D125" i="4" s="1"/>
  <c r="C133" i="4"/>
  <c r="D133" i="4" s="1"/>
  <c r="C141" i="4"/>
  <c r="D141" i="4" s="1"/>
  <c r="C149" i="4"/>
  <c r="D149" i="4" s="1"/>
  <c r="C157" i="4"/>
  <c r="D157" i="4" s="1"/>
  <c r="C165" i="4"/>
  <c r="D165" i="4" s="1"/>
  <c r="C173" i="4"/>
  <c r="D173" i="4" s="1"/>
  <c r="C181" i="4"/>
  <c r="D181" i="4" s="1"/>
  <c r="C189" i="4"/>
  <c r="D189" i="4" s="1"/>
  <c r="C197" i="4"/>
  <c r="D197" i="4" s="1"/>
  <c r="C205" i="4"/>
  <c r="D205" i="4" s="1"/>
  <c r="C213" i="4"/>
  <c r="D213" i="4" s="1"/>
  <c r="C221" i="4"/>
  <c r="D221" i="4" s="1"/>
  <c r="C229" i="4"/>
  <c r="D229" i="4" s="1"/>
  <c r="C237" i="4"/>
  <c r="D237" i="4" s="1"/>
  <c r="C245" i="4"/>
  <c r="D245" i="4" s="1"/>
  <c r="C253" i="4"/>
  <c r="D253" i="4" s="1"/>
  <c r="C231" i="4"/>
  <c r="D231" i="4"/>
  <c r="D239" i="4"/>
  <c r="C11" i="4"/>
  <c r="C19" i="4"/>
  <c r="C27" i="4"/>
  <c r="C35" i="4"/>
  <c r="D35" i="4" s="1"/>
  <c r="C43" i="4"/>
  <c r="D43" i="4" s="1"/>
  <c r="C51" i="4"/>
  <c r="C59" i="4"/>
  <c r="C67" i="4"/>
  <c r="C75" i="4"/>
  <c r="C83" i="4"/>
  <c r="C91" i="4"/>
  <c r="C99" i="4"/>
  <c r="D99" i="4" s="1"/>
  <c r="C107" i="4"/>
  <c r="D107" i="4" s="1"/>
  <c r="C115" i="4"/>
  <c r="C123" i="4"/>
  <c r="C131" i="4"/>
  <c r="C139" i="4"/>
  <c r="C147" i="4"/>
  <c r="C155" i="4"/>
  <c r="D155" i="4" s="1"/>
  <c r="C163" i="4"/>
  <c r="D163" i="4" s="1"/>
  <c r="C171" i="4"/>
  <c r="D171" i="4" s="1"/>
  <c r="C179" i="4"/>
  <c r="C187" i="4"/>
  <c r="C195" i="4"/>
  <c r="C203" i="4"/>
  <c r="C211" i="4"/>
  <c r="C219" i="4"/>
  <c r="D219" i="4" s="1"/>
  <c r="C227" i="4"/>
  <c r="D227" i="4" s="1"/>
  <c r="C235" i="4"/>
  <c r="D235" i="4" s="1"/>
  <c r="C243" i="4"/>
  <c r="C251" i="4"/>
  <c r="D63" i="4"/>
  <c r="D127" i="4"/>
  <c r="D183" i="4"/>
  <c r="D176" i="4"/>
  <c r="D184" i="4"/>
  <c r="D192" i="4"/>
  <c r="D240" i="4"/>
  <c r="D248" i="4"/>
  <c r="D6" i="4"/>
  <c r="D62" i="4"/>
  <c r="D126" i="4"/>
  <c r="C250" i="4"/>
  <c r="C242" i="4"/>
  <c r="C234" i="4"/>
  <c r="C226" i="4"/>
  <c r="C218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18" i="4"/>
  <c r="C10" i="4"/>
  <c r="C249" i="4"/>
  <c r="D249" i="4" s="1"/>
  <c r="C241" i="4"/>
  <c r="D241" i="4" s="1"/>
  <c r="C233" i="4"/>
  <c r="D233" i="4" s="1"/>
  <c r="C225" i="4"/>
  <c r="D225" i="4" s="1"/>
  <c r="C217" i="4"/>
  <c r="D217" i="4" s="1"/>
  <c r="C209" i="4"/>
  <c r="D209" i="4" s="1"/>
  <c r="C201" i="4"/>
  <c r="D201" i="4" s="1"/>
  <c r="C193" i="4"/>
  <c r="D193" i="4" s="1"/>
  <c r="C185" i="4"/>
  <c r="D185" i="4" s="1"/>
  <c r="C177" i="4"/>
  <c r="D177" i="4" s="1"/>
  <c r="C169" i="4"/>
  <c r="D169" i="4" s="1"/>
  <c r="C161" i="4"/>
  <c r="D161" i="4" s="1"/>
  <c r="C153" i="4"/>
  <c r="D153" i="4" s="1"/>
  <c r="C145" i="4"/>
  <c r="D145" i="4" s="1"/>
  <c r="C137" i="4"/>
  <c r="D137" i="4" s="1"/>
  <c r="C129" i="4"/>
  <c r="D129" i="4" s="1"/>
  <c r="C121" i="4"/>
  <c r="D121" i="4" s="1"/>
  <c r="C113" i="4"/>
  <c r="D113" i="4" s="1"/>
  <c r="C105" i="4"/>
  <c r="D105" i="4" s="1"/>
  <c r="C97" i="4"/>
  <c r="D97" i="4" s="1"/>
  <c r="C89" i="4"/>
  <c r="D89" i="4" s="1"/>
  <c r="C81" i="4"/>
  <c r="D81" i="4" s="1"/>
  <c r="C73" i="4"/>
  <c r="D73" i="4" s="1"/>
  <c r="C65" i="4"/>
  <c r="D65" i="4" s="1"/>
  <c r="C57" i="4"/>
  <c r="D57" i="4" s="1"/>
  <c r="C49" i="4"/>
  <c r="D49" i="4" s="1"/>
  <c r="C41" i="4"/>
  <c r="D41" i="4" s="1"/>
  <c r="C33" i="4"/>
  <c r="D33" i="4" s="1"/>
  <c r="C25" i="4"/>
  <c r="D25" i="4" s="1"/>
  <c r="C17" i="4"/>
  <c r="D17" i="4" s="1"/>
  <c r="C9" i="4"/>
  <c r="D9" i="4" s="1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5" i="4"/>
  <c r="D5" i="4" s="1"/>
  <c r="C248" i="4"/>
  <c r="C240" i="4"/>
  <c r="C232" i="4"/>
  <c r="D232" i="4" s="1"/>
  <c r="C224" i="4"/>
  <c r="D224" i="4" s="1"/>
  <c r="C216" i="4"/>
  <c r="D216" i="4" s="1"/>
  <c r="C208" i="4"/>
  <c r="D208" i="4" s="1"/>
  <c r="C200" i="4"/>
  <c r="D200" i="4" s="1"/>
  <c r="C192" i="4"/>
  <c r="C184" i="4"/>
  <c r="C176" i="4"/>
  <c r="C168" i="4"/>
  <c r="D168" i="4" s="1"/>
  <c r="C160" i="4"/>
  <c r="D160" i="4" s="1"/>
  <c r="C152" i="4"/>
  <c r="D152" i="4" s="1"/>
  <c r="C144" i="4"/>
  <c r="D144" i="4" s="1"/>
  <c r="C136" i="4"/>
  <c r="D136" i="4" s="1"/>
  <c r="C128" i="4"/>
  <c r="D128" i="4" s="1"/>
  <c r="C120" i="4"/>
  <c r="D120" i="4" s="1"/>
  <c r="C112" i="4"/>
  <c r="D112" i="4" s="1"/>
  <c r="C104" i="4"/>
  <c r="D104" i="4" s="1"/>
  <c r="C96" i="4"/>
  <c r="D96" i="4" s="1"/>
  <c r="C88" i="4"/>
  <c r="D88" i="4" s="1"/>
  <c r="C80" i="4"/>
  <c r="D80" i="4" s="1"/>
  <c r="C72" i="4"/>
  <c r="D72" i="4" s="1"/>
  <c r="C64" i="4"/>
  <c r="D64" i="4" s="1"/>
  <c r="C56" i="4"/>
  <c r="D56" i="4" s="1"/>
  <c r="C48" i="4"/>
  <c r="D48" i="4" s="1"/>
  <c r="C40" i="4"/>
  <c r="D40" i="4" s="1"/>
  <c r="C32" i="4"/>
  <c r="D32" i="4" s="1"/>
  <c r="C24" i="4"/>
  <c r="D24" i="4" s="1"/>
  <c r="C16" i="4"/>
  <c r="D16" i="4" s="1"/>
  <c r="C8" i="4"/>
  <c r="D8" i="4" s="1"/>
  <c r="D251" i="4"/>
  <c r="D243" i="4"/>
  <c r="D211" i="4"/>
  <c r="D203" i="4"/>
  <c r="D195" i="4"/>
  <c r="D187" i="4"/>
  <c r="D179" i="4"/>
  <c r="D147" i="4"/>
  <c r="D139" i="4"/>
  <c r="D131" i="4"/>
  <c r="D123" i="4"/>
  <c r="D115" i="4"/>
  <c r="D91" i="4"/>
  <c r="D83" i="4"/>
  <c r="D75" i="4"/>
  <c r="D67" i="4"/>
  <c r="D59" i="4"/>
  <c r="D51" i="4"/>
  <c r="D27" i="4"/>
  <c r="D19" i="4"/>
  <c r="D11" i="4"/>
  <c r="C247" i="4"/>
  <c r="D247" i="4" s="1"/>
  <c r="C223" i="4"/>
  <c r="D223" i="4" s="1"/>
  <c r="C207" i="4"/>
  <c r="D207" i="4" s="1"/>
  <c r="C199" i="4"/>
  <c r="D199" i="4" s="1"/>
  <c r="C191" i="4"/>
  <c r="D191" i="4" s="1"/>
  <c r="C183" i="4"/>
  <c r="C175" i="4"/>
  <c r="D175" i="4" s="1"/>
  <c r="C167" i="4"/>
  <c r="D167" i="4" s="1"/>
  <c r="C159" i="4"/>
  <c r="D159" i="4" s="1"/>
  <c r="C151" i="4"/>
  <c r="D151" i="4" s="1"/>
  <c r="C143" i="4"/>
  <c r="D143" i="4" s="1"/>
  <c r="C135" i="4"/>
  <c r="D135" i="4" s="1"/>
  <c r="C127" i="4"/>
  <c r="C119" i="4"/>
  <c r="D119" i="4" s="1"/>
  <c r="C111" i="4"/>
  <c r="D111" i="4" s="1"/>
  <c r="C103" i="4"/>
  <c r="D103" i="4" s="1"/>
  <c r="C95" i="4"/>
  <c r="D95" i="4" s="1"/>
  <c r="C87" i="4"/>
  <c r="D87" i="4" s="1"/>
  <c r="C79" i="4"/>
  <c r="D79" i="4" s="1"/>
  <c r="C71" i="4"/>
  <c r="D71" i="4" s="1"/>
  <c r="C63" i="4"/>
  <c r="C55" i="4"/>
  <c r="D55" i="4" s="1"/>
  <c r="C47" i="4"/>
  <c r="D47" i="4" s="1"/>
  <c r="C39" i="4"/>
  <c r="D39" i="4" s="1"/>
  <c r="C31" i="4"/>
  <c r="D31" i="4" s="1"/>
  <c r="C23" i="4"/>
  <c r="D23" i="4" s="1"/>
  <c r="C15" i="4"/>
  <c r="D15" i="4" s="1"/>
  <c r="C7" i="4"/>
  <c r="D7" i="4" s="1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C246" i="4"/>
  <c r="D246" i="4" s="1"/>
  <c r="C238" i="4"/>
  <c r="D238" i="4" s="1"/>
  <c r="C230" i="4"/>
  <c r="D230" i="4" s="1"/>
  <c r="C222" i="4"/>
  <c r="D222" i="4" s="1"/>
  <c r="C214" i="4"/>
  <c r="D214" i="4" s="1"/>
  <c r="C198" i="4"/>
  <c r="D198" i="4" s="1"/>
  <c r="C190" i="4"/>
  <c r="D190" i="4" s="1"/>
  <c r="C182" i="4"/>
  <c r="D182" i="4" s="1"/>
  <c r="C174" i="4"/>
  <c r="D174" i="4" s="1"/>
  <c r="C166" i="4"/>
  <c r="D166" i="4" s="1"/>
  <c r="C158" i="4"/>
  <c r="D158" i="4" s="1"/>
  <c r="C150" i="4"/>
  <c r="D150" i="4" s="1"/>
  <c r="C142" i="4"/>
  <c r="D142" i="4" s="1"/>
  <c r="C134" i="4"/>
  <c r="D134" i="4" s="1"/>
  <c r="C126" i="4"/>
  <c r="C118" i="4"/>
  <c r="D118" i="4" s="1"/>
  <c r="C110" i="4"/>
  <c r="D110" i="4" s="1"/>
  <c r="C102" i="4"/>
  <c r="D102" i="4" s="1"/>
  <c r="C94" i="4"/>
  <c r="D94" i="4" s="1"/>
  <c r="C86" i="4"/>
  <c r="D86" i="4" s="1"/>
  <c r="C78" i="4"/>
  <c r="D78" i="4" s="1"/>
  <c r="C70" i="4"/>
  <c r="D70" i="4" s="1"/>
  <c r="C62" i="4"/>
  <c r="C54" i="4"/>
  <c r="D54" i="4" s="1"/>
  <c r="C46" i="4"/>
  <c r="D46" i="4" s="1"/>
  <c r="C38" i="4"/>
  <c r="D38" i="4" s="1"/>
  <c r="C30" i="4"/>
  <c r="D30" i="4" s="1"/>
  <c r="C22" i="4"/>
  <c r="D22" i="4" s="1"/>
  <c r="C14" i="4"/>
  <c r="D14" i="4" s="1"/>
  <c r="C254" i="4"/>
  <c r="D254" i="4" s="1"/>
  <c r="C206" i="4"/>
  <c r="D206" i="4" s="1"/>
  <c r="R262" i="3"/>
  <c r="C196" i="3"/>
  <c r="C256" i="3"/>
  <c r="C255" i="3"/>
  <c r="C236" i="3"/>
  <c r="C191" i="3"/>
  <c r="R263" i="3"/>
  <c r="Y181" i="2"/>
  <c r="A181" i="2"/>
  <c r="A194" i="2"/>
  <c r="Y194" i="2"/>
  <c r="Y36" i="2"/>
  <c r="A36" i="2"/>
  <c r="A52" i="2"/>
  <c r="Y52" i="2"/>
  <c r="Y32" i="2"/>
  <c r="A32" i="2"/>
  <c r="Y54" i="2"/>
  <c r="A54" i="2"/>
  <c r="Y64" i="2"/>
  <c r="A64" i="2"/>
  <c r="A69" i="2"/>
  <c r="A83" i="2"/>
  <c r="A92" i="2"/>
  <c r="Y92" i="2"/>
  <c r="A97" i="2"/>
  <c r="Y97" i="2"/>
  <c r="A107" i="2"/>
  <c r="Y107" i="2"/>
  <c r="A164" i="2"/>
  <c r="A2" i="2"/>
  <c r="Y14" i="2"/>
  <c r="A14" i="2"/>
  <c r="Y18" i="2"/>
  <c r="Y20" i="2"/>
  <c r="Y30" i="2"/>
  <c r="A30" i="2"/>
  <c r="Y37" i="2"/>
  <c r="A49" i="2"/>
  <c r="Y71" i="2"/>
  <c r="A93" i="2"/>
  <c r="Y102" i="2"/>
  <c r="Y150" i="2"/>
  <c r="A150" i="2"/>
  <c r="A153" i="2"/>
  <c r="Y189" i="2"/>
  <c r="A207" i="2"/>
  <c r="A233" i="2"/>
  <c r="Y239" i="2"/>
  <c r="A245" i="2"/>
  <c r="Y249" i="2"/>
  <c r="Y28" i="2"/>
  <c r="A28" i="2"/>
  <c r="Y183" i="2"/>
  <c r="A183" i="2"/>
  <c r="D260" i="3" a="1"/>
  <c r="D260" i="3" s="1"/>
  <c r="D261" i="3" a="1"/>
  <c r="D261" i="3" s="1"/>
  <c r="Y10" i="2"/>
  <c r="A10" i="2"/>
  <c r="Y95" i="2"/>
  <c r="A95" i="2"/>
  <c r="A143" i="2"/>
  <c r="Y143" i="2"/>
  <c r="Y38" i="2"/>
  <c r="A38" i="2"/>
  <c r="Y60" i="2"/>
  <c r="A60" i="2"/>
  <c r="A99" i="2"/>
  <c r="Y99" i="2"/>
  <c r="Y138" i="2"/>
  <c r="A138" i="2"/>
  <c r="Y145" i="2"/>
  <c r="Y192" i="2"/>
  <c r="A192" i="2"/>
  <c r="Y217" i="2"/>
  <c r="Y225" i="2"/>
  <c r="A225" i="2"/>
  <c r="Y231" i="2"/>
  <c r="Y240" i="2"/>
  <c r="A240" i="2"/>
  <c r="Y243" i="2"/>
  <c r="A243" i="2"/>
  <c r="Y250" i="2"/>
  <c r="A250" i="2"/>
  <c r="Y8" i="2"/>
  <c r="Y63" i="2"/>
  <c r="Y220" i="2"/>
  <c r="A220" i="2"/>
  <c r="A158" i="2"/>
  <c r="A213" i="2"/>
  <c r="Y236" i="2"/>
  <c r="A236" i="2"/>
  <c r="A246" i="2"/>
  <c r="Y246" i="2"/>
  <c r="C24" i="3"/>
  <c r="C32" i="3"/>
  <c r="C40" i="3"/>
  <c r="C48" i="3"/>
  <c r="C56" i="3"/>
  <c r="C64" i="3"/>
  <c r="C108" i="3"/>
  <c r="C116" i="3"/>
  <c r="C180" i="3"/>
  <c r="Y108" i="2"/>
  <c r="Y58" i="2"/>
  <c r="A58" i="2"/>
  <c r="A154" i="2"/>
  <c r="Y154" i="2"/>
  <c r="Y56" i="2"/>
  <c r="A56" i="2"/>
  <c r="A75" i="2"/>
  <c r="Y114" i="2"/>
  <c r="A114" i="2"/>
  <c r="A121" i="2"/>
  <c r="Y125" i="2"/>
  <c r="A155" i="2"/>
  <c r="Y167" i="2"/>
  <c r="A167" i="2"/>
  <c r="A175" i="2"/>
  <c r="A7" i="2"/>
  <c r="A9" i="2"/>
  <c r="A46" i="2"/>
  <c r="A51" i="2"/>
  <c r="A87" i="2"/>
  <c r="Y146" i="2"/>
  <c r="A146" i="2"/>
  <c r="A161" i="2"/>
  <c r="A163" i="2"/>
  <c r="Y163" i="2"/>
  <c r="Y180" i="2"/>
  <c r="A187" i="2"/>
  <c r="A206" i="2"/>
  <c r="Y206" i="2"/>
  <c r="Y218" i="2"/>
  <c r="A218" i="2"/>
  <c r="C244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8" i="3"/>
  <c r="C206" i="3"/>
  <c r="C214" i="3"/>
  <c r="C222" i="3"/>
  <c r="Y55" i="2"/>
  <c r="Y90" i="2"/>
  <c r="Y124" i="2"/>
  <c r="Y126" i="2"/>
  <c r="Y224" i="2"/>
  <c r="C16" i="3"/>
  <c r="C230" i="3"/>
  <c r="C212" i="3"/>
  <c r="C123" i="3"/>
  <c r="C131" i="3"/>
  <c r="C139" i="3"/>
  <c r="C147" i="3"/>
  <c r="C155" i="3"/>
  <c r="C163" i="3"/>
  <c r="C171" i="3"/>
  <c r="C179" i="3"/>
  <c r="C194" i="3"/>
  <c r="C202" i="3"/>
  <c r="C210" i="3"/>
  <c r="C218" i="3"/>
  <c r="C228" i="3"/>
  <c r="C241" i="3"/>
  <c r="C245" i="3"/>
  <c r="C249" i="3"/>
  <c r="C253" i="3"/>
  <c r="C100" i="3"/>
  <c r="C80" i="3"/>
  <c r="C233" i="3"/>
  <c r="C237" i="3"/>
  <c r="C8" i="3"/>
  <c r="C12" i="3"/>
  <c r="C20" i="3"/>
  <c r="C187" i="3"/>
  <c r="C234" i="3"/>
  <c r="C52" i="3"/>
  <c r="C28" i="3"/>
  <c r="C60" i="3"/>
  <c r="C68" i="3"/>
  <c r="C72" i="3"/>
  <c r="C76" i="3"/>
  <c r="C84" i="3"/>
  <c r="C88" i="3"/>
  <c r="C92" i="3"/>
  <c r="C96" i="3"/>
  <c r="C104" i="3"/>
  <c r="C112" i="3"/>
  <c r="C120" i="3"/>
  <c r="C125" i="3"/>
  <c r="C128" i="3"/>
  <c r="C133" i="3"/>
  <c r="C136" i="3"/>
  <c r="C141" i="3"/>
  <c r="C140" i="3"/>
  <c r="C144" i="3"/>
  <c r="C149" i="3"/>
  <c r="C148" i="3"/>
  <c r="C152" i="3"/>
  <c r="C157" i="3"/>
  <c r="C156" i="3"/>
  <c r="C160" i="3"/>
  <c r="C165" i="3"/>
  <c r="C164" i="3"/>
  <c r="C168" i="3"/>
  <c r="C173" i="3"/>
  <c r="C172" i="3"/>
  <c r="C176" i="3"/>
  <c r="C181" i="3"/>
  <c r="C195" i="3"/>
  <c r="C199" i="3"/>
  <c r="C203" i="3"/>
  <c r="C207" i="3"/>
  <c r="C211" i="3"/>
  <c r="C44" i="3"/>
  <c r="C5" i="3"/>
  <c r="C9" i="3"/>
  <c r="D15" i="3"/>
  <c r="D19" i="3"/>
  <c r="E19" i="3" s="1"/>
  <c r="C21" i="3"/>
  <c r="C204" i="3"/>
  <c r="C36" i="3"/>
  <c r="C25" i="3"/>
  <c r="C29" i="3"/>
  <c r="C33" i="3"/>
  <c r="C37" i="3"/>
  <c r="C41" i="3"/>
  <c r="C45" i="3"/>
  <c r="C49" i="3"/>
  <c r="C53" i="3"/>
  <c r="C57" i="3"/>
  <c r="C61" i="3"/>
  <c r="C65" i="3"/>
  <c r="C184" i="3"/>
  <c r="C242" i="3"/>
  <c r="C250" i="3"/>
  <c r="C6" i="3"/>
  <c r="C10" i="3"/>
  <c r="C14" i="3"/>
  <c r="C18" i="3"/>
  <c r="C22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9" i="3"/>
  <c r="C137" i="3"/>
  <c r="C145" i="3"/>
  <c r="C153" i="3"/>
  <c r="C161" i="3"/>
  <c r="C169" i="3"/>
  <c r="C177" i="3"/>
  <c r="C192" i="3"/>
  <c r="C200" i="3"/>
  <c r="C208" i="3"/>
  <c r="C252" i="3"/>
  <c r="C26" i="3"/>
  <c r="C30" i="3"/>
  <c r="C34" i="3"/>
  <c r="C38" i="3"/>
  <c r="C42" i="3"/>
  <c r="C46" i="3"/>
  <c r="C50" i="3"/>
  <c r="C54" i="3"/>
  <c r="C58" i="3"/>
  <c r="C62" i="3"/>
  <c r="C185" i="3"/>
  <c r="C216" i="3"/>
  <c r="C224" i="3"/>
  <c r="C7" i="3"/>
  <c r="C15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93" i="3"/>
  <c r="C201" i="3"/>
  <c r="C209" i="3"/>
  <c r="C232" i="3"/>
  <c r="C23" i="3"/>
  <c r="C31" i="3"/>
  <c r="C39" i="3"/>
  <c r="C47" i="3"/>
  <c r="C55" i="3"/>
  <c r="C63" i="3"/>
  <c r="C186" i="3"/>
  <c r="C190" i="3"/>
  <c r="C217" i="3"/>
  <c r="C221" i="3"/>
  <c r="C225" i="3"/>
  <c r="C229" i="3"/>
  <c r="C240" i="3"/>
  <c r="C248" i="3"/>
  <c r="C220" i="3"/>
  <c r="C132" i="3"/>
  <c r="C247" i="3"/>
  <c r="C239" i="3"/>
  <c r="C231" i="3"/>
  <c r="C223" i="3"/>
  <c r="C215" i="3"/>
  <c r="C188" i="3"/>
  <c r="C124" i="3"/>
  <c r="D99" i="3" a="1"/>
  <c r="D99" i="3" s="1"/>
  <c r="C246" i="3"/>
  <c r="C238" i="3"/>
  <c r="C182" i="3"/>
  <c r="C174" i="3"/>
  <c r="C166" i="3"/>
  <c r="C158" i="3"/>
  <c r="C150" i="3"/>
  <c r="C142" i="3"/>
  <c r="C134" i="3"/>
  <c r="C126" i="3"/>
  <c r="C118" i="3"/>
  <c r="C110" i="3"/>
  <c r="C102" i="3"/>
  <c r="C94" i="3"/>
  <c r="C86" i="3"/>
  <c r="C78" i="3"/>
  <c r="C70" i="3"/>
  <c r="D52" i="3" a="1"/>
  <c r="D52" i="3" s="1"/>
  <c r="D64" i="3" a="1"/>
  <c r="D64" i="3" s="1"/>
  <c r="E64" i="3" s="1"/>
  <c r="C213" i="3"/>
  <c r="C205" i="3"/>
  <c r="C197" i="3"/>
  <c r="C189" i="3"/>
  <c r="C13" i="3"/>
  <c r="C251" i="3"/>
  <c r="C243" i="3"/>
  <c r="C235" i="3"/>
  <c r="C227" i="3"/>
  <c r="C219" i="3"/>
  <c r="C115" i="3"/>
  <c r="C107" i="3"/>
  <c r="C99" i="3"/>
  <c r="C91" i="3"/>
  <c r="C83" i="3"/>
  <c r="C75" i="3"/>
  <c r="C67" i="3"/>
  <c r="C59" i="3"/>
  <c r="C51" i="3"/>
  <c r="C43" i="3"/>
  <c r="C35" i="3"/>
  <c r="C27" i="3"/>
  <c r="C19" i="3"/>
  <c r="C11" i="3"/>
  <c r="C226" i="3"/>
  <c r="C17" i="3"/>
  <c r="D98" i="3" a="1"/>
  <c r="D98" i="3" s="1"/>
  <c r="D90" i="3" a="1"/>
  <c r="D90" i="3" s="1"/>
  <c r="D82" i="3" a="1"/>
  <c r="D82" i="3" s="1"/>
  <c r="D74" i="3" a="1"/>
  <c r="D74" i="3" s="1"/>
  <c r="E74" i="3" s="1"/>
  <c r="D66" i="3" a="1"/>
  <c r="D66" i="3" s="1"/>
  <c r="D58" i="3" a="1"/>
  <c r="D58" i="3" s="1"/>
  <c r="E58" i="3" s="1"/>
  <c r="D97" i="3" a="1"/>
  <c r="D97" i="3" s="1"/>
  <c r="D89" i="3" a="1"/>
  <c r="D89" i="3" s="1"/>
  <c r="D81" i="3" a="1"/>
  <c r="D81" i="3" s="1"/>
  <c r="D73" i="3" a="1"/>
  <c r="D73" i="3" s="1"/>
  <c r="D65" i="3" a="1"/>
  <c r="D65" i="3" s="1"/>
  <c r="D57" i="3" a="1"/>
  <c r="D57" i="3" s="1"/>
  <c r="D96" i="3" a="1"/>
  <c r="D96" i="3" s="1"/>
  <c r="E96" i="3" s="1"/>
  <c r="D88" i="3" a="1"/>
  <c r="D88" i="3" s="1"/>
  <c r="D80" i="3" a="1"/>
  <c r="D80" i="3" s="1"/>
  <c r="D72" i="3" a="1"/>
  <c r="D72" i="3" s="1"/>
  <c r="D56" i="3" a="1"/>
  <c r="D56" i="3" s="1"/>
  <c r="M52" i="3"/>
  <c r="D95" i="3" a="1"/>
  <c r="D95" i="3" s="1"/>
  <c r="D87" i="3" a="1"/>
  <c r="D87" i="3" s="1"/>
  <c r="E87" i="3" s="1"/>
  <c r="D79" i="3" a="1"/>
  <c r="D79" i="3" s="1"/>
  <c r="D71" i="3" a="1"/>
  <c r="D71" i="3" s="1"/>
  <c r="E71" i="3" s="1"/>
  <c r="D63" i="3" a="1"/>
  <c r="D63" i="3" s="1"/>
  <c r="E63" i="3" s="1"/>
  <c r="D55" i="3" a="1"/>
  <c r="D55" i="3" s="1"/>
  <c r="E55" i="3" s="1"/>
  <c r="M99" i="3"/>
  <c r="D94" i="3" a="1"/>
  <c r="D94" i="3" s="1"/>
  <c r="D86" i="3" a="1"/>
  <c r="D86" i="3" s="1"/>
  <c r="E86" i="3" s="1"/>
  <c r="D78" i="3" a="1"/>
  <c r="D78" i="3" s="1"/>
  <c r="E78" i="3" s="1"/>
  <c r="D70" i="3" a="1"/>
  <c r="D70" i="3" s="1"/>
  <c r="D62" i="3" a="1"/>
  <c r="D62" i="3" s="1"/>
  <c r="D54" i="3" a="1"/>
  <c r="D54" i="3" s="1"/>
  <c r="D101" i="3" a="1"/>
  <c r="D101" i="3" s="1"/>
  <c r="D93" i="3" a="1"/>
  <c r="D93" i="3" s="1"/>
  <c r="D85" i="3" a="1"/>
  <c r="D85" i="3" s="1"/>
  <c r="D77" i="3" a="1"/>
  <c r="D77" i="3" s="1"/>
  <c r="E77" i="3" s="1"/>
  <c r="D69" i="3" a="1"/>
  <c r="D69" i="3" s="1"/>
  <c r="D61" i="3" a="1"/>
  <c r="D61" i="3" s="1"/>
  <c r="D53" i="3" a="1"/>
  <c r="D53" i="3" s="1"/>
  <c r="D27" i="3"/>
  <c r="E27" i="3" s="1"/>
  <c r="D51" i="3"/>
  <c r="E51" i="3" s="1"/>
  <c r="D100" i="3" a="1"/>
  <c r="D100" i="3" s="1"/>
  <c r="D92" i="3" a="1"/>
  <c r="D92" i="3" s="1"/>
  <c r="D84" i="3" a="1"/>
  <c r="D84" i="3" s="1"/>
  <c r="D76" i="3" a="1"/>
  <c r="D76" i="3" s="1"/>
  <c r="D68" i="3" a="1"/>
  <c r="D68" i="3" s="1"/>
  <c r="D60" i="3" a="1"/>
  <c r="D60" i="3" s="1"/>
  <c r="E60" i="3" s="1"/>
  <c r="D91" i="3" a="1"/>
  <c r="D91" i="3" s="1"/>
  <c r="E91" i="3" s="1"/>
  <c r="D83" i="3" a="1"/>
  <c r="D83" i="3" s="1"/>
  <c r="E83" i="3" s="1"/>
  <c r="D75" i="3" a="1"/>
  <c r="D75" i="3" s="1"/>
  <c r="D67" i="3" a="1"/>
  <c r="D67" i="3" s="1"/>
  <c r="E67" i="3" s="1"/>
  <c r="D59" i="3" a="1"/>
  <c r="D59" i="3" s="1"/>
  <c r="E59" i="3" s="1"/>
  <c r="E80" i="3"/>
  <c r="E57" i="3"/>
  <c r="E89" i="3"/>
  <c r="D8" i="3"/>
  <c r="E8" i="3" s="1"/>
  <c r="D23" i="3"/>
  <c r="D31" i="3"/>
  <c r="E31" i="3" s="1"/>
  <c r="E98" i="3"/>
  <c r="D11" i="3"/>
  <c r="D44" i="3"/>
  <c r="E44" i="3" s="1"/>
  <c r="P36" i="3"/>
  <c r="D39" i="3"/>
  <c r="P5" i="3"/>
  <c r="D10" i="3"/>
  <c r="E10" i="3" s="1"/>
  <c r="D14" i="3"/>
  <c r="E15" i="3"/>
  <c r="D18" i="3"/>
  <c r="E18" i="3" s="1"/>
  <c r="D22" i="3"/>
  <c r="E23" i="3"/>
  <c r="P28" i="3"/>
  <c r="D45" i="3"/>
  <c r="E65" i="3"/>
  <c r="P99" i="3"/>
  <c r="D9" i="3"/>
  <c r="E9" i="3" s="1"/>
  <c r="D13" i="3"/>
  <c r="D17" i="3"/>
  <c r="E17" i="3" s="1"/>
  <c r="D21" i="3"/>
  <c r="P26" i="3"/>
  <c r="P33" i="3"/>
  <c r="D36" i="3"/>
  <c r="E36" i="3" s="1"/>
  <c r="D38" i="3"/>
  <c r="D43" i="3"/>
  <c r="E43" i="3" s="1"/>
  <c r="E95" i="3"/>
  <c r="E97" i="3"/>
  <c r="P98" i="3"/>
  <c r="D29" i="3"/>
  <c r="P76" i="3"/>
  <c r="E99" i="3"/>
  <c r="D46" i="3"/>
  <c r="E81" i="3"/>
  <c r="D12" i="3"/>
  <c r="E12" i="3" s="1"/>
  <c r="D16" i="3"/>
  <c r="E16" i="3" s="1"/>
  <c r="D20" i="3"/>
  <c r="E20" i="3" s="1"/>
  <c r="D37" i="3"/>
  <c r="E94" i="3"/>
  <c r="P25" i="3"/>
  <c r="D28" i="3"/>
  <c r="E28" i="3" s="1"/>
  <c r="D30" i="3"/>
  <c r="D35" i="3"/>
  <c r="E35" i="3" s="1"/>
  <c r="P30" i="3"/>
  <c r="P37" i="3"/>
  <c r="D47" i="3"/>
  <c r="E47" i="3" s="1"/>
  <c r="P60" i="3"/>
  <c r="P41" i="3"/>
  <c r="P49" i="3"/>
  <c r="E66" i="3"/>
  <c r="P68" i="3"/>
  <c r="E82" i="3"/>
  <c r="P84" i="3"/>
  <c r="Q23" i="3"/>
  <c r="P24" i="3"/>
  <c r="P32" i="3"/>
  <c r="P40" i="3"/>
  <c r="P48" i="3"/>
  <c r="P61" i="3"/>
  <c r="E72" i="3"/>
  <c r="P77" i="3"/>
  <c r="P95" i="3"/>
  <c r="P97" i="3"/>
  <c r="P101" i="3"/>
  <c r="P31" i="3"/>
  <c r="P39" i="3"/>
  <c r="P47" i="3"/>
  <c r="P83" i="3"/>
  <c r="P100" i="3"/>
  <c r="D26" i="3"/>
  <c r="E26" i="3" s="1"/>
  <c r="D34" i="3"/>
  <c r="E34" i="3" s="1"/>
  <c r="P38" i="3"/>
  <c r="D42" i="3"/>
  <c r="E42" i="3" s="1"/>
  <c r="P46" i="3"/>
  <c r="D50" i="3"/>
  <c r="E50" i="3" s="1"/>
  <c r="D25" i="3"/>
  <c r="E25" i="3" s="1"/>
  <c r="P29" i="3"/>
  <c r="D33" i="3"/>
  <c r="E33" i="3" s="1"/>
  <c r="D41" i="3"/>
  <c r="E41" i="3" s="1"/>
  <c r="P45" i="3"/>
  <c r="D49" i="3"/>
  <c r="E49" i="3" s="1"/>
  <c r="P7" i="3"/>
  <c r="D24" i="3"/>
  <c r="E24" i="3" s="1"/>
  <c r="D32" i="3"/>
  <c r="E32" i="3" s="1"/>
  <c r="D40" i="3"/>
  <c r="E40" i="3" s="1"/>
  <c r="P44" i="3"/>
  <c r="D48" i="3"/>
  <c r="E48" i="3" s="1"/>
  <c r="P52" i="3"/>
  <c r="P69" i="3"/>
  <c r="P85" i="3"/>
  <c r="P27" i="3"/>
  <c r="Q34" i="3"/>
  <c r="P35" i="3"/>
  <c r="P43" i="3"/>
  <c r="P51" i="3"/>
  <c r="P42" i="3"/>
  <c r="P50" i="3"/>
  <c r="P93" i="3"/>
  <c r="P11" i="3"/>
  <c r="P19" i="3"/>
  <c r="P56" i="3"/>
  <c r="M104" i="3"/>
  <c r="P102" i="3" s="1" a="1"/>
  <c r="D102" i="3" a="1"/>
  <c r="P8" i="3"/>
  <c r="P9" i="3"/>
  <c r="P10" i="3"/>
  <c r="P18" i="3"/>
  <c r="P89" i="3"/>
  <c r="P94" i="3"/>
  <c r="P6" i="3"/>
  <c r="P17" i="3"/>
  <c r="P72" i="3"/>
  <c r="D7" i="3"/>
  <c r="E7" i="3" s="1"/>
  <c r="D6" i="3"/>
  <c r="E5" i="3"/>
  <c r="P16" i="3"/>
  <c r="P15" i="3"/>
  <c r="P88" i="3"/>
  <c r="P90" i="3"/>
  <c r="P14" i="3"/>
  <c r="P22" i="3"/>
  <c r="P64" i="3"/>
  <c r="P13" i="3"/>
  <c r="P21" i="3"/>
  <c r="P12" i="3"/>
  <c r="P20" i="3"/>
  <c r="P80" i="3"/>
  <c r="P55" i="3"/>
  <c r="P63" i="3"/>
  <c r="P71" i="3"/>
  <c r="P79" i="3"/>
  <c r="P87" i="3"/>
  <c r="P53" i="3"/>
  <c r="P54" i="3"/>
  <c r="P62" i="3"/>
  <c r="P70" i="3"/>
  <c r="P78" i="3"/>
  <c r="P86" i="3"/>
  <c r="P92" i="3"/>
  <c r="P91" i="3"/>
  <c r="P59" i="3"/>
  <c r="P67" i="3"/>
  <c r="P75" i="3"/>
  <c r="P58" i="3"/>
  <c r="P66" i="3"/>
  <c r="P74" i="3"/>
  <c r="P82" i="3"/>
  <c r="P96" i="3"/>
  <c r="P57" i="3"/>
  <c r="P65" i="3"/>
  <c r="P73" i="3"/>
  <c r="P81" i="3"/>
  <c r="Z3" i="2"/>
  <c r="Z5" i="2"/>
  <c r="Y13" i="2"/>
  <c r="AN18" i="2"/>
  <c r="Z2" i="2"/>
  <c r="Z10" i="2"/>
  <c r="Z11" i="2"/>
  <c r="Y4" i="2"/>
  <c r="AN4" i="2"/>
  <c r="G2" i="2"/>
  <c r="G3" i="2" s="1"/>
  <c r="E2" i="2"/>
  <c r="E3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AN17" i="2"/>
  <c r="AN20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Z24" i="2"/>
  <c r="Z4" i="2"/>
  <c r="Y6" i="2"/>
  <c r="Z18" i="2"/>
  <c r="Z23" i="2"/>
  <c r="Q3" i="2"/>
  <c r="T2" i="2"/>
  <c r="R2" i="2"/>
  <c r="AN12" i="2"/>
  <c r="AN19" i="2"/>
  <c r="N2" i="2"/>
  <c r="A3" i="2"/>
  <c r="Y5" i="2"/>
  <c r="AN5" i="2"/>
  <c r="AN7" i="2"/>
  <c r="Z9" i="2"/>
  <c r="Z13" i="2"/>
  <c r="Y26" i="2"/>
  <c r="AN26" i="2"/>
  <c r="AN28" i="2"/>
  <c r="Z32" i="2"/>
  <c r="Z34" i="2"/>
  <c r="Z47" i="2"/>
  <c r="AN49" i="2"/>
  <c r="Z50" i="2"/>
  <c r="AN52" i="2"/>
  <c r="Z53" i="2"/>
  <c r="Z26" i="2"/>
  <c r="Z39" i="2"/>
  <c r="AN41" i="2"/>
  <c r="Z31" i="2"/>
  <c r="AN33" i="2"/>
  <c r="Y25" i="2"/>
  <c r="Z49" i="2"/>
  <c r="Z41" i="2"/>
  <c r="AN32" i="2"/>
  <c r="Z33" i="2"/>
  <c r="Z46" i="2"/>
  <c r="A48" i="2"/>
  <c r="A50" i="2"/>
  <c r="Y50" i="2"/>
  <c r="AN51" i="2"/>
  <c r="Z52" i="2"/>
  <c r="AN8" i="2"/>
  <c r="Z14" i="2"/>
  <c r="Z15" i="2"/>
  <c r="AN24" i="2"/>
  <c r="Z25" i="2"/>
  <c r="Y27" i="2"/>
  <c r="AN27" i="2"/>
  <c r="Z38" i="2"/>
  <c r="A40" i="2"/>
  <c r="Y42" i="2"/>
  <c r="AN42" i="2"/>
  <c r="AN44" i="2"/>
  <c r="Z48" i="2"/>
  <c r="Z30" i="2"/>
  <c r="Y34" i="2"/>
  <c r="AN34" i="2"/>
  <c r="AN36" i="2"/>
  <c r="Z40" i="2"/>
  <c r="Z42" i="2"/>
  <c r="A53" i="2"/>
  <c r="Z59" i="2"/>
  <c r="Y62" i="2"/>
  <c r="AN64" i="2"/>
  <c r="Z60" i="2"/>
  <c r="Z67" i="2"/>
  <c r="AN74" i="2"/>
  <c r="Y76" i="2"/>
  <c r="Z81" i="2"/>
  <c r="Z87" i="2"/>
  <c r="Z58" i="2"/>
  <c r="Y61" i="2"/>
  <c r="AN75" i="2"/>
  <c r="Z80" i="2"/>
  <c r="AN81" i="2"/>
  <c r="A82" i="2"/>
  <c r="Z69" i="2"/>
  <c r="Z82" i="2"/>
  <c r="AN88" i="2"/>
  <c r="A91" i="2"/>
  <c r="Y91" i="2"/>
  <c r="Z55" i="2"/>
  <c r="AN76" i="2"/>
  <c r="AN85" i="2"/>
  <c r="AN91" i="2"/>
  <c r="AN92" i="2"/>
  <c r="AN53" i="2"/>
  <c r="AN60" i="2"/>
  <c r="Z61" i="2"/>
  <c r="AN63" i="2"/>
  <c r="Z66" i="2"/>
  <c r="A68" i="2"/>
  <c r="AN70" i="2"/>
  <c r="AN72" i="2"/>
  <c r="Y74" i="2"/>
  <c r="AN80" i="2"/>
  <c r="AN54" i="2"/>
  <c r="Z57" i="2"/>
  <c r="Z68" i="2"/>
  <c r="Z70" i="2"/>
  <c r="Z74" i="2"/>
  <c r="Y79" i="2"/>
  <c r="A80" i="2"/>
  <c r="Z95" i="2"/>
  <c r="Z105" i="2"/>
  <c r="Z86" i="2"/>
  <c r="Z88" i="2"/>
  <c r="Z90" i="2"/>
  <c r="AN108" i="2"/>
  <c r="A111" i="2"/>
  <c r="Y106" i="2"/>
  <c r="Z111" i="2"/>
  <c r="AN113" i="2"/>
  <c r="Z97" i="2"/>
  <c r="Z104" i="2"/>
  <c r="Z73" i="2"/>
  <c r="AN100" i="2"/>
  <c r="A103" i="2"/>
  <c r="A112" i="2"/>
  <c r="Z113" i="2"/>
  <c r="AN57" i="2"/>
  <c r="AN65" i="2"/>
  <c r="A96" i="2"/>
  <c r="Y98" i="2"/>
  <c r="AN98" i="2"/>
  <c r="Z103" i="2"/>
  <c r="AN105" i="2"/>
  <c r="Z112" i="2"/>
  <c r="Z83" i="2"/>
  <c r="Z89" i="2"/>
  <c r="Z94" i="2"/>
  <c r="Z96" i="2"/>
  <c r="Z98" i="2"/>
  <c r="AN112" i="2"/>
  <c r="Y113" i="2"/>
  <c r="Z115" i="2"/>
  <c r="A116" i="2"/>
  <c r="AN118" i="2"/>
  <c r="AN126" i="2"/>
  <c r="Z132" i="2"/>
  <c r="Y147" i="2"/>
  <c r="A147" i="2"/>
  <c r="Z134" i="2"/>
  <c r="Z131" i="2"/>
  <c r="Z139" i="2"/>
  <c r="Z116" i="2"/>
  <c r="Z121" i="2"/>
  <c r="Y132" i="2"/>
  <c r="A132" i="2"/>
  <c r="Z140" i="2"/>
  <c r="Y118" i="2"/>
  <c r="AN124" i="2"/>
  <c r="AN128" i="2"/>
  <c r="A135" i="2"/>
  <c r="Y135" i="2"/>
  <c r="Y141" i="2"/>
  <c r="Z142" i="2"/>
  <c r="AN86" i="2"/>
  <c r="AN94" i="2"/>
  <c r="AN102" i="2"/>
  <c r="AN110" i="2"/>
  <c r="AN115" i="2"/>
  <c r="Z118" i="2"/>
  <c r="A134" i="2"/>
  <c r="Y134" i="2"/>
  <c r="Y139" i="2"/>
  <c r="A139" i="2"/>
  <c r="AN93" i="2"/>
  <c r="AN101" i="2"/>
  <c r="AN109" i="2"/>
  <c r="AN116" i="2"/>
  <c r="AN120" i="2"/>
  <c r="AN125" i="2"/>
  <c r="Z126" i="2"/>
  <c r="AN134" i="2"/>
  <c r="AN143" i="2"/>
  <c r="AN117" i="2"/>
  <c r="A142" i="2"/>
  <c r="Y142" i="2"/>
  <c r="Y148" i="2"/>
  <c r="A148" i="2"/>
  <c r="AN136" i="2"/>
  <c r="Y149" i="2"/>
  <c r="AN152" i="2"/>
  <c r="Z153" i="2"/>
  <c r="AN154" i="2"/>
  <c r="A122" i="2"/>
  <c r="Z141" i="2"/>
  <c r="AN151" i="2"/>
  <c r="Z146" i="2"/>
  <c r="Z149" i="2"/>
  <c r="Y152" i="2"/>
  <c r="Z123" i="2"/>
  <c r="AN132" i="2"/>
  <c r="Z133" i="2"/>
  <c r="AN135" i="2"/>
  <c r="Z147" i="2"/>
  <c r="Z148" i="2"/>
  <c r="AN149" i="2"/>
  <c r="Z152" i="2"/>
  <c r="AN153" i="2"/>
  <c r="Z154" i="2"/>
  <c r="Z151" i="2"/>
  <c r="Z159" i="2"/>
  <c r="AN167" i="2"/>
  <c r="Z170" i="2"/>
  <c r="Z174" i="2"/>
  <c r="A178" i="2"/>
  <c r="Y169" i="2"/>
  <c r="Z178" i="2"/>
  <c r="AN168" i="2"/>
  <c r="Z191" i="2"/>
  <c r="A168" i="2"/>
  <c r="AN173" i="2"/>
  <c r="AN162" i="2"/>
  <c r="Z168" i="2"/>
  <c r="AN178" i="2"/>
  <c r="AN130" i="2"/>
  <c r="AN138" i="2"/>
  <c r="AN146" i="2"/>
  <c r="AN158" i="2"/>
  <c r="A160" i="2"/>
  <c r="AN164" i="2"/>
  <c r="Z167" i="2"/>
  <c r="Y177" i="2"/>
  <c r="A177" i="2"/>
  <c r="Z186" i="2"/>
  <c r="Z160" i="2"/>
  <c r="AN163" i="2"/>
  <c r="Z169" i="2"/>
  <c r="AN172" i="2"/>
  <c r="A184" i="2"/>
  <c r="A159" i="2"/>
  <c r="AN169" i="2"/>
  <c r="A170" i="2"/>
  <c r="Z184" i="2"/>
  <c r="AN190" i="2"/>
  <c r="Y198" i="2"/>
  <c r="AN207" i="2"/>
  <c r="AN196" i="2"/>
  <c r="Y202" i="2"/>
  <c r="A202" i="2"/>
  <c r="Y195" i="2"/>
  <c r="A195" i="2"/>
  <c r="AN205" i="2"/>
  <c r="Z204" i="2"/>
  <c r="Y205" i="2"/>
  <c r="A176" i="2"/>
  <c r="Y179" i="2"/>
  <c r="AN181" i="2"/>
  <c r="A196" i="2"/>
  <c r="A203" i="2"/>
  <c r="Z176" i="2"/>
  <c r="Z177" i="2"/>
  <c r="Z179" i="2"/>
  <c r="AN191" i="2"/>
  <c r="AN194" i="2"/>
  <c r="Z196" i="2"/>
  <c r="Z203" i="2"/>
  <c r="A185" i="2"/>
  <c r="AN203" i="2"/>
  <c r="Z194" i="2"/>
  <c r="AN211" i="2"/>
  <c r="AN221" i="2"/>
  <c r="AN230" i="2"/>
  <c r="Z213" i="2"/>
  <c r="Z211" i="2"/>
  <c r="Z225" i="2"/>
  <c r="Y226" i="2"/>
  <c r="A226" i="2"/>
  <c r="Y197" i="2"/>
  <c r="AN199" i="2"/>
  <c r="Z220" i="2"/>
  <c r="Z221" i="2"/>
  <c r="AN226" i="2"/>
  <c r="Z195" i="2"/>
  <c r="Z197" i="2"/>
  <c r="Z202" i="2"/>
  <c r="AN204" i="2"/>
  <c r="AN206" i="2"/>
  <c r="AN215" i="2"/>
  <c r="A219" i="2"/>
  <c r="AN225" i="2"/>
  <c r="Z187" i="2"/>
  <c r="Z192" i="2"/>
  <c r="Y214" i="2"/>
  <c r="Z219" i="2"/>
  <c r="Y222" i="2"/>
  <c r="A222" i="2"/>
  <c r="Y215" i="2"/>
  <c r="Z241" i="2"/>
  <c r="AN229" i="2"/>
  <c r="Z232" i="2"/>
  <c r="Z238" i="2"/>
  <c r="AN201" i="2"/>
  <c r="Z214" i="2"/>
  <c r="A230" i="2"/>
  <c r="AN214" i="2"/>
  <c r="AN216" i="2"/>
  <c r="Y221" i="2"/>
  <c r="Z226" i="2"/>
  <c r="Y228" i="2"/>
  <c r="Z229" i="2"/>
  <c r="Z210" i="2"/>
  <c r="Z212" i="2"/>
  <c r="AN220" i="2"/>
  <c r="Z227" i="2"/>
  <c r="AN238" i="2"/>
  <c r="Y242" i="2"/>
  <c r="A242" i="2"/>
  <c r="Z250" i="2"/>
  <c r="Z245" i="2"/>
  <c r="A241" i="2"/>
  <c r="Y241" i="2"/>
  <c r="AN245" i="2"/>
  <c r="Z244" i="2"/>
  <c r="A247" i="2"/>
  <c r="Y247" i="2"/>
  <c r="Z228" i="2"/>
  <c r="Z239" i="2"/>
  <c r="Y229" i="2"/>
  <c r="A232" i="2"/>
  <c r="Y232" i="2"/>
  <c r="A227" i="2"/>
  <c r="Z231" i="2"/>
  <c r="Z235" i="2"/>
  <c r="Y251" i="2"/>
  <c r="A251" i="2"/>
  <c r="Z237" i="2"/>
  <c r="Z252" i="2"/>
  <c r="AN234" i="2"/>
  <c r="AN248" i="2"/>
  <c r="Z253" i="2"/>
  <c r="AN244" i="2"/>
  <c r="AN252" i="2"/>
  <c r="Z243" i="2"/>
  <c r="Z251" i="2"/>
  <c r="Q82" i="3" l="1"/>
  <c r="Q92" i="3"/>
  <c r="Q79" i="3"/>
  <c r="Q13" i="3"/>
  <c r="Q18" i="3"/>
  <c r="Q11" i="3"/>
  <c r="Q27" i="3"/>
  <c r="Q47" i="3"/>
  <c r="Q61" i="3"/>
  <c r="Q33" i="3"/>
  <c r="Q51" i="3"/>
  <c r="Q97" i="3"/>
  <c r="Q41" i="3"/>
  <c r="Q74" i="3"/>
  <c r="Q86" i="3"/>
  <c r="Q71" i="3"/>
  <c r="Q64" i="3"/>
  <c r="Q10" i="3"/>
  <c r="Q93" i="3"/>
  <c r="Q85" i="3"/>
  <c r="Q7" i="3"/>
  <c r="Q46" i="3"/>
  <c r="Q39" i="3"/>
  <c r="E56" i="3"/>
  <c r="Q68" i="3"/>
  <c r="Q37" i="3"/>
  <c r="Q98" i="3"/>
  <c r="Q26" i="3"/>
  <c r="E39" i="3"/>
  <c r="Q5" i="3"/>
  <c r="Q81" i="3"/>
  <c r="Q58" i="3"/>
  <c r="Q70" i="3"/>
  <c r="Q55" i="3"/>
  <c r="Q14" i="3"/>
  <c r="Q72" i="3"/>
  <c r="Q8" i="3"/>
  <c r="Q42" i="3"/>
  <c r="Q52" i="3"/>
  <c r="Q45" i="3"/>
  <c r="Q38" i="3"/>
  <c r="Q101" i="3"/>
  <c r="Q40" i="3"/>
  <c r="Q49" i="3"/>
  <c r="Q36" i="3"/>
  <c r="Q66" i="3"/>
  <c r="Q78" i="3"/>
  <c r="Q63" i="3"/>
  <c r="Q22" i="3"/>
  <c r="Q9" i="3"/>
  <c r="Q50" i="3"/>
  <c r="Q69" i="3"/>
  <c r="Q31" i="3"/>
  <c r="Q48" i="3"/>
  <c r="Q30" i="3"/>
  <c r="Q28" i="3"/>
  <c r="Q73" i="3"/>
  <c r="Q75" i="3"/>
  <c r="Q62" i="3"/>
  <c r="Q80" i="3"/>
  <c r="Q90" i="3"/>
  <c r="Q17" i="3"/>
  <c r="Q32" i="3"/>
  <c r="Q43" i="3"/>
  <c r="Q44" i="3"/>
  <c r="Q95" i="3"/>
  <c r="Q24" i="3"/>
  <c r="Q65" i="3"/>
  <c r="Q67" i="3"/>
  <c r="Q54" i="3"/>
  <c r="Q20" i="3"/>
  <c r="Q88" i="3"/>
  <c r="Q6" i="3"/>
  <c r="Q57" i="3"/>
  <c r="Q59" i="3"/>
  <c r="Q53" i="3"/>
  <c r="Q12" i="3"/>
  <c r="Q15" i="3"/>
  <c r="Q94" i="3"/>
  <c r="Q56" i="3"/>
  <c r="Q35" i="3"/>
  <c r="Q29" i="3"/>
  <c r="Q100" i="3"/>
  <c r="Q77" i="3"/>
  <c r="Q60" i="3"/>
  <c r="Q25" i="3"/>
  <c r="Q99" i="3"/>
  <c r="Q96" i="3"/>
  <c r="Q91" i="3"/>
  <c r="Q87" i="3"/>
  <c r="Q21" i="3"/>
  <c r="Q16" i="3"/>
  <c r="Q89" i="3"/>
  <c r="Q19" i="3"/>
  <c r="Q83" i="3"/>
  <c r="Q84" i="3"/>
  <c r="E52" i="3"/>
  <c r="Q76" i="3"/>
  <c r="F3" i="2"/>
  <c r="E4" i="2"/>
  <c r="AG3" i="2"/>
  <c r="AJ3" i="2"/>
  <c r="AA3" i="2"/>
  <c r="AD3" i="2"/>
  <c r="G4" i="2"/>
  <c r="D3" i="2"/>
  <c r="E29" i="3"/>
  <c r="E45" i="3"/>
  <c r="E14" i="3"/>
  <c r="E62" i="3"/>
  <c r="E68" i="3"/>
  <c r="E93" i="3"/>
  <c r="E88" i="3"/>
  <c r="E11" i="3"/>
  <c r="E21" i="3"/>
  <c r="E76" i="3"/>
  <c r="E85" i="3"/>
  <c r="E46" i="3"/>
  <c r="E84" i="3"/>
  <c r="E53" i="3"/>
  <c r="E30" i="3"/>
  <c r="E79" i="3"/>
  <c r="E75" i="3"/>
  <c r="E37" i="3"/>
  <c r="E73" i="3"/>
  <c r="E38" i="3"/>
  <c r="E101" i="3"/>
  <c r="E6" i="3"/>
  <c r="E61" i="3"/>
  <c r="E13" i="3"/>
  <c r="E22" i="3"/>
  <c r="E92" i="3"/>
  <c r="E90" i="3"/>
  <c r="E69" i="3"/>
  <c r="E70" i="3"/>
  <c r="E100" i="3"/>
  <c r="E54" i="3"/>
  <c r="P256" i="3"/>
  <c r="P248" i="3"/>
  <c r="P240" i="3"/>
  <c r="P232" i="3"/>
  <c r="P224" i="3"/>
  <c r="P216" i="3"/>
  <c r="P208" i="3"/>
  <c r="P200" i="3"/>
  <c r="P192" i="3"/>
  <c r="P184" i="3"/>
  <c r="P176" i="3"/>
  <c r="P168" i="3"/>
  <c r="P160" i="3"/>
  <c r="P152" i="3"/>
  <c r="P144" i="3"/>
  <c r="P136" i="3"/>
  <c r="P128" i="3"/>
  <c r="P120" i="3"/>
  <c r="P112" i="3"/>
  <c r="P104" i="3"/>
  <c r="P255" i="3"/>
  <c r="P247" i="3"/>
  <c r="P239" i="3"/>
  <c r="P231" i="3"/>
  <c r="P223" i="3"/>
  <c r="P215" i="3"/>
  <c r="P207" i="3"/>
  <c r="P250" i="3"/>
  <c r="P238" i="3"/>
  <c r="P228" i="3"/>
  <c r="P218" i="3"/>
  <c r="P206" i="3"/>
  <c r="P197" i="3"/>
  <c r="P188" i="3"/>
  <c r="P179" i="3"/>
  <c r="P170" i="3"/>
  <c r="P161" i="3"/>
  <c r="P151" i="3"/>
  <c r="P142" i="3"/>
  <c r="P133" i="3"/>
  <c r="P124" i="3"/>
  <c r="P115" i="3"/>
  <c r="P106" i="3"/>
  <c r="P249" i="3"/>
  <c r="P237" i="3"/>
  <c r="P227" i="3"/>
  <c r="P217" i="3"/>
  <c r="P205" i="3"/>
  <c r="P196" i="3"/>
  <c r="P187" i="3"/>
  <c r="P178" i="3"/>
  <c r="P169" i="3"/>
  <c r="P159" i="3"/>
  <c r="P150" i="3"/>
  <c r="P141" i="3"/>
  <c r="P132" i="3"/>
  <c r="P123" i="3"/>
  <c r="P114" i="3"/>
  <c r="P105" i="3"/>
  <c r="P258" i="3"/>
  <c r="P246" i="3"/>
  <c r="P236" i="3"/>
  <c r="P226" i="3"/>
  <c r="P214" i="3"/>
  <c r="P204" i="3"/>
  <c r="P195" i="3"/>
  <c r="P186" i="3"/>
  <c r="P177" i="3"/>
  <c r="P167" i="3"/>
  <c r="P158" i="3"/>
  <c r="P149" i="3"/>
  <c r="P140" i="3"/>
  <c r="P131" i="3"/>
  <c r="P122" i="3"/>
  <c r="P113" i="3"/>
  <c r="P103" i="3"/>
  <c r="P251" i="3"/>
  <c r="P241" i="3"/>
  <c r="P229" i="3"/>
  <c r="P219" i="3"/>
  <c r="P209" i="3"/>
  <c r="P198" i="3"/>
  <c r="P189" i="3"/>
  <c r="P180" i="3"/>
  <c r="P171" i="3"/>
  <c r="P162" i="3"/>
  <c r="P153" i="3"/>
  <c r="P143" i="3"/>
  <c r="P134" i="3"/>
  <c r="P125" i="3"/>
  <c r="P116" i="3"/>
  <c r="P107" i="3"/>
  <c r="P243" i="3"/>
  <c r="P221" i="3"/>
  <c r="P201" i="3"/>
  <c r="P182" i="3"/>
  <c r="P164" i="3"/>
  <c r="P146" i="3"/>
  <c r="P127" i="3"/>
  <c r="P109" i="3"/>
  <c r="P242" i="3"/>
  <c r="P220" i="3"/>
  <c r="P199" i="3"/>
  <c r="P181" i="3"/>
  <c r="P163" i="3"/>
  <c r="P145" i="3"/>
  <c r="P252" i="3"/>
  <c r="P222" i="3"/>
  <c r="P193" i="3"/>
  <c r="P172" i="3"/>
  <c r="P147" i="3"/>
  <c r="P121" i="3"/>
  <c r="P245" i="3"/>
  <c r="P213" i="3"/>
  <c r="P191" i="3"/>
  <c r="P166" i="3"/>
  <c r="P139" i="3"/>
  <c r="P119" i="3"/>
  <c r="P244" i="3"/>
  <c r="P212" i="3"/>
  <c r="P190" i="3"/>
  <c r="P165" i="3"/>
  <c r="P138" i="3"/>
  <c r="P118" i="3"/>
  <c r="P235" i="3"/>
  <c r="P211" i="3"/>
  <c r="P185" i="3"/>
  <c r="P157" i="3"/>
  <c r="P137" i="3"/>
  <c r="P117" i="3"/>
  <c r="P234" i="3"/>
  <c r="P210" i="3"/>
  <c r="P183" i="3"/>
  <c r="P156" i="3"/>
  <c r="P135" i="3"/>
  <c r="P111" i="3"/>
  <c r="P257" i="3"/>
  <c r="P233" i="3"/>
  <c r="P203" i="3"/>
  <c r="P175" i="3"/>
  <c r="P155" i="3"/>
  <c r="P130" i="3"/>
  <c r="P110" i="3"/>
  <c r="P254" i="3"/>
  <c r="P230" i="3"/>
  <c r="P202" i="3"/>
  <c r="P174" i="3"/>
  <c r="P154" i="3"/>
  <c r="P129" i="3"/>
  <c r="P108" i="3"/>
  <c r="P126" i="3"/>
  <c r="P102" i="3"/>
  <c r="P253" i="3"/>
  <c r="P225" i="3"/>
  <c r="P194" i="3"/>
  <c r="P173" i="3"/>
  <c r="P148" i="3"/>
  <c r="D257" i="3"/>
  <c r="D249" i="3"/>
  <c r="D241" i="3"/>
  <c r="D233" i="3"/>
  <c r="D225" i="3"/>
  <c r="D258" i="3"/>
  <c r="D248" i="3"/>
  <c r="D239" i="3"/>
  <c r="D230" i="3"/>
  <c r="D221" i="3"/>
  <c r="D213" i="3"/>
  <c r="D205" i="3"/>
  <c r="D197" i="3"/>
  <c r="D189" i="3"/>
  <c r="D181" i="3"/>
  <c r="D173" i="3"/>
  <c r="D165" i="3"/>
  <c r="D157" i="3"/>
  <c r="D149" i="3"/>
  <c r="D141" i="3"/>
  <c r="D133" i="3"/>
  <c r="D125" i="3"/>
  <c r="D117" i="3"/>
  <c r="D109" i="3"/>
  <c r="D256" i="3"/>
  <c r="D247" i="3"/>
  <c r="D238" i="3"/>
  <c r="D229" i="3"/>
  <c r="D220" i="3"/>
  <c r="D212" i="3"/>
  <c r="D204" i="3"/>
  <c r="D196" i="3"/>
  <c r="D188" i="3"/>
  <c r="D180" i="3"/>
  <c r="D172" i="3"/>
  <c r="D164" i="3"/>
  <c r="D156" i="3"/>
  <c r="D148" i="3"/>
  <c r="D140" i="3"/>
  <c r="D132" i="3"/>
  <c r="D124" i="3"/>
  <c r="D116" i="3"/>
  <c r="D108" i="3"/>
  <c r="D255" i="3"/>
  <c r="D246" i="3"/>
  <c r="D237" i="3"/>
  <c r="D228" i="3"/>
  <c r="D219" i="3"/>
  <c r="D211" i="3"/>
  <c r="D203" i="3"/>
  <c r="D195" i="3"/>
  <c r="D187" i="3"/>
  <c r="D179" i="3"/>
  <c r="D171" i="3"/>
  <c r="D163" i="3"/>
  <c r="D155" i="3"/>
  <c r="D147" i="3"/>
  <c r="D139" i="3"/>
  <c r="D131" i="3"/>
  <c r="D123" i="3"/>
  <c r="D115" i="3"/>
  <c r="D107" i="3"/>
  <c r="D250" i="3"/>
  <c r="D240" i="3"/>
  <c r="D231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102" i="3"/>
  <c r="D252" i="3"/>
  <c r="D234" i="3"/>
  <c r="D216" i="3"/>
  <c r="D200" i="3"/>
  <c r="D184" i="3"/>
  <c r="D168" i="3"/>
  <c r="D152" i="3"/>
  <c r="D136" i="3"/>
  <c r="D120" i="3"/>
  <c r="D104" i="3"/>
  <c r="D243" i="3"/>
  <c r="D223" i="3"/>
  <c r="D202" i="3"/>
  <c r="D185" i="3"/>
  <c r="D167" i="3"/>
  <c r="D146" i="3"/>
  <c r="D129" i="3"/>
  <c r="D112" i="3"/>
  <c r="D242" i="3"/>
  <c r="D218" i="3"/>
  <c r="D201" i="3"/>
  <c r="D183" i="3"/>
  <c r="D162" i="3"/>
  <c r="D145" i="3"/>
  <c r="D128" i="3"/>
  <c r="D111" i="3"/>
  <c r="D236" i="3"/>
  <c r="D217" i="3"/>
  <c r="D199" i="3"/>
  <c r="D178" i="3"/>
  <c r="D161" i="3"/>
  <c r="D144" i="3"/>
  <c r="D127" i="3"/>
  <c r="D106" i="3"/>
  <c r="D254" i="3"/>
  <c r="F254" i="3" s="1"/>
  <c r="D235" i="3"/>
  <c r="D215" i="3"/>
  <c r="D194" i="3"/>
  <c r="D177" i="3"/>
  <c r="D160" i="3"/>
  <c r="D143" i="3"/>
  <c r="D122" i="3"/>
  <c r="D105" i="3"/>
  <c r="D253" i="3"/>
  <c r="D232" i="3"/>
  <c r="D210" i="3"/>
  <c r="D193" i="3"/>
  <c r="D176" i="3"/>
  <c r="D159" i="3"/>
  <c r="D138" i="3"/>
  <c r="D121" i="3"/>
  <c r="D103" i="3"/>
  <c r="D251" i="3"/>
  <c r="D227" i="3"/>
  <c r="D209" i="3"/>
  <c r="D192" i="3"/>
  <c r="D175" i="3"/>
  <c r="D154" i="3"/>
  <c r="D137" i="3"/>
  <c r="D119" i="3"/>
  <c r="D245" i="3"/>
  <c r="D226" i="3"/>
  <c r="D208" i="3"/>
  <c r="D191" i="3"/>
  <c r="D170" i="3"/>
  <c r="D153" i="3"/>
  <c r="D135" i="3"/>
  <c r="D114" i="3"/>
  <c r="D169" i="3"/>
  <c r="D151" i="3"/>
  <c r="D130" i="3"/>
  <c r="D113" i="3"/>
  <c r="D244" i="3"/>
  <c r="D224" i="3"/>
  <c r="D207" i="3"/>
  <c r="D186" i="3"/>
  <c r="Q4" i="2"/>
  <c r="O4" i="2"/>
  <c r="O3" i="2"/>
  <c r="J3" i="2"/>
  <c r="AH2" i="2"/>
  <c r="AE2" i="2"/>
  <c r="AB2" i="2"/>
  <c r="AK2" i="2"/>
  <c r="U3" i="2"/>
  <c r="AV2" i="2"/>
  <c r="AS2" i="2"/>
  <c r="AY2" i="2"/>
  <c r="AP2" i="2"/>
  <c r="R257" i="3" l="1"/>
  <c r="R255" i="3"/>
  <c r="R256" i="3"/>
  <c r="R258" i="3"/>
  <c r="R254" i="3"/>
  <c r="Q203" i="3"/>
  <c r="Q252" i="3"/>
  <c r="Q113" i="3"/>
  <c r="Q106" i="3"/>
  <c r="Q112" i="3"/>
  <c r="Q234" i="3"/>
  <c r="Q202" i="3"/>
  <c r="Q117" i="3"/>
  <c r="Q146" i="3"/>
  <c r="Q122" i="3"/>
  <c r="Q187" i="3"/>
  <c r="Q120" i="3"/>
  <c r="Q196" i="3"/>
  <c r="Q190" i="3"/>
  <c r="Q164" i="3"/>
  <c r="Q209" i="3"/>
  <c r="Q197" i="3"/>
  <c r="Q128" i="3"/>
  <c r="Q192" i="3"/>
  <c r="Q181" i="3"/>
  <c r="Q132" i="3"/>
  <c r="Q231" i="3"/>
  <c r="Q165" i="3"/>
  <c r="Q125" i="3"/>
  <c r="Q195" i="3"/>
  <c r="Q188" i="3"/>
  <c r="Q184" i="3"/>
  <c r="Q123" i="3"/>
  <c r="Q111" i="3"/>
  <c r="Q214" i="3"/>
  <c r="Q185" i="3"/>
  <c r="Q149" i="3"/>
  <c r="Q141" i="3"/>
  <c r="Q217" i="3"/>
  <c r="Q142" i="3"/>
  <c r="Q218" i="3"/>
  <c r="Q239" i="3"/>
  <c r="Q144" i="3"/>
  <c r="Q208" i="3"/>
  <c r="Q186" i="3"/>
  <c r="Q233" i="3"/>
  <c r="Q213" i="3"/>
  <c r="Q198" i="3"/>
  <c r="Q115" i="3"/>
  <c r="Q230" i="3"/>
  <c r="Q204" i="3"/>
  <c r="Q143" i="3"/>
  <c r="Q151" i="3"/>
  <c r="Q194" i="3"/>
  <c r="Q191" i="3"/>
  <c r="Q116" i="3"/>
  <c r="Q105" i="3"/>
  <c r="Q207" i="3"/>
  <c r="Q240" i="3"/>
  <c r="Q225" i="3"/>
  <c r="Q145" i="3"/>
  <c r="Q114" i="3"/>
  <c r="Q215" i="3"/>
  <c r="Q248" i="3"/>
  <c r="Q245" i="3"/>
  <c r="Q102" i="3"/>
  <c r="Q212" i="3"/>
  <c r="Q182" i="3"/>
  <c r="Q140" i="3"/>
  <c r="Q205" i="3"/>
  <c r="Q206" i="3"/>
  <c r="Q136" i="3"/>
  <c r="Q200" i="3"/>
  <c r="Q153" i="3"/>
  <c r="Q108" i="3"/>
  <c r="Q156" i="3"/>
  <c r="Q119" i="3"/>
  <c r="Q220" i="3"/>
  <c r="Q162" i="3"/>
  <c r="Q236" i="3"/>
  <c r="Q216" i="3"/>
  <c r="Q129" i="3"/>
  <c r="Q183" i="3"/>
  <c r="Q235" i="3"/>
  <c r="Q193" i="3"/>
  <c r="Q242" i="3"/>
  <c r="Q243" i="3"/>
  <c r="Q171" i="3"/>
  <c r="Q251" i="3"/>
  <c r="Q167" i="3"/>
  <c r="Q246" i="3"/>
  <c r="Q159" i="3"/>
  <c r="Q237" i="3"/>
  <c r="Q161" i="3"/>
  <c r="Q238" i="3"/>
  <c r="Q160" i="3"/>
  <c r="Q224" i="3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F4" i="2"/>
  <c r="Q174" i="3"/>
  <c r="Q138" i="3"/>
  <c r="Q127" i="3"/>
  <c r="Q189" i="3"/>
  <c r="Q178" i="3"/>
  <c r="Q179" i="3"/>
  <c r="Q176" i="3"/>
  <c r="Q253" i="3"/>
  <c r="Q137" i="3"/>
  <c r="Q163" i="3"/>
  <c r="Q134" i="3"/>
  <c r="Q131" i="3"/>
  <c r="Q124" i="3"/>
  <c r="Q223" i="3"/>
  <c r="Q157" i="3"/>
  <c r="Q121" i="3"/>
  <c r="Q219" i="3"/>
  <c r="Q133" i="3"/>
  <c r="Q126" i="3"/>
  <c r="Q110" i="3"/>
  <c r="Q135" i="3"/>
  <c r="Q244" i="3"/>
  <c r="Q147" i="3"/>
  <c r="Q199" i="3"/>
  <c r="Q201" i="3"/>
  <c r="Q229" i="3"/>
  <c r="Q226" i="3"/>
  <c r="Q130" i="3"/>
  <c r="Q211" i="3"/>
  <c r="Q172" i="3"/>
  <c r="Q221" i="3"/>
  <c r="Q241" i="3"/>
  <c r="Q158" i="3"/>
  <c r="Q150" i="3"/>
  <c r="Q227" i="3"/>
  <c r="Q228" i="3"/>
  <c r="Q247" i="3"/>
  <c r="Q152" i="3"/>
  <c r="Q148" i="3"/>
  <c r="Q155" i="3"/>
  <c r="Q139" i="3"/>
  <c r="Q173" i="3"/>
  <c r="Q154" i="3"/>
  <c r="Q175" i="3"/>
  <c r="Q210" i="3"/>
  <c r="Q118" i="3"/>
  <c r="Q166" i="3"/>
  <c r="Q222" i="3"/>
  <c r="Q109" i="3"/>
  <c r="Q107" i="3"/>
  <c r="Q180" i="3"/>
  <c r="Q103" i="3"/>
  <c r="Q177" i="3"/>
  <c r="Q169" i="3"/>
  <c r="Q249" i="3"/>
  <c r="Q170" i="3"/>
  <c r="Q250" i="3"/>
  <c r="Q104" i="3"/>
  <c r="Q168" i="3"/>
  <c r="Q232" i="3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AJ4" i="2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G143" i="2" s="1"/>
  <c r="AG144" i="2" s="1"/>
  <c r="AG145" i="2" s="1"/>
  <c r="AG146" i="2" s="1"/>
  <c r="AG147" i="2" s="1"/>
  <c r="AG148" i="2" s="1"/>
  <c r="AG149" i="2" s="1"/>
  <c r="AG150" i="2" s="1"/>
  <c r="AG151" i="2" s="1"/>
  <c r="AG152" i="2" s="1"/>
  <c r="AG153" i="2" s="1"/>
  <c r="AG154" i="2" s="1"/>
  <c r="AG155" i="2" s="1"/>
  <c r="AG156" i="2" s="1"/>
  <c r="AG157" i="2" s="1"/>
  <c r="AG158" i="2" s="1"/>
  <c r="AG159" i="2" s="1"/>
  <c r="AG160" i="2" s="1"/>
  <c r="AG161" i="2" s="1"/>
  <c r="AG162" i="2" s="1"/>
  <c r="AG163" i="2" s="1"/>
  <c r="AG164" i="2" s="1"/>
  <c r="AG165" i="2" s="1"/>
  <c r="AG166" i="2" s="1"/>
  <c r="AG167" i="2" s="1"/>
  <c r="AG168" i="2" s="1"/>
  <c r="AG169" i="2" s="1"/>
  <c r="AG170" i="2" s="1"/>
  <c r="AG171" i="2" s="1"/>
  <c r="AG172" i="2" s="1"/>
  <c r="AG173" i="2" s="1"/>
  <c r="AG174" i="2" s="1"/>
  <c r="AG175" i="2" s="1"/>
  <c r="AG176" i="2" s="1"/>
  <c r="AG177" i="2" s="1"/>
  <c r="AG178" i="2" s="1"/>
  <c r="AG179" i="2" s="1"/>
  <c r="AG180" i="2" s="1"/>
  <c r="AG181" i="2" s="1"/>
  <c r="AG182" i="2" s="1"/>
  <c r="AG183" i="2" s="1"/>
  <c r="AG184" i="2" s="1"/>
  <c r="AG185" i="2" s="1"/>
  <c r="AG186" i="2" s="1"/>
  <c r="AG187" i="2" s="1"/>
  <c r="AG188" i="2" s="1"/>
  <c r="AG189" i="2" s="1"/>
  <c r="AG190" i="2" s="1"/>
  <c r="AG191" i="2" s="1"/>
  <c r="AG192" i="2" s="1"/>
  <c r="AG193" i="2" s="1"/>
  <c r="AG194" i="2" s="1"/>
  <c r="AG195" i="2" s="1"/>
  <c r="AG196" i="2" s="1"/>
  <c r="AG197" i="2" s="1"/>
  <c r="AG198" i="2" s="1"/>
  <c r="AG199" i="2" s="1"/>
  <c r="AG200" i="2" s="1"/>
  <c r="AG201" i="2" s="1"/>
  <c r="AG202" i="2" s="1"/>
  <c r="AG203" i="2" s="1"/>
  <c r="AG204" i="2" s="1"/>
  <c r="AG205" i="2" s="1"/>
  <c r="AG206" i="2" s="1"/>
  <c r="AG207" i="2" s="1"/>
  <c r="AG208" i="2" s="1"/>
  <c r="AG209" i="2" s="1"/>
  <c r="AG210" i="2" s="1"/>
  <c r="AG211" i="2" s="1"/>
  <c r="AG212" i="2" s="1"/>
  <c r="AG213" i="2" s="1"/>
  <c r="AG214" i="2" s="1"/>
  <c r="AG215" i="2" s="1"/>
  <c r="AG216" i="2" s="1"/>
  <c r="AG217" i="2" s="1"/>
  <c r="AG218" i="2" s="1"/>
  <c r="AG219" i="2" s="1"/>
  <c r="AG220" i="2" s="1"/>
  <c r="AG221" i="2" s="1"/>
  <c r="AG222" i="2" s="1"/>
  <c r="AG223" i="2" s="1"/>
  <c r="AG224" i="2" s="1"/>
  <c r="AG225" i="2" s="1"/>
  <c r="AG226" i="2" s="1"/>
  <c r="AG227" i="2" s="1"/>
  <c r="AG228" i="2" s="1"/>
  <c r="AG229" i="2" s="1"/>
  <c r="AG230" i="2" s="1"/>
  <c r="AG231" i="2" s="1"/>
  <c r="AG232" i="2" s="1"/>
  <c r="AG233" i="2" s="1"/>
  <c r="AG234" i="2" s="1"/>
  <c r="AG235" i="2" s="1"/>
  <c r="AG236" i="2" s="1"/>
  <c r="AG237" i="2" s="1"/>
  <c r="AG238" i="2" s="1"/>
  <c r="AG239" i="2" s="1"/>
  <c r="AG240" i="2" s="1"/>
  <c r="AG241" i="2" s="1"/>
  <c r="AG242" i="2" s="1"/>
  <c r="AG243" i="2" s="1"/>
  <c r="AG244" i="2" s="1"/>
  <c r="AG245" i="2" s="1"/>
  <c r="AG246" i="2" s="1"/>
  <c r="AG247" i="2" s="1"/>
  <c r="AG248" i="2" s="1"/>
  <c r="AG249" i="2" s="1"/>
  <c r="AG250" i="2" s="1"/>
  <c r="AG251" i="2" s="1"/>
  <c r="AG252" i="2" s="1"/>
  <c r="AG253" i="2" s="1"/>
  <c r="AD4" i="2"/>
  <c r="AA4" i="2"/>
  <c r="E209" i="3"/>
  <c r="E193" i="3"/>
  <c r="E110" i="3"/>
  <c r="E226" i="3"/>
  <c r="E210" i="3"/>
  <c r="E178" i="3"/>
  <c r="E168" i="3"/>
  <c r="E171" i="3"/>
  <c r="E186" i="3"/>
  <c r="E114" i="3"/>
  <c r="E119" i="3"/>
  <c r="E103" i="3"/>
  <c r="E253" i="3"/>
  <c r="E235" i="3"/>
  <c r="E217" i="3"/>
  <c r="E218" i="3"/>
  <c r="E223" i="3"/>
  <c r="E200" i="3"/>
  <c r="E134" i="3"/>
  <c r="E198" i="3"/>
  <c r="E115" i="3"/>
  <c r="E179" i="3"/>
  <c r="E246" i="3"/>
  <c r="E156" i="3"/>
  <c r="E220" i="3"/>
  <c r="E133" i="3"/>
  <c r="E197" i="3"/>
  <c r="E225" i="3"/>
  <c r="E130" i="3"/>
  <c r="E161" i="3"/>
  <c r="E240" i="3"/>
  <c r="E109" i="3"/>
  <c r="E194" i="3"/>
  <c r="E118" i="3"/>
  <c r="E163" i="3"/>
  <c r="E117" i="3"/>
  <c r="E169" i="3"/>
  <c r="E215" i="3"/>
  <c r="E202" i="3"/>
  <c r="E107" i="3"/>
  <c r="E212" i="3"/>
  <c r="E207" i="3"/>
  <c r="E135" i="3"/>
  <c r="E137" i="3"/>
  <c r="E121" i="3"/>
  <c r="E105" i="3"/>
  <c r="E236" i="3"/>
  <c r="E242" i="3"/>
  <c r="E243" i="3"/>
  <c r="E216" i="3"/>
  <c r="E142" i="3"/>
  <c r="E206" i="3"/>
  <c r="E123" i="3"/>
  <c r="E187" i="3"/>
  <c r="E164" i="3"/>
  <c r="E229" i="3"/>
  <c r="E141" i="3"/>
  <c r="E205" i="3"/>
  <c r="E233" i="3"/>
  <c r="E208" i="3"/>
  <c r="E162" i="3"/>
  <c r="E174" i="3"/>
  <c r="E132" i="3"/>
  <c r="E196" i="3"/>
  <c r="E239" i="3"/>
  <c r="E151" i="3"/>
  <c r="E185" i="3"/>
  <c r="E140" i="3"/>
  <c r="E248" i="3"/>
  <c r="E251" i="3"/>
  <c r="E126" i="3"/>
  <c r="E224" i="3"/>
  <c r="E153" i="3"/>
  <c r="E154" i="3"/>
  <c r="E138" i="3"/>
  <c r="E122" i="3"/>
  <c r="E106" i="3"/>
  <c r="E111" i="3"/>
  <c r="E112" i="3"/>
  <c r="E104" i="3"/>
  <c r="E234" i="3"/>
  <c r="E150" i="3"/>
  <c r="E214" i="3"/>
  <c r="E131" i="3"/>
  <c r="E195" i="3"/>
  <c r="E108" i="3"/>
  <c r="E172" i="3"/>
  <c r="E238" i="3"/>
  <c r="E149" i="3"/>
  <c r="E213" i="3"/>
  <c r="E241" i="3"/>
  <c r="Q254" i="3"/>
  <c r="E177" i="3"/>
  <c r="E152" i="3"/>
  <c r="E155" i="3"/>
  <c r="E173" i="3"/>
  <c r="E227" i="3"/>
  <c r="E182" i="3"/>
  <c r="E204" i="3"/>
  <c r="E232" i="3"/>
  <c r="E201" i="3"/>
  <c r="E190" i="3"/>
  <c r="E148" i="3"/>
  <c r="E189" i="3"/>
  <c r="E244" i="3"/>
  <c r="E170" i="3"/>
  <c r="E175" i="3"/>
  <c r="E159" i="3"/>
  <c r="E143" i="3"/>
  <c r="E127" i="3"/>
  <c r="E128" i="3"/>
  <c r="E129" i="3"/>
  <c r="E120" i="3"/>
  <c r="E252" i="3"/>
  <c r="E158" i="3"/>
  <c r="E222" i="3"/>
  <c r="E139" i="3"/>
  <c r="E203" i="3"/>
  <c r="E116" i="3"/>
  <c r="E180" i="3"/>
  <c r="E247" i="3"/>
  <c r="E157" i="3"/>
  <c r="E221" i="3"/>
  <c r="E249" i="3"/>
  <c r="E167" i="3"/>
  <c r="E219" i="3"/>
  <c r="E183" i="3"/>
  <c r="E250" i="3"/>
  <c r="E228" i="3"/>
  <c r="E181" i="3"/>
  <c r="E245" i="3"/>
  <c r="E199" i="3"/>
  <c r="E184" i="3"/>
  <c r="E237" i="3"/>
  <c r="E125" i="3"/>
  <c r="E113" i="3"/>
  <c r="E191" i="3"/>
  <c r="E192" i="3"/>
  <c r="E176" i="3"/>
  <c r="E160" i="3"/>
  <c r="E144" i="3"/>
  <c r="E145" i="3"/>
  <c r="E146" i="3"/>
  <c r="E136" i="3"/>
  <c r="E102" i="3"/>
  <c r="E166" i="3"/>
  <c r="E231" i="3"/>
  <c r="E147" i="3"/>
  <c r="E211" i="3"/>
  <c r="E124" i="3"/>
  <c r="E188" i="3"/>
  <c r="E165" i="3"/>
  <c r="E230" i="3"/>
  <c r="AY3" i="2"/>
  <c r="AZ3" i="2" s="1"/>
  <c r="AS3" i="2"/>
  <c r="AT3" i="2" s="1"/>
  <c r="AP3" i="2"/>
  <c r="AQ3" i="2" s="1"/>
  <c r="S3" i="2"/>
  <c r="AV3" i="2"/>
  <c r="AW3" i="2" s="1"/>
  <c r="AH3" i="2"/>
  <c r="AI3" i="2" s="1"/>
  <c r="AE3" i="2"/>
  <c r="AF3" i="2" s="1"/>
  <c r="AB3" i="2"/>
  <c r="AC3" i="2" s="1"/>
  <c r="H3" i="2"/>
  <c r="AK3" i="2"/>
  <c r="AL3" i="2" s="1"/>
  <c r="U4" i="2"/>
  <c r="F5" i="2"/>
  <c r="O5" i="2"/>
  <c r="Q5" i="2"/>
  <c r="D4" i="2"/>
  <c r="J4" i="2"/>
  <c r="E254" i="3" l="1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D5" i="2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J5" i="2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123" i="2" s="1"/>
  <c r="AJ124" i="2" s="1"/>
  <c r="AJ125" i="2" s="1"/>
  <c r="AJ126" i="2" s="1"/>
  <c r="AJ127" i="2" s="1"/>
  <c r="AJ128" i="2" s="1"/>
  <c r="AJ129" i="2" s="1"/>
  <c r="AJ130" i="2" s="1"/>
  <c r="AJ131" i="2" s="1"/>
  <c r="AJ132" i="2" s="1"/>
  <c r="AJ133" i="2" s="1"/>
  <c r="AJ134" i="2" s="1"/>
  <c r="AJ135" i="2" s="1"/>
  <c r="AJ136" i="2" s="1"/>
  <c r="AJ137" i="2" s="1"/>
  <c r="AJ138" i="2" s="1"/>
  <c r="AJ139" i="2" s="1"/>
  <c r="AJ140" i="2" s="1"/>
  <c r="AJ141" i="2" s="1"/>
  <c r="AJ142" i="2" s="1"/>
  <c r="AJ143" i="2" s="1"/>
  <c r="AJ144" i="2" s="1"/>
  <c r="AJ145" i="2" s="1"/>
  <c r="AJ146" i="2" s="1"/>
  <c r="AJ147" i="2" s="1"/>
  <c r="AJ148" i="2" s="1"/>
  <c r="AJ149" i="2" s="1"/>
  <c r="AJ150" i="2" s="1"/>
  <c r="AJ151" i="2" s="1"/>
  <c r="AJ152" i="2" s="1"/>
  <c r="AJ153" i="2" s="1"/>
  <c r="AJ154" i="2" s="1"/>
  <c r="AJ155" i="2" s="1"/>
  <c r="AJ156" i="2" s="1"/>
  <c r="AJ157" i="2" s="1"/>
  <c r="AJ158" i="2" s="1"/>
  <c r="AJ159" i="2" s="1"/>
  <c r="AJ160" i="2" s="1"/>
  <c r="AJ161" i="2" s="1"/>
  <c r="AJ162" i="2" s="1"/>
  <c r="AJ163" i="2" s="1"/>
  <c r="AJ164" i="2" s="1"/>
  <c r="AJ165" i="2" s="1"/>
  <c r="AJ166" i="2" s="1"/>
  <c r="AJ167" i="2" s="1"/>
  <c r="AJ168" i="2" s="1"/>
  <c r="AJ169" i="2" s="1"/>
  <c r="AJ170" i="2" s="1"/>
  <c r="AJ171" i="2" s="1"/>
  <c r="AJ172" i="2" s="1"/>
  <c r="AJ173" i="2" s="1"/>
  <c r="AJ174" i="2" s="1"/>
  <c r="AJ175" i="2" s="1"/>
  <c r="AJ176" i="2" s="1"/>
  <c r="AJ177" i="2" s="1"/>
  <c r="AJ178" i="2" s="1"/>
  <c r="AJ179" i="2" s="1"/>
  <c r="AJ180" i="2" s="1"/>
  <c r="AJ181" i="2" s="1"/>
  <c r="AJ182" i="2" s="1"/>
  <c r="AJ183" i="2" s="1"/>
  <c r="AJ184" i="2" s="1"/>
  <c r="AJ185" i="2" s="1"/>
  <c r="AJ186" i="2" s="1"/>
  <c r="AJ187" i="2" s="1"/>
  <c r="AJ188" i="2" s="1"/>
  <c r="AJ189" i="2" s="1"/>
  <c r="AJ190" i="2" s="1"/>
  <c r="AJ191" i="2" s="1"/>
  <c r="AJ192" i="2" s="1"/>
  <c r="AJ193" i="2" s="1"/>
  <c r="AJ194" i="2" s="1"/>
  <c r="AJ195" i="2" s="1"/>
  <c r="AJ196" i="2" s="1"/>
  <c r="AJ197" i="2" s="1"/>
  <c r="AJ198" i="2" s="1"/>
  <c r="AJ199" i="2" s="1"/>
  <c r="AJ200" i="2" s="1"/>
  <c r="AJ201" i="2" s="1"/>
  <c r="AJ202" i="2" s="1"/>
  <c r="AJ203" i="2" s="1"/>
  <c r="AJ204" i="2" s="1"/>
  <c r="AJ205" i="2" s="1"/>
  <c r="AJ206" i="2" s="1"/>
  <c r="AJ207" i="2" s="1"/>
  <c r="AJ208" i="2" s="1"/>
  <c r="AJ209" i="2" s="1"/>
  <c r="AJ210" i="2" s="1"/>
  <c r="AJ211" i="2" s="1"/>
  <c r="AJ212" i="2" s="1"/>
  <c r="AJ213" i="2" s="1"/>
  <c r="AJ214" i="2" s="1"/>
  <c r="AJ215" i="2" s="1"/>
  <c r="AJ216" i="2" s="1"/>
  <c r="AJ217" i="2" s="1"/>
  <c r="AJ218" i="2" s="1"/>
  <c r="AJ219" i="2" s="1"/>
  <c r="AJ220" i="2" s="1"/>
  <c r="AJ221" i="2" s="1"/>
  <c r="AJ222" i="2" s="1"/>
  <c r="AJ223" i="2" s="1"/>
  <c r="AJ224" i="2" s="1"/>
  <c r="AJ225" i="2" s="1"/>
  <c r="AJ226" i="2" s="1"/>
  <c r="AJ227" i="2" s="1"/>
  <c r="AJ228" i="2" s="1"/>
  <c r="AJ229" i="2" s="1"/>
  <c r="AJ230" i="2" s="1"/>
  <c r="AJ231" i="2" s="1"/>
  <c r="AJ232" i="2" s="1"/>
  <c r="AJ233" i="2" s="1"/>
  <c r="AJ234" i="2" s="1"/>
  <c r="AJ235" i="2" s="1"/>
  <c r="AJ236" i="2" s="1"/>
  <c r="AJ237" i="2" s="1"/>
  <c r="AJ238" i="2" s="1"/>
  <c r="AJ239" i="2" s="1"/>
  <c r="AJ240" i="2" s="1"/>
  <c r="AJ241" i="2" s="1"/>
  <c r="AJ242" i="2" s="1"/>
  <c r="AJ243" i="2" s="1"/>
  <c r="AJ244" i="2" s="1"/>
  <c r="AJ245" i="2" s="1"/>
  <c r="AJ246" i="2" s="1"/>
  <c r="AJ247" i="2" s="1"/>
  <c r="AJ248" i="2" s="1"/>
  <c r="AJ249" i="2" s="1"/>
  <c r="AJ250" i="2" s="1"/>
  <c r="AJ251" i="2" s="1"/>
  <c r="AJ252" i="2" s="1"/>
  <c r="AJ253" i="2" s="1"/>
  <c r="AS4" i="2"/>
  <c r="AT4" i="2" s="1"/>
  <c r="AV4" i="2"/>
  <c r="AW4" i="2" s="1"/>
  <c r="AP4" i="2"/>
  <c r="AQ4" i="2" s="1"/>
  <c r="AY4" i="2"/>
  <c r="AZ4" i="2" s="1"/>
  <c r="S4" i="2"/>
  <c r="U5" i="2"/>
  <c r="F6" i="2"/>
  <c r="AK4" i="2"/>
  <c r="AL4" i="2" s="1"/>
  <c r="AB4" i="2"/>
  <c r="AC4" i="2" s="1"/>
  <c r="AH4" i="2"/>
  <c r="AI4" i="2" s="1"/>
  <c r="AE4" i="2"/>
  <c r="AF4" i="2" s="1"/>
  <c r="H4" i="2"/>
  <c r="Q6" i="2"/>
  <c r="O6" i="2"/>
  <c r="D5" i="2"/>
  <c r="J5" i="2"/>
  <c r="Q7" i="2" l="1"/>
  <c r="F7" i="2"/>
  <c r="J6" i="2"/>
  <c r="AS5" i="2"/>
  <c r="AT5" i="2" s="1"/>
  <c r="AY5" i="2"/>
  <c r="AZ5" i="2" s="1"/>
  <c r="AV5" i="2"/>
  <c r="AW5" i="2" s="1"/>
  <c r="AP5" i="2"/>
  <c r="AQ5" i="2" s="1"/>
  <c r="S5" i="2"/>
  <c r="AK5" i="2"/>
  <c r="AL5" i="2" s="1"/>
  <c r="AB5" i="2"/>
  <c r="AC5" i="2" s="1"/>
  <c r="AH5" i="2"/>
  <c r="AI5" i="2" s="1"/>
  <c r="AE5" i="2"/>
  <c r="AF5" i="2" s="1"/>
  <c r="H5" i="2"/>
  <c r="U6" i="2"/>
  <c r="D6" i="2"/>
  <c r="O7" i="2"/>
  <c r="AV6" i="2" l="1"/>
  <c r="AW6" i="2" s="1"/>
  <c r="AP6" i="2"/>
  <c r="AQ6" i="2" s="1"/>
  <c r="AY6" i="2"/>
  <c r="AZ6" i="2" s="1"/>
  <c r="AS6" i="2"/>
  <c r="AT6" i="2" s="1"/>
  <c r="S6" i="2"/>
  <c r="D7" i="2"/>
  <c r="AE6" i="2"/>
  <c r="AF6" i="2" s="1"/>
  <c r="AK6" i="2"/>
  <c r="AL6" i="2" s="1"/>
  <c r="AB6" i="2"/>
  <c r="AC6" i="2" s="1"/>
  <c r="AH6" i="2"/>
  <c r="AI6" i="2" s="1"/>
  <c r="H6" i="2"/>
  <c r="Q8" i="2"/>
  <c r="O8" i="2"/>
  <c r="J7" i="2"/>
  <c r="U7" i="2"/>
  <c r="F8" i="2"/>
  <c r="F9" i="2" l="1"/>
  <c r="J8" i="2"/>
  <c r="AE7" i="2"/>
  <c r="AF7" i="2" s="1"/>
  <c r="AB7" i="2"/>
  <c r="AC7" i="2" s="1"/>
  <c r="H7" i="2"/>
  <c r="AK7" i="2"/>
  <c r="AL7" i="2" s="1"/>
  <c r="AH7" i="2"/>
  <c r="AI7" i="2" s="1"/>
  <c r="Q9" i="2"/>
  <c r="U8" i="2"/>
  <c r="D8" i="2"/>
  <c r="O9" i="2"/>
  <c r="AV7" i="2"/>
  <c r="AW7" i="2" s="1"/>
  <c r="AP7" i="2"/>
  <c r="AQ7" i="2" s="1"/>
  <c r="AS7" i="2"/>
  <c r="AT7" i="2" s="1"/>
  <c r="AY7" i="2"/>
  <c r="AZ7" i="2" s="1"/>
  <c r="S7" i="2"/>
  <c r="D9" i="2" l="1"/>
  <c r="J9" i="2"/>
  <c r="Q10" i="2"/>
  <c r="AP8" i="2"/>
  <c r="AQ8" i="2" s="1"/>
  <c r="AV8" i="2"/>
  <c r="AW8" i="2" s="1"/>
  <c r="S8" i="2"/>
  <c r="AY8" i="2"/>
  <c r="AZ8" i="2" s="1"/>
  <c r="AS8" i="2"/>
  <c r="AT8" i="2" s="1"/>
  <c r="F10" i="2"/>
  <c r="O10" i="2"/>
  <c r="U9" i="2"/>
  <c r="AE8" i="2"/>
  <c r="AF8" i="2" s="1"/>
  <c r="H8" i="2"/>
  <c r="AK8" i="2"/>
  <c r="AL8" i="2" s="1"/>
  <c r="AH8" i="2"/>
  <c r="AI8" i="2" s="1"/>
  <c r="AB8" i="2"/>
  <c r="AC8" i="2" s="1"/>
  <c r="Q11" i="2" l="1"/>
  <c r="O11" i="2"/>
  <c r="J10" i="2"/>
  <c r="F11" i="2"/>
  <c r="AY9" i="2"/>
  <c r="AZ9" i="2" s="1"/>
  <c r="AP9" i="2"/>
  <c r="AQ9" i="2" s="1"/>
  <c r="AV9" i="2"/>
  <c r="AW9" i="2" s="1"/>
  <c r="AS9" i="2"/>
  <c r="AT9" i="2" s="1"/>
  <c r="S9" i="2"/>
  <c r="U10" i="2"/>
  <c r="AH9" i="2"/>
  <c r="AI9" i="2" s="1"/>
  <c r="AK9" i="2"/>
  <c r="AL9" i="2" s="1"/>
  <c r="AE9" i="2"/>
  <c r="AF9" i="2" s="1"/>
  <c r="AB9" i="2"/>
  <c r="AC9" i="2" s="1"/>
  <c r="H9" i="2"/>
  <c r="D10" i="2"/>
  <c r="F12" i="2" l="1"/>
  <c r="D11" i="2"/>
  <c r="AH10" i="2"/>
  <c r="AI10" i="2" s="1"/>
  <c r="AB10" i="2"/>
  <c r="AC10" i="2" s="1"/>
  <c r="AE10" i="2"/>
  <c r="AF10" i="2" s="1"/>
  <c r="H10" i="2"/>
  <c r="AK10" i="2"/>
  <c r="AL10" i="2" s="1"/>
  <c r="J11" i="2"/>
  <c r="U11" i="2"/>
  <c r="O12" i="2"/>
  <c r="AY10" i="2"/>
  <c r="AZ10" i="2" s="1"/>
  <c r="AP10" i="2"/>
  <c r="AQ10" i="2" s="1"/>
  <c r="AS10" i="2"/>
  <c r="AT10" i="2" s="1"/>
  <c r="AV10" i="2"/>
  <c r="AW10" i="2" s="1"/>
  <c r="S10" i="2"/>
  <c r="Q12" i="2"/>
  <c r="Q13" i="2" l="1"/>
  <c r="J12" i="2"/>
  <c r="AB11" i="2"/>
  <c r="AC11" i="2" s="1"/>
  <c r="AH11" i="2"/>
  <c r="AI11" i="2" s="1"/>
  <c r="AK11" i="2"/>
  <c r="AL11" i="2" s="1"/>
  <c r="AE11" i="2"/>
  <c r="AF11" i="2" s="1"/>
  <c r="H11" i="2"/>
  <c r="O13" i="2"/>
  <c r="AY11" i="2"/>
  <c r="AZ11" i="2" s="1"/>
  <c r="AS11" i="2"/>
  <c r="AT11" i="2" s="1"/>
  <c r="AV11" i="2"/>
  <c r="AW11" i="2" s="1"/>
  <c r="AP11" i="2"/>
  <c r="AQ11" i="2" s="1"/>
  <c r="S11" i="2"/>
  <c r="D12" i="2"/>
  <c r="U12" i="2"/>
  <c r="F13" i="2"/>
  <c r="F14" i="2" l="1"/>
  <c r="U13" i="2"/>
  <c r="D13" i="2"/>
  <c r="AE12" i="2"/>
  <c r="AF12" i="2" s="1"/>
  <c r="AH12" i="2"/>
  <c r="AI12" i="2" s="1"/>
  <c r="AB12" i="2"/>
  <c r="AC12" i="2" s="1"/>
  <c r="AK12" i="2"/>
  <c r="AL12" i="2" s="1"/>
  <c r="H12" i="2"/>
  <c r="O14" i="2"/>
  <c r="J13" i="2"/>
  <c r="AY12" i="2"/>
  <c r="AZ12" i="2" s="1"/>
  <c r="AP12" i="2"/>
  <c r="AQ12" i="2" s="1"/>
  <c r="AV12" i="2"/>
  <c r="AW12" i="2" s="1"/>
  <c r="AS12" i="2"/>
  <c r="AT12" i="2" s="1"/>
  <c r="S12" i="2"/>
  <c r="Q14" i="2"/>
  <c r="Q15" i="2" l="1"/>
  <c r="J14" i="2"/>
  <c r="AP13" i="2"/>
  <c r="AQ13" i="2" s="1"/>
  <c r="AS13" i="2"/>
  <c r="AT13" i="2" s="1"/>
  <c r="AV13" i="2"/>
  <c r="AW13" i="2" s="1"/>
  <c r="S13" i="2"/>
  <c r="AY13" i="2"/>
  <c r="AZ13" i="2" s="1"/>
  <c r="D14" i="2"/>
  <c r="O15" i="2"/>
  <c r="F15" i="2"/>
  <c r="AK13" i="2"/>
  <c r="AL13" i="2" s="1"/>
  <c r="AB13" i="2"/>
  <c r="AC13" i="2" s="1"/>
  <c r="AH13" i="2"/>
  <c r="AI13" i="2" s="1"/>
  <c r="AE13" i="2"/>
  <c r="AF13" i="2" s="1"/>
  <c r="H13" i="2"/>
  <c r="U14" i="2"/>
  <c r="AS14" i="2" l="1"/>
  <c r="AT14" i="2" s="1"/>
  <c r="AV14" i="2"/>
  <c r="AW14" i="2" s="1"/>
  <c r="AP14" i="2"/>
  <c r="AQ14" i="2" s="1"/>
  <c r="S14" i="2"/>
  <c r="AY14" i="2"/>
  <c r="AZ14" i="2" s="1"/>
  <c r="U15" i="2"/>
  <c r="D15" i="2"/>
  <c r="Q16" i="2"/>
  <c r="F16" i="2"/>
  <c r="J15" i="2"/>
  <c r="AH14" i="2"/>
  <c r="AI14" i="2" s="1"/>
  <c r="AK14" i="2"/>
  <c r="AL14" i="2" s="1"/>
  <c r="AB14" i="2"/>
  <c r="AC14" i="2" s="1"/>
  <c r="H14" i="2"/>
  <c r="AE14" i="2"/>
  <c r="AF14" i="2" s="1"/>
  <c r="O16" i="2"/>
  <c r="AS15" i="2" l="1"/>
  <c r="AT15" i="2" s="1"/>
  <c r="S15" i="2"/>
  <c r="AY15" i="2"/>
  <c r="AZ15" i="2" s="1"/>
  <c r="AV15" i="2"/>
  <c r="AW15" i="2" s="1"/>
  <c r="AP15" i="2"/>
  <c r="AQ15" i="2" s="1"/>
  <c r="D16" i="2"/>
  <c r="U16" i="2"/>
  <c r="O17" i="2"/>
  <c r="Q17" i="2"/>
  <c r="AH15" i="2"/>
  <c r="AI15" i="2" s="1"/>
  <c r="AB15" i="2"/>
  <c r="AC15" i="2" s="1"/>
  <c r="AK15" i="2"/>
  <c r="AL15" i="2" s="1"/>
  <c r="AE15" i="2"/>
  <c r="AF15" i="2" s="1"/>
  <c r="H15" i="2"/>
  <c r="J16" i="2"/>
  <c r="F17" i="2"/>
  <c r="F18" i="2" l="1"/>
  <c r="U17" i="2"/>
  <c r="D17" i="2"/>
  <c r="O18" i="2"/>
  <c r="AS16" i="2"/>
  <c r="AT16" i="2" s="1"/>
  <c r="AY16" i="2"/>
  <c r="AZ16" i="2" s="1"/>
  <c r="AP16" i="2"/>
  <c r="AQ16" i="2" s="1"/>
  <c r="AV16" i="2"/>
  <c r="AW16" i="2" s="1"/>
  <c r="S16" i="2"/>
  <c r="Q18" i="2"/>
  <c r="J17" i="2"/>
  <c r="AB16" i="2"/>
  <c r="AC16" i="2" s="1"/>
  <c r="AH16" i="2"/>
  <c r="AI16" i="2" s="1"/>
  <c r="AK16" i="2"/>
  <c r="AL16" i="2" s="1"/>
  <c r="AE16" i="2"/>
  <c r="AF16" i="2" s="1"/>
  <c r="H16" i="2"/>
  <c r="AE17" i="2" l="1"/>
  <c r="AF17" i="2" s="1"/>
  <c r="AK17" i="2"/>
  <c r="AL17" i="2" s="1"/>
  <c r="AH17" i="2"/>
  <c r="AI17" i="2" s="1"/>
  <c r="AB17" i="2"/>
  <c r="AC17" i="2" s="1"/>
  <c r="H17" i="2"/>
  <c r="D18" i="2"/>
  <c r="Q19" i="2"/>
  <c r="AY17" i="2"/>
  <c r="AZ17" i="2" s="1"/>
  <c r="AP17" i="2"/>
  <c r="AQ17" i="2" s="1"/>
  <c r="AS17" i="2"/>
  <c r="AT17" i="2" s="1"/>
  <c r="AV17" i="2"/>
  <c r="AW17" i="2" s="1"/>
  <c r="S17" i="2"/>
  <c r="O19" i="2"/>
  <c r="J18" i="2"/>
  <c r="U18" i="2"/>
  <c r="F19" i="2"/>
  <c r="F20" i="2" l="1"/>
  <c r="U19" i="2"/>
  <c r="Q20" i="2"/>
  <c r="J19" i="2"/>
  <c r="D19" i="2"/>
  <c r="AY18" i="2"/>
  <c r="AZ18" i="2" s="1"/>
  <c r="AP18" i="2"/>
  <c r="AQ18" i="2" s="1"/>
  <c r="AV18" i="2"/>
  <c r="AW18" i="2" s="1"/>
  <c r="AS18" i="2"/>
  <c r="AT18" i="2" s="1"/>
  <c r="S18" i="2"/>
  <c r="AE18" i="2"/>
  <c r="AF18" i="2" s="1"/>
  <c r="AB18" i="2"/>
  <c r="AC18" i="2" s="1"/>
  <c r="AK18" i="2"/>
  <c r="AL18" i="2" s="1"/>
  <c r="AH18" i="2"/>
  <c r="AI18" i="2" s="1"/>
  <c r="H18" i="2"/>
  <c r="O20" i="2"/>
  <c r="Q21" i="2" l="1"/>
  <c r="O21" i="2"/>
  <c r="AE19" i="2"/>
  <c r="AF19" i="2" s="1"/>
  <c r="AK19" i="2"/>
  <c r="AL19" i="2" s="1"/>
  <c r="AB19" i="2"/>
  <c r="AC19" i="2" s="1"/>
  <c r="AH19" i="2"/>
  <c r="AI19" i="2" s="1"/>
  <c r="H19" i="2"/>
  <c r="D20" i="2"/>
  <c r="F21" i="2"/>
  <c r="J20" i="2"/>
  <c r="AV19" i="2"/>
  <c r="AW19" i="2" s="1"/>
  <c r="AY19" i="2"/>
  <c r="AZ19" i="2" s="1"/>
  <c r="AS19" i="2"/>
  <c r="AT19" i="2" s="1"/>
  <c r="AP19" i="2"/>
  <c r="AQ19" i="2" s="1"/>
  <c r="S19" i="2"/>
  <c r="U20" i="2"/>
  <c r="U21" i="2" l="1"/>
  <c r="D21" i="2"/>
  <c r="F22" i="2"/>
  <c r="AE20" i="2"/>
  <c r="AF20" i="2" s="1"/>
  <c r="AB20" i="2"/>
  <c r="AC20" i="2" s="1"/>
  <c r="AK20" i="2"/>
  <c r="AL20" i="2" s="1"/>
  <c r="AH20" i="2"/>
  <c r="AI20" i="2" s="1"/>
  <c r="H20" i="2"/>
  <c r="Q22" i="2"/>
  <c r="O22" i="2"/>
  <c r="J21" i="2"/>
  <c r="AV20" i="2"/>
  <c r="AW20" i="2" s="1"/>
  <c r="AP20" i="2"/>
  <c r="AQ20" i="2" s="1"/>
  <c r="AY20" i="2"/>
  <c r="AZ20" i="2" s="1"/>
  <c r="AS20" i="2"/>
  <c r="AT20" i="2" s="1"/>
  <c r="S20" i="2"/>
  <c r="F23" i="2" l="1"/>
  <c r="O23" i="2"/>
  <c r="AP21" i="2"/>
  <c r="AQ21" i="2" s="1"/>
  <c r="AS21" i="2"/>
  <c r="AT21" i="2" s="1"/>
  <c r="S21" i="2"/>
  <c r="AY21" i="2"/>
  <c r="AZ21" i="2" s="1"/>
  <c r="AV21" i="2"/>
  <c r="AW21" i="2" s="1"/>
  <c r="J22" i="2"/>
  <c r="AH21" i="2"/>
  <c r="AI21" i="2" s="1"/>
  <c r="AE21" i="2"/>
  <c r="AF21" i="2" s="1"/>
  <c r="AK21" i="2"/>
  <c r="AL21" i="2" s="1"/>
  <c r="AB21" i="2"/>
  <c r="AC21" i="2" s="1"/>
  <c r="H21" i="2"/>
  <c r="D22" i="2"/>
  <c r="Q23" i="2"/>
  <c r="U22" i="2"/>
  <c r="D23" i="2" l="1"/>
  <c r="J23" i="2"/>
  <c r="U23" i="2"/>
  <c r="F24" i="2"/>
  <c r="Q24" i="2"/>
  <c r="AY22" i="2"/>
  <c r="AZ22" i="2" s="1"/>
  <c r="AP22" i="2"/>
  <c r="AQ22" i="2" s="1"/>
  <c r="AV22" i="2"/>
  <c r="AW22" i="2" s="1"/>
  <c r="S22" i="2"/>
  <c r="AS22" i="2"/>
  <c r="AT22" i="2" s="1"/>
  <c r="O24" i="2"/>
  <c r="AH22" i="2"/>
  <c r="AI22" i="2" s="1"/>
  <c r="AK22" i="2"/>
  <c r="AL22" i="2" s="1"/>
  <c r="AB22" i="2"/>
  <c r="AC22" i="2" s="1"/>
  <c r="AE22" i="2"/>
  <c r="AF22" i="2" s="1"/>
  <c r="H22" i="2"/>
  <c r="U24" i="2" l="1"/>
  <c r="J24" i="2"/>
  <c r="AH23" i="2"/>
  <c r="AI23" i="2" s="1"/>
  <c r="AK23" i="2"/>
  <c r="AL23" i="2" s="1"/>
  <c r="AB23" i="2"/>
  <c r="AC23" i="2" s="1"/>
  <c r="AE23" i="2"/>
  <c r="AF23" i="2" s="1"/>
  <c r="H23" i="2"/>
  <c r="F25" i="2"/>
  <c r="O25" i="2"/>
  <c r="Q25" i="2"/>
  <c r="D24" i="2"/>
  <c r="AY23" i="2"/>
  <c r="AZ23" i="2" s="1"/>
  <c r="AP23" i="2"/>
  <c r="AQ23" i="2" s="1"/>
  <c r="S23" i="2"/>
  <c r="AV23" i="2"/>
  <c r="AW23" i="2" s="1"/>
  <c r="AS23" i="2"/>
  <c r="AT23" i="2" s="1"/>
  <c r="AY24" i="2" l="1"/>
  <c r="AZ24" i="2" s="1"/>
  <c r="AP24" i="2"/>
  <c r="AQ24" i="2" s="1"/>
  <c r="AS24" i="2"/>
  <c r="AT24" i="2" s="1"/>
  <c r="S24" i="2"/>
  <c r="AV24" i="2"/>
  <c r="AW24" i="2" s="1"/>
  <c r="D25" i="2"/>
  <c r="F26" i="2"/>
  <c r="Q26" i="2"/>
  <c r="J25" i="2"/>
  <c r="AB24" i="2"/>
  <c r="AC24" i="2" s="1"/>
  <c r="AH24" i="2"/>
  <c r="AI24" i="2" s="1"/>
  <c r="AE24" i="2"/>
  <c r="AF24" i="2" s="1"/>
  <c r="AK24" i="2"/>
  <c r="AL24" i="2" s="1"/>
  <c r="H24" i="2"/>
  <c r="O26" i="2"/>
  <c r="U25" i="2"/>
  <c r="O27" i="2" l="1"/>
  <c r="D26" i="2"/>
  <c r="U26" i="2"/>
  <c r="Q27" i="2"/>
  <c r="J26" i="2"/>
  <c r="AS25" i="2"/>
  <c r="AT25" i="2" s="1"/>
  <c r="AV25" i="2"/>
  <c r="AW25" i="2" s="1"/>
  <c r="AP25" i="2"/>
  <c r="AQ25" i="2" s="1"/>
  <c r="AY25" i="2"/>
  <c r="AZ25" i="2" s="1"/>
  <c r="S25" i="2"/>
  <c r="F27" i="2"/>
  <c r="AK25" i="2"/>
  <c r="AL25" i="2" s="1"/>
  <c r="AB25" i="2"/>
  <c r="AC25" i="2" s="1"/>
  <c r="AE25" i="2"/>
  <c r="AF25" i="2" s="1"/>
  <c r="AH25" i="2"/>
  <c r="AI25" i="2" s="1"/>
  <c r="H25" i="2"/>
  <c r="U27" i="2" l="1"/>
  <c r="AK26" i="2"/>
  <c r="AL26" i="2" s="1"/>
  <c r="AB26" i="2"/>
  <c r="AC26" i="2" s="1"/>
  <c r="AH26" i="2"/>
  <c r="AI26" i="2" s="1"/>
  <c r="AE26" i="2"/>
  <c r="AF26" i="2" s="1"/>
  <c r="H26" i="2"/>
  <c r="D27" i="2"/>
  <c r="O28" i="2"/>
  <c r="Q28" i="2"/>
  <c r="F28" i="2"/>
  <c r="AS26" i="2"/>
  <c r="AT26" i="2" s="1"/>
  <c r="AY26" i="2"/>
  <c r="AZ26" i="2" s="1"/>
  <c r="AV26" i="2"/>
  <c r="AW26" i="2" s="1"/>
  <c r="AP26" i="2"/>
  <c r="AQ26" i="2" s="1"/>
  <c r="S26" i="2"/>
  <c r="J27" i="2"/>
  <c r="O29" i="2" l="1"/>
  <c r="J28" i="2"/>
  <c r="D28" i="2"/>
  <c r="F29" i="2"/>
  <c r="AV27" i="2"/>
  <c r="AW27" i="2" s="1"/>
  <c r="AP27" i="2"/>
  <c r="AQ27" i="2" s="1"/>
  <c r="AY27" i="2"/>
  <c r="AZ27" i="2" s="1"/>
  <c r="AS27" i="2"/>
  <c r="AT27" i="2" s="1"/>
  <c r="S27" i="2"/>
  <c r="Q29" i="2"/>
  <c r="U28" i="2"/>
  <c r="AE27" i="2"/>
  <c r="AF27" i="2" s="1"/>
  <c r="AK27" i="2"/>
  <c r="AL27" i="2" s="1"/>
  <c r="H27" i="2"/>
  <c r="AH27" i="2"/>
  <c r="AI27" i="2" s="1"/>
  <c r="AB27" i="2"/>
  <c r="AC27" i="2" s="1"/>
  <c r="F30" i="2" l="1"/>
  <c r="Q30" i="2"/>
  <c r="D29" i="2"/>
  <c r="U29" i="2"/>
  <c r="AE28" i="2"/>
  <c r="AF28" i="2" s="1"/>
  <c r="AK28" i="2"/>
  <c r="AL28" i="2" s="1"/>
  <c r="H28" i="2"/>
  <c r="AH28" i="2"/>
  <c r="AI28" i="2" s="1"/>
  <c r="AB28" i="2"/>
  <c r="AC28" i="2" s="1"/>
  <c r="AV28" i="2"/>
  <c r="AW28" i="2" s="1"/>
  <c r="AP28" i="2"/>
  <c r="AQ28" i="2" s="1"/>
  <c r="AY28" i="2"/>
  <c r="AZ28" i="2" s="1"/>
  <c r="AS28" i="2"/>
  <c r="AT28" i="2" s="1"/>
  <c r="S28" i="2"/>
  <c r="O30" i="2"/>
  <c r="J29" i="2"/>
  <c r="O31" i="2" l="1"/>
  <c r="D30" i="2"/>
  <c r="J30" i="2"/>
  <c r="U30" i="2"/>
  <c r="AE29" i="2"/>
  <c r="AF29" i="2" s="1"/>
  <c r="AK29" i="2"/>
  <c r="AL29" i="2" s="1"/>
  <c r="H29" i="2"/>
  <c r="AH29" i="2"/>
  <c r="AI29" i="2" s="1"/>
  <c r="AB29" i="2"/>
  <c r="AC29" i="2" s="1"/>
  <c r="AP29" i="2"/>
  <c r="AQ29" i="2" s="1"/>
  <c r="AV29" i="2"/>
  <c r="AW29" i="2" s="1"/>
  <c r="S29" i="2"/>
  <c r="AY29" i="2"/>
  <c r="AZ29" i="2" s="1"/>
  <c r="AS29" i="2"/>
  <c r="AT29" i="2" s="1"/>
  <c r="Q31" i="2"/>
  <c r="F31" i="2"/>
  <c r="U31" i="2" l="1"/>
  <c r="J31" i="2"/>
  <c r="Q32" i="2"/>
  <c r="AH30" i="2"/>
  <c r="AI30" i="2" s="1"/>
  <c r="AK30" i="2"/>
  <c r="AL30" i="2" s="1"/>
  <c r="AE30" i="2"/>
  <c r="AF30" i="2" s="1"/>
  <c r="AB30" i="2"/>
  <c r="AC30" i="2" s="1"/>
  <c r="H30" i="2"/>
  <c r="O32" i="2"/>
  <c r="F32" i="2"/>
  <c r="D31" i="2"/>
  <c r="AY30" i="2"/>
  <c r="AZ30" i="2" s="1"/>
  <c r="AP30" i="2"/>
  <c r="AQ30" i="2" s="1"/>
  <c r="AV30" i="2"/>
  <c r="AW30" i="2" s="1"/>
  <c r="S30" i="2"/>
  <c r="AS30" i="2"/>
  <c r="AT30" i="2" s="1"/>
  <c r="Q33" i="2" l="1"/>
  <c r="D32" i="2"/>
  <c r="AH31" i="2"/>
  <c r="AI31" i="2" s="1"/>
  <c r="AB31" i="2"/>
  <c r="AC31" i="2" s="1"/>
  <c r="AK31" i="2"/>
  <c r="AL31" i="2" s="1"/>
  <c r="AE31" i="2"/>
  <c r="AF31" i="2" s="1"/>
  <c r="H31" i="2"/>
  <c r="AY31" i="2"/>
  <c r="AZ31" i="2" s="1"/>
  <c r="AP31" i="2"/>
  <c r="AQ31" i="2" s="1"/>
  <c r="S31" i="2"/>
  <c r="AV31" i="2"/>
  <c r="AW31" i="2" s="1"/>
  <c r="AS31" i="2"/>
  <c r="AT31" i="2" s="1"/>
  <c r="F33" i="2"/>
  <c r="J32" i="2"/>
  <c r="O33" i="2"/>
  <c r="U32" i="2"/>
  <c r="J33" i="2" l="1"/>
  <c r="AY32" i="2"/>
  <c r="AZ32" i="2" s="1"/>
  <c r="AS32" i="2"/>
  <c r="AT32" i="2" s="1"/>
  <c r="AP32" i="2"/>
  <c r="AQ32" i="2" s="1"/>
  <c r="S32" i="2"/>
  <c r="AV32" i="2"/>
  <c r="AW32" i="2" s="1"/>
  <c r="AB32" i="2"/>
  <c r="AC32" i="2" s="1"/>
  <c r="AH32" i="2"/>
  <c r="AI32" i="2" s="1"/>
  <c r="AE32" i="2"/>
  <c r="AF32" i="2" s="1"/>
  <c r="H32" i="2"/>
  <c r="AK32" i="2"/>
  <c r="AL32" i="2" s="1"/>
  <c r="O34" i="2"/>
  <c r="D33" i="2"/>
  <c r="F34" i="2"/>
  <c r="Q34" i="2"/>
  <c r="U33" i="2"/>
  <c r="AB33" i="2" l="1"/>
  <c r="AC33" i="2" s="1"/>
  <c r="AH33" i="2"/>
  <c r="AI33" i="2" s="1"/>
  <c r="AE33" i="2"/>
  <c r="AF33" i="2" s="1"/>
  <c r="AK33" i="2"/>
  <c r="AL33" i="2" s="1"/>
  <c r="H33" i="2"/>
  <c r="U34" i="2"/>
  <c r="O35" i="2"/>
  <c r="AS33" i="2"/>
  <c r="AT33" i="2" s="1"/>
  <c r="AV33" i="2"/>
  <c r="AW33" i="2" s="1"/>
  <c r="AP33" i="2"/>
  <c r="AQ33" i="2" s="1"/>
  <c r="AY33" i="2"/>
  <c r="AZ33" i="2" s="1"/>
  <c r="S33" i="2"/>
  <c r="F35" i="2"/>
  <c r="J34" i="2"/>
  <c r="Q35" i="2"/>
  <c r="D34" i="2"/>
  <c r="AS34" i="2" l="1"/>
  <c r="AT34" i="2" s="1"/>
  <c r="AY34" i="2"/>
  <c r="AZ34" i="2" s="1"/>
  <c r="AV34" i="2"/>
  <c r="AW34" i="2" s="1"/>
  <c r="AP34" i="2"/>
  <c r="AQ34" i="2" s="1"/>
  <c r="S34" i="2"/>
  <c r="Q36" i="2"/>
  <c r="D35" i="2"/>
  <c r="O36" i="2"/>
  <c r="J35" i="2"/>
  <c r="F36" i="2"/>
  <c r="AK34" i="2"/>
  <c r="AL34" i="2" s="1"/>
  <c r="AB34" i="2"/>
  <c r="AC34" i="2" s="1"/>
  <c r="AH34" i="2"/>
  <c r="AI34" i="2" s="1"/>
  <c r="AE34" i="2"/>
  <c r="AF34" i="2" s="1"/>
  <c r="H34" i="2"/>
  <c r="U35" i="2"/>
  <c r="F37" i="2" l="1"/>
  <c r="U36" i="2"/>
  <c r="O37" i="2"/>
  <c r="D36" i="2"/>
  <c r="Q37" i="2"/>
  <c r="AE35" i="2"/>
  <c r="AF35" i="2" s="1"/>
  <c r="AK35" i="2"/>
  <c r="AL35" i="2" s="1"/>
  <c r="H35" i="2"/>
  <c r="AB35" i="2"/>
  <c r="AC35" i="2" s="1"/>
  <c r="AH35" i="2"/>
  <c r="AI35" i="2" s="1"/>
  <c r="J36" i="2"/>
  <c r="AV35" i="2"/>
  <c r="AW35" i="2" s="1"/>
  <c r="AP35" i="2"/>
  <c r="AQ35" i="2" s="1"/>
  <c r="AY35" i="2"/>
  <c r="AZ35" i="2" s="1"/>
  <c r="AS35" i="2"/>
  <c r="AT35" i="2" s="1"/>
  <c r="S35" i="2"/>
  <c r="J37" i="2" l="1"/>
  <c r="O38" i="2"/>
  <c r="U37" i="2"/>
  <c r="Q38" i="2"/>
  <c r="F38" i="2"/>
  <c r="AV36" i="2"/>
  <c r="AW36" i="2" s="1"/>
  <c r="AP36" i="2"/>
  <c r="AQ36" i="2" s="1"/>
  <c r="AY36" i="2"/>
  <c r="AZ36" i="2" s="1"/>
  <c r="AS36" i="2"/>
  <c r="AT36" i="2" s="1"/>
  <c r="S36" i="2"/>
  <c r="D37" i="2"/>
  <c r="AE36" i="2"/>
  <c r="AF36" i="2" s="1"/>
  <c r="AB36" i="2"/>
  <c r="AC36" i="2" s="1"/>
  <c r="AK36" i="2"/>
  <c r="AL36" i="2" s="1"/>
  <c r="H36" i="2"/>
  <c r="AH36" i="2"/>
  <c r="AI36" i="2" s="1"/>
  <c r="D38" i="2" l="1"/>
  <c r="AV37" i="2"/>
  <c r="AW37" i="2" s="1"/>
  <c r="S37" i="2"/>
  <c r="AY37" i="2"/>
  <c r="AZ37" i="2" s="1"/>
  <c r="AS37" i="2"/>
  <c r="AT37" i="2" s="1"/>
  <c r="AP37" i="2"/>
  <c r="AQ37" i="2" s="1"/>
  <c r="Q39" i="2"/>
  <c r="AE37" i="2"/>
  <c r="AF37" i="2" s="1"/>
  <c r="AB37" i="2"/>
  <c r="AC37" i="2" s="1"/>
  <c r="AK37" i="2"/>
  <c r="AL37" i="2" s="1"/>
  <c r="H37" i="2"/>
  <c r="AH37" i="2"/>
  <c r="AI37" i="2" s="1"/>
  <c r="U38" i="2"/>
  <c r="O39" i="2"/>
  <c r="F39" i="2"/>
  <c r="J38" i="2"/>
  <c r="J39" i="2" l="1"/>
  <c r="AB38" i="2"/>
  <c r="AC38" i="2" s="1"/>
  <c r="AK38" i="2"/>
  <c r="AL38" i="2" s="1"/>
  <c r="AH38" i="2"/>
  <c r="AI38" i="2" s="1"/>
  <c r="AE38" i="2"/>
  <c r="AF38" i="2" s="1"/>
  <c r="H38" i="2"/>
  <c r="O40" i="2"/>
  <c r="Q40" i="2"/>
  <c r="D39" i="2"/>
  <c r="F40" i="2"/>
  <c r="U39" i="2"/>
  <c r="AY38" i="2"/>
  <c r="AZ38" i="2" s="1"/>
  <c r="AP38" i="2"/>
  <c r="AQ38" i="2" s="1"/>
  <c r="AV38" i="2"/>
  <c r="AW38" i="2" s="1"/>
  <c r="S38" i="2"/>
  <c r="AS38" i="2"/>
  <c r="AT38" i="2" s="1"/>
  <c r="AY39" i="2" l="1"/>
  <c r="AZ39" i="2" s="1"/>
  <c r="AP39" i="2"/>
  <c r="AQ39" i="2" s="1"/>
  <c r="S39" i="2"/>
  <c r="AV39" i="2"/>
  <c r="AW39" i="2" s="1"/>
  <c r="AS39" i="2"/>
  <c r="AT39" i="2" s="1"/>
  <c r="AH39" i="2"/>
  <c r="AI39" i="2" s="1"/>
  <c r="AB39" i="2"/>
  <c r="AC39" i="2" s="1"/>
  <c r="AK39" i="2"/>
  <c r="AL39" i="2" s="1"/>
  <c r="AE39" i="2"/>
  <c r="AF39" i="2" s="1"/>
  <c r="H39" i="2"/>
  <c r="Q41" i="2"/>
  <c r="U40" i="2"/>
  <c r="O41" i="2"/>
  <c r="F41" i="2"/>
  <c r="D40" i="2"/>
  <c r="J40" i="2"/>
  <c r="U41" i="2" l="1"/>
  <c r="D41" i="2"/>
  <c r="Q42" i="2"/>
  <c r="F42" i="2"/>
  <c r="J41" i="2"/>
  <c r="O42" i="2"/>
  <c r="AB40" i="2"/>
  <c r="AC40" i="2" s="1"/>
  <c r="AH40" i="2"/>
  <c r="AI40" i="2" s="1"/>
  <c r="AE40" i="2"/>
  <c r="AF40" i="2" s="1"/>
  <c r="H40" i="2"/>
  <c r="AK40" i="2"/>
  <c r="AL40" i="2" s="1"/>
  <c r="AS40" i="2"/>
  <c r="AT40" i="2" s="1"/>
  <c r="AY40" i="2"/>
  <c r="AZ40" i="2" s="1"/>
  <c r="AP40" i="2"/>
  <c r="AQ40" i="2" s="1"/>
  <c r="S40" i="2"/>
  <c r="AV40" i="2"/>
  <c r="AW40" i="2" s="1"/>
  <c r="AB41" i="2" l="1"/>
  <c r="AC41" i="2" s="1"/>
  <c r="AK41" i="2"/>
  <c r="AL41" i="2" s="1"/>
  <c r="AH41" i="2"/>
  <c r="AI41" i="2" s="1"/>
  <c r="AE41" i="2"/>
  <c r="AF41" i="2" s="1"/>
  <c r="H41" i="2"/>
  <c r="F43" i="2"/>
  <c r="Q43" i="2"/>
  <c r="D42" i="2"/>
  <c r="AS41" i="2"/>
  <c r="AT41" i="2" s="1"/>
  <c r="AV41" i="2"/>
  <c r="AW41" i="2" s="1"/>
  <c r="AP41" i="2"/>
  <c r="AQ41" i="2" s="1"/>
  <c r="AY41" i="2"/>
  <c r="AZ41" i="2" s="1"/>
  <c r="S41" i="2"/>
  <c r="O43" i="2"/>
  <c r="J42" i="2"/>
  <c r="U42" i="2"/>
  <c r="D43" i="2" l="1"/>
  <c r="U43" i="2"/>
  <c r="Q44" i="2"/>
  <c r="AS42" i="2"/>
  <c r="AT42" i="2" s="1"/>
  <c r="AP42" i="2"/>
  <c r="AQ42" i="2" s="1"/>
  <c r="AY42" i="2"/>
  <c r="AZ42" i="2" s="1"/>
  <c r="S42" i="2"/>
  <c r="AV42" i="2"/>
  <c r="AW42" i="2" s="1"/>
  <c r="AK42" i="2"/>
  <c r="AL42" i="2" s="1"/>
  <c r="AB42" i="2"/>
  <c r="AC42" i="2" s="1"/>
  <c r="AH42" i="2"/>
  <c r="AI42" i="2" s="1"/>
  <c r="AE42" i="2"/>
  <c r="AF42" i="2" s="1"/>
  <c r="H42" i="2"/>
  <c r="J43" i="2"/>
  <c r="F44" i="2"/>
  <c r="O44" i="2"/>
  <c r="AP43" i="2" l="1"/>
  <c r="AQ43" i="2" s="1"/>
  <c r="AY43" i="2"/>
  <c r="AZ43" i="2" s="1"/>
  <c r="AV43" i="2"/>
  <c r="AW43" i="2" s="1"/>
  <c r="AS43" i="2"/>
  <c r="AT43" i="2" s="1"/>
  <c r="S43" i="2"/>
  <c r="F45" i="2"/>
  <c r="Q45" i="2"/>
  <c r="J44" i="2"/>
  <c r="U44" i="2"/>
  <c r="AE43" i="2"/>
  <c r="AF43" i="2" s="1"/>
  <c r="AK43" i="2"/>
  <c r="AL43" i="2" s="1"/>
  <c r="H43" i="2"/>
  <c r="AB43" i="2"/>
  <c r="AC43" i="2" s="1"/>
  <c r="AH43" i="2"/>
  <c r="AI43" i="2" s="1"/>
  <c r="D44" i="2"/>
  <c r="O45" i="2"/>
  <c r="J45" i="2" l="1"/>
  <c r="O46" i="2"/>
  <c r="D45" i="2"/>
  <c r="Q46" i="2"/>
  <c r="F46" i="2"/>
  <c r="AE44" i="2"/>
  <c r="AF44" i="2" s="1"/>
  <c r="AB44" i="2"/>
  <c r="AC44" i="2" s="1"/>
  <c r="AK44" i="2"/>
  <c r="AL44" i="2" s="1"/>
  <c r="H44" i="2"/>
  <c r="AH44" i="2"/>
  <c r="AI44" i="2" s="1"/>
  <c r="U45" i="2"/>
  <c r="AV44" i="2"/>
  <c r="AW44" i="2" s="1"/>
  <c r="AP44" i="2"/>
  <c r="AQ44" i="2" s="1"/>
  <c r="AY44" i="2"/>
  <c r="AZ44" i="2" s="1"/>
  <c r="AS44" i="2"/>
  <c r="AT44" i="2" s="1"/>
  <c r="S44" i="2"/>
  <c r="U46" i="2" l="1"/>
  <c r="Q47" i="2"/>
  <c r="AP45" i="2"/>
  <c r="AQ45" i="2" s="1"/>
  <c r="AV45" i="2"/>
  <c r="AW45" i="2" s="1"/>
  <c r="S45" i="2"/>
  <c r="AY45" i="2"/>
  <c r="AZ45" i="2" s="1"/>
  <c r="AS45" i="2"/>
  <c r="AT45" i="2" s="1"/>
  <c r="AE45" i="2"/>
  <c r="AF45" i="2" s="1"/>
  <c r="AB45" i="2"/>
  <c r="AC45" i="2" s="1"/>
  <c r="AK45" i="2"/>
  <c r="AL45" i="2" s="1"/>
  <c r="H45" i="2"/>
  <c r="AH45" i="2"/>
  <c r="AI45" i="2" s="1"/>
  <c r="F47" i="2"/>
  <c r="D46" i="2"/>
  <c r="O47" i="2"/>
  <c r="J46" i="2"/>
  <c r="J47" i="2" l="1"/>
  <c r="O48" i="2"/>
  <c r="Q48" i="2"/>
  <c r="AH46" i="2"/>
  <c r="AI46" i="2" s="1"/>
  <c r="AB46" i="2"/>
  <c r="AC46" i="2" s="1"/>
  <c r="AK46" i="2"/>
  <c r="AL46" i="2" s="1"/>
  <c r="H46" i="2"/>
  <c r="AE46" i="2"/>
  <c r="AF46" i="2" s="1"/>
  <c r="AP46" i="2"/>
  <c r="AQ46" i="2" s="1"/>
  <c r="AY46" i="2"/>
  <c r="AZ46" i="2" s="1"/>
  <c r="AV46" i="2"/>
  <c r="AW46" i="2" s="1"/>
  <c r="S46" i="2"/>
  <c r="AS46" i="2"/>
  <c r="AT46" i="2" s="1"/>
  <c r="D47" i="2"/>
  <c r="F48" i="2"/>
  <c r="U47" i="2"/>
  <c r="AY47" i="2" l="1"/>
  <c r="AZ47" i="2" s="1"/>
  <c r="AP47" i="2"/>
  <c r="AQ47" i="2" s="1"/>
  <c r="AS47" i="2"/>
  <c r="AT47" i="2" s="1"/>
  <c r="S47" i="2"/>
  <c r="AV47" i="2"/>
  <c r="AW47" i="2" s="1"/>
  <c r="U48" i="2"/>
  <c r="D48" i="2"/>
  <c r="O49" i="2"/>
  <c r="F49" i="2"/>
  <c r="AH47" i="2"/>
  <c r="AI47" i="2" s="1"/>
  <c r="AB47" i="2"/>
  <c r="AC47" i="2" s="1"/>
  <c r="AK47" i="2"/>
  <c r="AL47" i="2" s="1"/>
  <c r="H47" i="2"/>
  <c r="AE47" i="2"/>
  <c r="AF47" i="2" s="1"/>
  <c r="Q49" i="2"/>
  <c r="J48" i="2"/>
  <c r="J49" i="2" l="1"/>
  <c r="AY48" i="2"/>
  <c r="AZ48" i="2" s="1"/>
  <c r="AV48" i="2"/>
  <c r="AW48" i="2" s="1"/>
  <c r="AS48" i="2"/>
  <c r="AT48" i="2" s="1"/>
  <c r="AP48" i="2"/>
  <c r="AQ48" i="2" s="1"/>
  <c r="S48" i="2"/>
  <c r="O50" i="2"/>
  <c r="Q50" i="2"/>
  <c r="AB48" i="2"/>
  <c r="AC48" i="2" s="1"/>
  <c r="AH48" i="2"/>
  <c r="AI48" i="2" s="1"/>
  <c r="AE48" i="2"/>
  <c r="AF48" i="2" s="1"/>
  <c r="H48" i="2"/>
  <c r="AK48" i="2"/>
  <c r="AL48" i="2" s="1"/>
  <c r="U49" i="2"/>
  <c r="F50" i="2"/>
  <c r="D49" i="2"/>
  <c r="O51" i="2" l="1"/>
  <c r="F51" i="2"/>
  <c r="Q51" i="2"/>
  <c r="U50" i="2"/>
  <c r="D50" i="2"/>
  <c r="AK49" i="2"/>
  <c r="AL49" i="2" s="1"/>
  <c r="AB49" i="2"/>
  <c r="AC49" i="2" s="1"/>
  <c r="AH49" i="2"/>
  <c r="AI49" i="2" s="1"/>
  <c r="AE49" i="2"/>
  <c r="AF49" i="2" s="1"/>
  <c r="H49" i="2"/>
  <c r="AS49" i="2"/>
  <c r="AT49" i="2" s="1"/>
  <c r="AY49" i="2"/>
  <c r="AZ49" i="2" s="1"/>
  <c r="AV49" i="2"/>
  <c r="AW49" i="2" s="1"/>
  <c r="AP49" i="2"/>
  <c r="AQ49" i="2" s="1"/>
  <c r="S49" i="2"/>
  <c r="J50" i="2"/>
  <c r="U51" i="2" l="1"/>
  <c r="J51" i="2"/>
  <c r="Q52" i="2"/>
  <c r="AS50" i="2"/>
  <c r="AT50" i="2" s="1"/>
  <c r="AY50" i="2"/>
  <c r="AZ50" i="2" s="1"/>
  <c r="AP50" i="2"/>
  <c r="AQ50" i="2" s="1"/>
  <c r="AV50" i="2"/>
  <c r="AW50" i="2" s="1"/>
  <c r="S50" i="2"/>
  <c r="AK50" i="2"/>
  <c r="AL50" i="2" s="1"/>
  <c r="AB50" i="2"/>
  <c r="AC50" i="2" s="1"/>
  <c r="AH50" i="2"/>
  <c r="AI50" i="2" s="1"/>
  <c r="AE50" i="2"/>
  <c r="AF50" i="2" s="1"/>
  <c r="H50" i="2"/>
  <c r="F52" i="2"/>
  <c r="D51" i="2"/>
  <c r="O52" i="2"/>
  <c r="O53" i="2" l="1"/>
  <c r="Q53" i="2"/>
  <c r="F53" i="2"/>
  <c r="J52" i="2"/>
  <c r="AH51" i="2"/>
  <c r="AI51" i="2" s="1"/>
  <c r="AE51" i="2"/>
  <c r="AF51" i="2" s="1"/>
  <c r="H51" i="2"/>
  <c r="AK51" i="2"/>
  <c r="AL51" i="2" s="1"/>
  <c r="AB51" i="2"/>
  <c r="AC51" i="2" s="1"/>
  <c r="AS51" i="2"/>
  <c r="AT51" i="2" s="1"/>
  <c r="AY51" i="2"/>
  <c r="AZ51" i="2" s="1"/>
  <c r="AP51" i="2"/>
  <c r="AQ51" i="2" s="1"/>
  <c r="AV51" i="2"/>
  <c r="AW51" i="2" s="1"/>
  <c r="S51" i="2"/>
  <c r="D52" i="2"/>
  <c r="U52" i="2"/>
  <c r="U53" i="2" l="1"/>
  <c r="J53" i="2"/>
  <c r="D53" i="2"/>
  <c r="AY52" i="2"/>
  <c r="AZ52" i="2" s="1"/>
  <c r="AP52" i="2"/>
  <c r="AQ52" i="2" s="1"/>
  <c r="AV52" i="2"/>
  <c r="AW52" i="2" s="1"/>
  <c r="AS52" i="2"/>
  <c r="AT52" i="2" s="1"/>
  <c r="S52" i="2"/>
  <c r="F54" i="2"/>
  <c r="AE52" i="2"/>
  <c r="AF52" i="2" s="1"/>
  <c r="AK52" i="2"/>
  <c r="AL52" i="2" s="1"/>
  <c r="AB52" i="2"/>
  <c r="AC52" i="2" s="1"/>
  <c r="AH52" i="2"/>
  <c r="AI52" i="2" s="1"/>
  <c r="H52" i="2"/>
  <c r="Q54" i="2"/>
  <c r="O54" i="2"/>
  <c r="AP53" i="2" l="1"/>
  <c r="AQ53" i="2" s="1"/>
  <c r="AV53" i="2"/>
  <c r="AW53" i="2" s="1"/>
  <c r="AS53" i="2"/>
  <c r="AT53" i="2" s="1"/>
  <c r="AY53" i="2"/>
  <c r="AZ53" i="2" s="1"/>
  <c r="S53" i="2"/>
  <c r="O55" i="2"/>
  <c r="J54" i="2"/>
  <c r="Q55" i="2"/>
  <c r="D54" i="2"/>
  <c r="AB53" i="2"/>
  <c r="AC53" i="2" s="1"/>
  <c r="AE53" i="2"/>
  <c r="AF53" i="2" s="1"/>
  <c r="AK53" i="2"/>
  <c r="AL53" i="2" s="1"/>
  <c r="AH53" i="2"/>
  <c r="AI53" i="2" s="1"/>
  <c r="H53" i="2"/>
  <c r="F55" i="2"/>
  <c r="U54" i="2"/>
  <c r="U55" i="2" l="1"/>
  <c r="Q56" i="2"/>
  <c r="J55" i="2"/>
  <c r="F56" i="2"/>
  <c r="O56" i="2"/>
  <c r="AV54" i="2"/>
  <c r="AW54" i="2" s="1"/>
  <c r="AS54" i="2"/>
  <c r="AT54" i="2" s="1"/>
  <c r="AY54" i="2"/>
  <c r="AZ54" i="2" s="1"/>
  <c r="AP54" i="2"/>
  <c r="AQ54" i="2" s="1"/>
  <c r="S54" i="2"/>
  <c r="AK54" i="2"/>
  <c r="AL54" i="2" s="1"/>
  <c r="AE54" i="2"/>
  <c r="AF54" i="2" s="1"/>
  <c r="AB54" i="2"/>
  <c r="AC54" i="2" s="1"/>
  <c r="AH54" i="2"/>
  <c r="AI54" i="2" s="1"/>
  <c r="H54" i="2"/>
  <c r="D55" i="2"/>
  <c r="D56" i="2" l="1"/>
  <c r="F57" i="2"/>
  <c r="Q57" i="2"/>
  <c r="J56" i="2"/>
  <c r="AV55" i="2"/>
  <c r="AW55" i="2" s="1"/>
  <c r="AS55" i="2"/>
  <c r="AT55" i="2" s="1"/>
  <c r="AP55" i="2"/>
  <c r="AQ55" i="2" s="1"/>
  <c r="AY55" i="2"/>
  <c r="AZ55" i="2" s="1"/>
  <c r="S55" i="2"/>
  <c r="U56" i="2"/>
  <c r="AK55" i="2"/>
  <c r="AL55" i="2" s="1"/>
  <c r="AB55" i="2"/>
  <c r="AC55" i="2" s="1"/>
  <c r="AH55" i="2"/>
  <c r="AI55" i="2" s="1"/>
  <c r="AE55" i="2"/>
  <c r="AF55" i="2" s="1"/>
  <c r="H55" i="2"/>
  <c r="O57" i="2"/>
  <c r="O58" i="2" l="1"/>
  <c r="AH56" i="2"/>
  <c r="AI56" i="2" s="1"/>
  <c r="AE56" i="2"/>
  <c r="AF56" i="2" s="1"/>
  <c r="H56" i="2"/>
  <c r="AK56" i="2"/>
  <c r="AL56" i="2" s="1"/>
  <c r="AB56" i="2"/>
  <c r="AC56" i="2" s="1"/>
  <c r="AV56" i="2"/>
  <c r="AW56" i="2" s="1"/>
  <c r="AS56" i="2"/>
  <c r="AT56" i="2" s="1"/>
  <c r="AY56" i="2"/>
  <c r="AZ56" i="2" s="1"/>
  <c r="AP56" i="2"/>
  <c r="AQ56" i="2" s="1"/>
  <c r="S56" i="2"/>
  <c r="D57" i="2"/>
  <c r="J57" i="2"/>
  <c r="Q58" i="2"/>
  <c r="U57" i="2"/>
  <c r="F58" i="2"/>
  <c r="AP57" i="2" l="1"/>
  <c r="AQ57" i="2" s="1"/>
  <c r="AV57" i="2"/>
  <c r="AW57" i="2" s="1"/>
  <c r="S57" i="2"/>
  <c r="AS57" i="2"/>
  <c r="AT57" i="2" s="1"/>
  <c r="AY57" i="2"/>
  <c r="AZ57" i="2" s="1"/>
  <c r="AK57" i="2"/>
  <c r="AL57" i="2" s="1"/>
  <c r="AH57" i="2"/>
  <c r="AI57" i="2" s="1"/>
  <c r="AE57" i="2"/>
  <c r="AF57" i="2" s="1"/>
  <c r="H57" i="2"/>
  <c r="AB57" i="2"/>
  <c r="AC57" i="2" s="1"/>
  <c r="D58" i="2"/>
  <c r="F59" i="2"/>
  <c r="U58" i="2"/>
  <c r="Q59" i="2"/>
  <c r="J58" i="2"/>
  <c r="O59" i="2"/>
  <c r="O60" i="2" l="1"/>
  <c r="F60" i="2"/>
  <c r="J59" i="2"/>
  <c r="D59" i="2"/>
  <c r="AH58" i="2"/>
  <c r="AI58" i="2" s="1"/>
  <c r="AE58" i="2"/>
  <c r="AF58" i="2" s="1"/>
  <c r="AB58" i="2"/>
  <c r="AC58" i="2" s="1"/>
  <c r="AK58" i="2"/>
  <c r="AL58" i="2" s="1"/>
  <c r="H58" i="2"/>
  <c r="Q60" i="2"/>
  <c r="U59" i="2"/>
  <c r="AY58" i="2"/>
  <c r="AZ58" i="2" s="1"/>
  <c r="AP58" i="2"/>
  <c r="AQ58" i="2" s="1"/>
  <c r="AV58" i="2"/>
  <c r="AW58" i="2" s="1"/>
  <c r="S58" i="2"/>
  <c r="AS58" i="2"/>
  <c r="AT58" i="2" s="1"/>
  <c r="D60" i="2" l="1"/>
  <c r="U60" i="2"/>
  <c r="J60" i="2"/>
  <c r="AY59" i="2"/>
  <c r="AZ59" i="2" s="1"/>
  <c r="AP59" i="2"/>
  <c r="AQ59" i="2" s="1"/>
  <c r="AV59" i="2"/>
  <c r="AW59" i="2" s="1"/>
  <c r="AS59" i="2"/>
  <c r="AT59" i="2" s="1"/>
  <c r="S59" i="2"/>
  <c r="Q61" i="2"/>
  <c r="F61" i="2"/>
  <c r="AH59" i="2"/>
  <c r="AI59" i="2" s="1"/>
  <c r="AB59" i="2"/>
  <c r="AC59" i="2" s="1"/>
  <c r="AK59" i="2"/>
  <c r="AL59" i="2" s="1"/>
  <c r="AE59" i="2"/>
  <c r="AF59" i="2" s="1"/>
  <c r="H59" i="2"/>
  <c r="O61" i="2"/>
  <c r="O62" i="2" l="1"/>
  <c r="AS60" i="2"/>
  <c r="AT60" i="2" s="1"/>
  <c r="AY60" i="2"/>
  <c r="AZ60" i="2" s="1"/>
  <c r="AP60" i="2"/>
  <c r="AQ60" i="2" s="1"/>
  <c r="AV60" i="2"/>
  <c r="AW60" i="2" s="1"/>
  <c r="S60" i="2"/>
  <c r="J61" i="2"/>
  <c r="F62" i="2"/>
  <c r="D61" i="2"/>
  <c r="AH60" i="2"/>
  <c r="AI60" i="2" s="1"/>
  <c r="AB60" i="2"/>
  <c r="AC60" i="2" s="1"/>
  <c r="AK60" i="2"/>
  <c r="AL60" i="2" s="1"/>
  <c r="AE60" i="2"/>
  <c r="AF60" i="2" s="1"/>
  <c r="H60" i="2"/>
  <c r="U61" i="2"/>
  <c r="Q62" i="2"/>
  <c r="Q63" i="2" l="1"/>
  <c r="F63" i="2"/>
  <c r="U62" i="2"/>
  <c r="J62" i="2"/>
  <c r="AK61" i="2"/>
  <c r="AL61" i="2" s="1"/>
  <c r="AB61" i="2"/>
  <c r="AC61" i="2" s="1"/>
  <c r="AE61" i="2"/>
  <c r="AF61" i="2" s="1"/>
  <c r="AH61" i="2"/>
  <c r="AI61" i="2" s="1"/>
  <c r="H61" i="2"/>
  <c r="AS61" i="2"/>
  <c r="AT61" i="2" s="1"/>
  <c r="AV61" i="2"/>
  <c r="AW61" i="2" s="1"/>
  <c r="AP61" i="2"/>
  <c r="AQ61" i="2" s="1"/>
  <c r="AY61" i="2"/>
  <c r="AZ61" i="2" s="1"/>
  <c r="S61" i="2"/>
  <c r="O63" i="2"/>
  <c r="D62" i="2"/>
  <c r="J63" i="2" l="1"/>
  <c r="O64" i="2"/>
  <c r="U63" i="2"/>
  <c r="D63" i="2"/>
  <c r="AS62" i="2"/>
  <c r="AT62" i="2" s="1"/>
  <c r="AY62" i="2"/>
  <c r="AZ62" i="2" s="1"/>
  <c r="AV62" i="2"/>
  <c r="AW62" i="2" s="1"/>
  <c r="AP62" i="2"/>
  <c r="AQ62" i="2" s="1"/>
  <c r="S62" i="2"/>
  <c r="F64" i="2"/>
  <c r="Q64" i="2"/>
  <c r="AK62" i="2"/>
  <c r="AL62" i="2" s="1"/>
  <c r="AB62" i="2"/>
  <c r="AC62" i="2" s="1"/>
  <c r="AH62" i="2"/>
  <c r="AI62" i="2" s="1"/>
  <c r="AE62" i="2"/>
  <c r="AF62" i="2" s="1"/>
  <c r="H62" i="2"/>
  <c r="AK63" i="2" l="1"/>
  <c r="AL63" i="2" s="1"/>
  <c r="H63" i="2"/>
  <c r="AH63" i="2"/>
  <c r="AI63" i="2" s="1"/>
  <c r="AE63" i="2"/>
  <c r="AF63" i="2" s="1"/>
  <c r="AB63" i="2"/>
  <c r="AC63" i="2" s="1"/>
  <c r="D64" i="2"/>
  <c r="Q65" i="2"/>
  <c r="F65" i="2"/>
  <c r="O65" i="2"/>
  <c r="AV63" i="2"/>
  <c r="AW63" i="2" s="1"/>
  <c r="AP63" i="2"/>
  <c r="AQ63" i="2" s="1"/>
  <c r="AY63" i="2"/>
  <c r="AZ63" i="2" s="1"/>
  <c r="AS63" i="2"/>
  <c r="AT63" i="2" s="1"/>
  <c r="S63" i="2"/>
  <c r="U64" i="2"/>
  <c r="J64" i="2"/>
  <c r="F66" i="2" l="1"/>
  <c r="AE64" i="2"/>
  <c r="AF64" i="2" s="1"/>
  <c r="AK64" i="2"/>
  <c r="AL64" i="2" s="1"/>
  <c r="H64" i="2"/>
  <c r="AH64" i="2"/>
  <c r="AI64" i="2" s="1"/>
  <c r="AB64" i="2"/>
  <c r="AC64" i="2" s="1"/>
  <c r="Q66" i="2"/>
  <c r="D65" i="2"/>
  <c r="O66" i="2"/>
  <c r="J65" i="2"/>
  <c r="U65" i="2"/>
  <c r="AV64" i="2"/>
  <c r="AW64" i="2" s="1"/>
  <c r="AP64" i="2"/>
  <c r="AQ64" i="2" s="1"/>
  <c r="AY64" i="2"/>
  <c r="AZ64" i="2" s="1"/>
  <c r="AS64" i="2"/>
  <c r="AT64" i="2" s="1"/>
  <c r="S64" i="2"/>
  <c r="AV65" i="2" l="1"/>
  <c r="AW65" i="2" s="1"/>
  <c r="S65" i="2"/>
  <c r="AY65" i="2"/>
  <c r="AZ65" i="2" s="1"/>
  <c r="AS65" i="2"/>
  <c r="AT65" i="2" s="1"/>
  <c r="AP65" i="2"/>
  <c r="AQ65" i="2" s="1"/>
  <c r="D66" i="2"/>
  <c r="Q67" i="2"/>
  <c r="AE65" i="2"/>
  <c r="AF65" i="2" s="1"/>
  <c r="AK65" i="2"/>
  <c r="AL65" i="2" s="1"/>
  <c r="H65" i="2"/>
  <c r="AH65" i="2"/>
  <c r="AI65" i="2" s="1"/>
  <c r="AB65" i="2"/>
  <c r="AC65" i="2" s="1"/>
  <c r="U66" i="2"/>
  <c r="J66" i="2"/>
  <c r="O67" i="2"/>
  <c r="F67" i="2"/>
  <c r="F68" i="2" l="1"/>
  <c r="O68" i="2"/>
  <c r="D67" i="2"/>
  <c r="AY66" i="2"/>
  <c r="AZ66" i="2" s="1"/>
  <c r="AP66" i="2"/>
  <c r="AQ66" i="2" s="1"/>
  <c r="AV66" i="2"/>
  <c r="AW66" i="2" s="1"/>
  <c r="S66" i="2"/>
  <c r="AS66" i="2"/>
  <c r="AT66" i="2" s="1"/>
  <c r="Q68" i="2"/>
  <c r="AH66" i="2"/>
  <c r="AI66" i="2" s="1"/>
  <c r="AB66" i="2"/>
  <c r="AC66" i="2" s="1"/>
  <c r="AK66" i="2"/>
  <c r="AL66" i="2" s="1"/>
  <c r="AE66" i="2"/>
  <c r="AF66" i="2" s="1"/>
  <c r="H66" i="2"/>
  <c r="J67" i="2"/>
  <c r="U67" i="2"/>
  <c r="U68" i="2" l="1"/>
  <c r="AY67" i="2"/>
  <c r="AZ67" i="2" s="1"/>
  <c r="AP67" i="2"/>
  <c r="AQ67" i="2" s="1"/>
  <c r="S67" i="2"/>
  <c r="AV67" i="2"/>
  <c r="AW67" i="2" s="1"/>
  <c r="AS67" i="2"/>
  <c r="AT67" i="2" s="1"/>
  <c r="J68" i="2"/>
  <c r="D68" i="2"/>
  <c r="AH67" i="2"/>
  <c r="AI67" i="2" s="1"/>
  <c r="AB67" i="2"/>
  <c r="AC67" i="2" s="1"/>
  <c r="AK67" i="2"/>
  <c r="AL67" i="2" s="1"/>
  <c r="AE67" i="2"/>
  <c r="AF67" i="2" s="1"/>
  <c r="H67" i="2"/>
  <c r="O69" i="2"/>
  <c r="Q69" i="2"/>
  <c r="F69" i="2"/>
  <c r="F70" i="2" l="1"/>
  <c r="D69" i="2"/>
  <c r="U69" i="2"/>
  <c r="Q70" i="2"/>
  <c r="J69" i="2"/>
  <c r="O70" i="2"/>
  <c r="AS68" i="2"/>
  <c r="AT68" i="2" s="1"/>
  <c r="AY68" i="2"/>
  <c r="AZ68" i="2" s="1"/>
  <c r="AP68" i="2"/>
  <c r="AQ68" i="2" s="1"/>
  <c r="S68" i="2"/>
  <c r="AV68" i="2"/>
  <c r="AW68" i="2" s="1"/>
  <c r="AB68" i="2"/>
  <c r="AC68" i="2" s="1"/>
  <c r="AH68" i="2"/>
  <c r="AI68" i="2" s="1"/>
  <c r="AE68" i="2"/>
  <c r="AF68" i="2" s="1"/>
  <c r="H68" i="2"/>
  <c r="AK68" i="2"/>
  <c r="AL68" i="2" s="1"/>
  <c r="AK69" i="2" l="1"/>
  <c r="AL69" i="2" s="1"/>
  <c r="AB69" i="2"/>
  <c r="AC69" i="2" s="1"/>
  <c r="AH69" i="2"/>
  <c r="AI69" i="2" s="1"/>
  <c r="AE69" i="2"/>
  <c r="AF69" i="2" s="1"/>
  <c r="H69" i="2"/>
  <c r="Q71" i="2"/>
  <c r="U70" i="2"/>
  <c r="O71" i="2"/>
  <c r="D70" i="2"/>
  <c r="AS69" i="2"/>
  <c r="AT69" i="2" s="1"/>
  <c r="AV69" i="2"/>
  <c r="AW69" i="2" s="1"/>
  <c r="AP69" i="2"/>
  <c r="AQ69" i="2" s="1"/>
  <c r="AY69" i="2"/>
  <c r="AZ69" i="2" s="1"/>
  <c r="S69" i="2"/>
  <c r="J70" i="2"/>
  <c r="F71" i="2"/>
  <c r="F72" i="2" l="1"/>
  <c r="J71" i="2"/>
  <c r="O72" i="2"/>
  <c r="AS70" i="2"/>
  <c r="AT70" i="2" s="1"/>
  <c r="AP70" i="2"/>
  <c r="AQ70" i="2" s="1"/>
  <c r="AY70" i="2"/>
  <c r="AZ70" i="2" s="1"/>
  <c r="AV70" i="2"/>
  <c r="AW70" i="2" s="1"/>
  <c r="S70" i="2"/>
  <c r="U71" i="2"/>
  <c r="Q72" i="2"/>
  <c r="AK70" i="2"/>
  <c r="AL70" i="2" s="1"/>
  <c r="AB70" i="2"/>
  <c r="AC70" i="2" s="1"/>
  <c r="AH70" i="2"/>
  <c r="AI70" i="2" s="1"/>
  <c r="AE70" i="2"/>
  <c r="AF70" i="2" s="1"/>
  <c r="H70" i="2"/>
  <c r="D71" i="2"/>
  <c r="AP71" i="2" l="1"/>
  <c r="AQ71" i="2" s="1"/>
  <c r="AY71" i="2"/>
  <c r="AZ71" i="2" s="1"/>
  <c r="AV71" i="2"/>
  <c r="AW71" i="2" s="1"/>
  <c r="AS71" i="2"/>
  <c r="AT71" i="2" s="1"/>
  <c r="S71" i="2"/>
  <c r="AE71" i="2"/>
  <c r="AF71" i="2" s="1"/>
  <c r="AK71" i="2"/>
  <c r="AL71" i="2" s="1"/>
  <c r="H71" i="2"/>
  <c r="AB71" i="2"/>
  <c r="AC71" i="2" s="1"/>
  <c r="AH71" i="2"/>
  <c r="AI71" i="2" s="1"/>
  <c r="D72" i="2"/>
  <c r="O73" i="2"/>
  <c r="Q73" i="2"/>
  <c r="J72" i="2"/>
  <c r="U72" i="2"/>
  <c r="F73" i="2"/>
  <c r="O74" i="2" l="1"/>
  <c r="F74" i="2"/>
  <c r="U73" i="2"/>
  <c r="J73" i="2"/>
  <c r="Q74" i="2"/>
  <c r="AE72" i="2"/>
  <c r="AF72" i="2" s="1"/>
  <c r="AB72" i="2"/>
  <c r="AC72" i="2" s="1"/>
  <c r="AK72" i="2"/>
  <c r="AL72" i="2" s="1"/>
  <c r="H72" i="2"/>
  <c r="AH72" i="2"/>
  <c r="AI72" i="2" s="1"/>
  <c r="AV72" i="2"/>
  <c r="AW72" i="2" s="1"/>
  <c r="AP72" i="2"/>
  <c r="AQ72" i="2" s="1"/>
  <c r="AY72" i="2"/>
  <c r="AZ72" i="2" s="1"/>
  <c r="AS72" i="2"/>
  <c r="AT72" i="2" s="1"/>
  <c r="S72" i="2"/>
  <c r="D73" i="2"/>
  <c r="J74" i="2" l="1"/>
  <c r="D74" i="2"/>
  <c r="U74" i="2"/>
  <c r="F75" i="2"/>
  <c r="AS73" i="2"/>
  <c r="AT73" i="2" s="1"/>
  <c r="AY73" i="2"/>
  <c r="AZ73" i="2" s="1"/>
  <c r="AP73" i="2"/>
  <c r="AQ73" i="2" s="1"/>
  <c r="S73" i="2"/>
  <c r="AV73" i="2"/>
  <c r="AW73" i="2" s="1"/>
  <c r="AH73" i="2"/>
  <c r="AI73" i="2" s="1"/>
  <c r="AB73" i="2"/>
  <c r="AC73" i="2" s="1"/>
  <c r="H73" i="2"/>
  <c r="AK73" i="2"/>
  <c r="AL73" i="2" s="1"/>
  <c r="AE73" i="2"/>
  <c r="AF73" i="2" s="1"/>
  <c r="Q75" i="2"/>
  <c r="O75" i="2"/>
  <c r="U75" i="2" l="1"/>
  <c r="O76" i="2"/>
  <c r="Q76" i="2"/>
  <c r="AB74" i="2"/>
  <c r="AC74" i="2" s="1"/>
  <c r="AE74" i="2"/>
  <c r="AF74" i="2" s="1"/>
  <c r="AK74" i="2"/>
  <c r="AL74" i="2" s="1"/>
  <c r="AH74" i="2"/>
  <c r="AI74" i="2" s="1"/>
  <c r="H74" i="2"/>
  <c r="AS74" i="2"/>
  <c r="AT74" i="2" s="1"/>
  <c r="AY74" i="2"/>
  <c r="AZ74" i="2" s="1"/>
  <c r="AP74" i="2"/>
  <c r="AQ74" i="2" s="1"/>
  <c r="AV74" i="2"/>
  <c r="AW74" i="2" s="1"/>
  <c r="S74" i="2"/>
  <c r="F76" i="2"/>
  <c r="D75" i="2"/>
  <c r="J75" i="2"/>
  <c r="J76" i="2" l="1"/>
  <c r="AE75" i="2"/>
  <c r="AF75" i="2" s="1"/>
  <c r="AK75" i="2"/>
  <c r="AL75" i="2" s="1"/>
  <c r="AH75" i="2"/>
  <c r="AI75" i="2" s="1"/>
  <c r="AB75" i="2"/>
  <c r="AC75" i="2" s="1"/>
  <c r="H75" i="2"/>
  <c r="D76" i="2"/>
  <c r="Q77" i="2"/>
  <c r="F77" i="2"/>
  <c r="O77" i="2"/>
  <c r="AY75" i="2"/>
  <c r="AZ75" i="2" s="1"/>
  <c r="AP75" i="2"/>
  <c r="AQ75" i="2" s="1"/>
  <c r="AV75" i="2"/>
  <c r="AW75" i="2" s="1"/>
  <c r="AS75" i="2"/>
  <c r="AT75" i="2" s="1"/>
  <c r="S75" i="2"/>
  <c r="U76" i="2"/>
  <c r="Q78" i="2" l="1"/>
  <c r="D77" i="2"/>
  <c r="U77" i="2"/>
  <c r="AV76" i="2"/>
  <c r="AW76" i="2" s="1"/>
  <c r="AY76" i="2"/>
  <c r="AZ76" i="2" s="1"/>
  <c r="AS76" i="2"/>
  <c r="AT76" i="2" s="1"/>
  <c r="AP76" i="2"/>
  <c r="AQ76" i="2" s="1"/>
  <c r="S76" i="2"/>
  <c r="AE76" i="2"/>
  <c r="AF76" i="2" s="1"/>
  <c r="AK76" i="2"/>
  <c r="AL76" i="2" s="1"/>
  <c r="AB76" i="2"/>
  <c r="AC76" i="2" s="1"/>
  <c r="AH76" i="2"/>
  <c r="AI76" i="2" s="1"/>
  <c r="H76" i="2"/>
  <c r="O78" i="2"/>
  <c r="F78" i="2"/>
  <c r="J77" i="2"/>
  <c r="J78" i="2" l="1"/>
  <c r="AE77" i="2"/>
  <c r="AF77" i="2" s="1"/>
  <c r="AK77" i="2"/>
  <c r="AL77" i="2" s="1"/>
  <c r="AB77" i="2"/>
  <c r="AC77" i="2" s="1"/>
  <c r="H77" i="2"/>
  <c r="AH77" i="2"/>
  <c r="AI77" i="2" s="1"/>
  <c r="U78" i="2"/>
  <c r="AV77" i="2"/>
  <c r="AW77" i="2" s="1"/>
  <c r="AS77" i="2"/>
  <c r="AT77" i="2" s="1"/>
  <c r="AP77" i="2"/>
  <c r="AQ77" i="2" s="1"/>
  <c r="AY77" i="2"/>
  <c r="AZ77" i="2" s="1"/>
  <c r="S77" i="2"/>
  <c r="O79" i="2"/>
  <c r="F79" i="2"/>
  <c r="D78" i="2"/>
  <c r="Q79" i="2"/>
  <c r="D79" i="2" l="1"/>
  <c r="AS78" i="2"/>
  <c r="AT78" i="2" s="1"/>
  <c r="S78" i="2"/>
  <c r="AP78" i="2"/>
  <c r="AQ78" i="2" s="1"/>
  <c r="AY78" i="2"/>
  <c r="AZ78" i="2" s="1"/>
  <c r="AV78" i="2"/>
  <c r="AW78" i="2" s="1"/>
  <c r="AH78" i="2"/>
  <c r="AI78" i="2" s="1"/>
  <c r="AB78" i="2"/>
  <c r="AC78" i="2" s="1"/>
  <c r="AK78" i="2"/>
  <c r="AL78" i="2" s="1"/>
  <c r="H78" i="2"/>
  <c r="AE78" i="2"/>
  <c r="AF78" i="2" s="1"/>
  <c r="Q80" i="2"/>
  <c r="U79" i="2"/>
  <c r="J79" i="2"/>
  <c r="F80" i="2"/>
  <c r="O80" i="2"/>
  <c r="O81" i="2" l="1"/>
  <c r="AP79" i="2"/>
  <c r="AQ79" i="2" s="1"/>
  <c r="S79" i="2"/>
  <c r="AY79" i="2"/>
  <c r="AZ79" i="2" s="1"/>
  <c r="AV79" i="2"/>
  <c r="AW79" i="2" s="1"/>
  <c r="AS79" i="2"/>
  <c r="AT79" i="2" s="1"/>
  <c r="AE79" i="2"/>
  <c r="AF79" i="2" s="1"/>
  <c r="AK79" i="2"/>
  <c r="AL79" i="2" s="1"/>
  <c r="AH79" i="2"/>
  <c r="AI79" i="2" s="1"/>
  <c r="AB79" i="2"/>
  <c r="AC79" i="2" s="1"/>
  <c r="H79" i="2"/>
  <c r="F81" i="2"/>
  <c r="Q81" i="2"/>
  <c r="J80" i="2"/>
  <c r="U80" i="2"/>
  <c r="D80" i="2"/>
  <c r="D81" i="2" l="1"/>
  <c r="F82" i="2"/>
  <c r="J81" i="2"/>
  <c r="U81" i="2"/>
  <c r="AH80" i="2"/>
  <c r="AI80" i="2" s="1"/>
  <c r="AE80" i="2"/>
  <c r="AF80" i="2" s="1"/>
  <c r="AB80" i="2"/>
  <c r="AC80" i="2" s="1"/>
  <c r="AK80" i="2"/>
  <c r="AL80" i="2" s="1"/>
  <c r="H80" i="2"/>
  <c r="AY80" i="2"/>
  <c r="AZ80" i="2" s="1"/>
  <c r="AV80" i="2"/>
  <c r="AW80" i="2" s="1"/>
  <c r="AS80" i="2"/>
  <c r="AT80" i="2" s="1"/>
  <c r="AP80" i="2"/>
  <c r="AQ80" i="2" s="1"/>
  <c r="S80" i="2"/>
  <c r="Q82" i="2"/>
  <c r="O82" i="2"/>
  <c r="U82" i="2" l="1"/>
  <c r="Q83" i="2"/>
  <c r="AV81" i="2"/>
  <c r="AW81" i="2" s="1"/>
  <c r="AS81" i="2"/>
  <c r="AT81" i="2" s="1"/>
  <c r="AP81" i="2"/>
  <c r="AQ81" i="2" s="1"/>
  <c r="AY81" i="2"/>
  <c r="AZ81" i="2" s="1"/>
  <c r="S81" i="2"/>
  <c r="F83" i="2"/>
  <c r="O83" i="2"/>
  <c r="J82" i="2"/>
  <c r="AK81" i="2"/>
  <c r="AL81" i="2" s="1"/>
  <c r="AB81" i="2"/>
  <c r="AC81" i="2" s="1"/>
  <c r="AE81" i="2"/>
  <c r="AF81" i="2" s="1"/>
  <c r="H81" i="2"/>
  <c r="AH81" i="2"/>
  <c r="AI81" i="2" s="1"/>
  <c r="D82" i="2"/>
  <c r="AB82" i="2" l="1"/>
  <c r="AC82" i="2" s="1"/>
  <c r="AK82" i="2"/>
  <c r="AL82" i="2" s="1"/>
  <c r="AH82" i="2"/>
  <c r="AI82" i="2" s="1"/>
  <c r="AE82" i="2"/>
  <c r="AF82" i="2" s="1"/>
  <c r="H82" i="2"/>
  <c r="AS82" i="2"/>
  <c r="AT82" i="2" s="1"/>
  <c r="AV82" i="2"/>
  <c r="AW82" i="2" s="1"/>
  <c r="AP82" i="2"/>
  <c r="AQ82" i="2" s="1"/>
  <c r="S82" i="2"/>
  <c r="AY82" i="2"/>
  <c r="AZ82" i="2" s="1"/>
  <c r="D83" i="2"/>
  <c r="Q84" i="2"/>
  <c r="O84" i="2"/>
  <c r="U83" i="2"/>
  <c r="F84" i="2"/>
  <c r="J83" i="2"/>
  <c r="J84" i="2" l="1"/>
  <c r="D84" i="2"/>
  <c r="Q85" i="2"/>
  <c r="F85" i="2"/>
  <c r="U84" i="2"/>
  <c r="AS83" i="2"/>
  <c r="AT83" i="2" s="1"/>
  <c r="AV83" i="2"/>
  <c r="AW83" i="2" s="1"/>
  <c r="AP83" i="2"/>
  <c r="AQ83" i="2" s="1"/>
  <c r="S83" i="2"/>
  <c r="AY83" i="2"/>
  <c r="AZ83" i="2" s="1"/>
  <c r="O85" i="2"/>
  <c r="AK83" i="2"/>
  <c r="AL83" i="2" s="1"/>
  <c r="AH83" i="2"/>
  <c r="AI83" i="2" s="1"/>
  <c r="AE83" i="2"/>
  <c r="AF83" i="2" s="1"/>
  <c r="AB83" i="2"/>
  <c r="AC83" i="2" s="1"/>
  <c r="H83" i="2"/>
  <c r="O86" i="2" l="1"/>
  <c r="Q86" i="2"/>
  <c r="AS84" i="2"/>
  <c r="AT84" i="2" s="1"/>
  <c r="AY84" i="2"/>
  <c r="AZ84" i="2" s="1"/>
  <c r="S84" i="2"/>
  <c r="AV84" i="2"/>
  <c r="AW84" i="2" s="1"/>
  <c r="AP84" i="2"/>
  <c r="AQ84" i="2" s="1"/>
  <c r="D85" i="2"/>
  <c r="F86" i="2"/>
  <c r="AH84" i="2"/>
  <c r="AI84" i="2" s="1"/>
  <c r="AK84" i="2"/>
  <c r="AL84" i="2" s="1"/>
  <c r="AE84" i="2"/>
  <c r="AF84" i="2" s="1"/>
  <c r="AB84" i="2"/>
  <c r="AC84" i="2" s="1"/>
  <c r="H84" i="2"/>
  <c r="U85" i="2"/>
  <c r="J85" i="2"/>
  <c r="AE85" i="2" l="1"/>
  <c r="AF85" i="2" s="1"/>
  <c r="H85" i="2"/>
  <c r="AB85" i="2"/>
  <c r="AC85" i="2" s="1"/>
  <c r="AK85" i="2"/>
  <c r="AL85" i="2" s="1"/>
  <c r="AH85" i="2"/>
  <c r="AI85" i="2" s="1"/>
  <c r="Q87" i="2"/>
  <c r="J86" i="2"/>
  <c r="U86" i="2"/>
  <c r="F87" i="2"/>
  <c r="O87" i="2"/>
  <c r="D86" i="2"/>
  <c r="AV85" i="2"/>
  <c r="AW85" i="2" s="1"/>
  <c r="AY85" i="2"/>
  <c r="AZ85" i="2" s="1"/>
  <c r="AP85" i="2"/>
  <c r="AQ85" i="2" s="1"/>
  <c r="AS85" i="2"/>
  <c r="AT85" i="2" s="1"/>
  <c r="S85" i="2"/>
  <c r="AY86" i="2" l="1"/>
  <c r="AZ86" i="2" s="1"/>
  <c r="AP86" i="2"/>
  <c r="AQ86" i="2" s="1"/>
  <c r="AS86" i="2"/>
  <c r="AT86" i="2" s="1"/>
  <c r="AV86" i="2"/>
  <c r="AW86" i="2" s="1"/>
  <c r="S86" i="2"/>
  <c r="D87" i="2"/>
  <c r="J87" i="2"/>
  <c r="U87" i="2"/>
  <c r="O88" i="2"/>
  <c r="AH86" i="2"/>
  <c r="AI86" i="2" s="1"/>
  <c r="AE86" i="2"/>
  <c r="AF86" i="2" s="1"/>
  <c r="AB86" i="2"/>
  <c r="AC86" i="2" s="1"/>
  <c r="AK86" i="2"/>
  <c r="AL86" i="2" s="1"/>
  <c r="H86" i="2"/>
  <c r="Q88" i="2"/>
  <c r="F88" i="2"/>
  <c r="U88" i="2" l="1"/>
  <c r="J88" i="2"/>
  <c r="Q89" i="2"/>
  <c r="AY87" i="2"/>
  <c r="AZ87" i="2" s="1"/>
  <c r="AP87" i="2"/>
  <c r="AQ87" i="2" s="1"/>
  <c r="S87" i="2"/>
  <c r="AV87" i="2"/>
  <c r="AW87" i="2" s="1"/>
  <c r="AS87" i="2"/>
  <c r="AT87" i="2" s="1"/>
  <c r="AH87" i="2"/>
  <c r="AI87" i="2" s="1"/>
  <c r="AK87" i="2"/>
  <c r="AL87" i="2" s="1"/>
  <c r="AE87" i="2"/>
  <c r="AF87" i="2" s="1"/>
  <c r="AB87" i="2"/>
  <c r="AC87" i="2" s="1"/>
  <c r="H87" i="2"/>
  <c r="D88" i="2"/>
  <c r="O89" i="2"/>
  <c r="F89" i="2"/>
  <c r="O90" i="2" l="1"/>
  <c r="D89" i="2"/>
  <c r="J89" i="2"/>
  <c r="F90" i="2"/>
  <c r="AS88" i="2"/>
  <c r="AT88" i="2" s="1"/>
  <c r="AY88" i="2"/>
  <c r="AZ88" i="2" s="1"/>
  <c r="AV88" i="2"/>
  <c r="AW88" i="2" s="1"/>
  <c r="AP88" i="2"/>
  <c r="AQ88" i="2" s="1"/>
  <c r="S88" i="2"/>
  <c r="AH88" i="2"/>
  <c r="AI88" i="2" s="1"/>
  <c r="AB88" i="2"/>
  <c r="AC88" i="2" s="1"/>
  <c r="AE88" i="2"/>
  <c r="AF88" i="2" s="1"/>
  <c r="AK88" i="2"/>
  <c r="AL88" i="2" s="1"/>
  <c r="H88" i="2"/>
  <c r="U89" i="2"/>
  <c r="Q90" i="2"/>
  <c r="Q91" i="2" l="1"/>
  <c r="U90" i="2"/>
  <c r="F91" i="2"/>
  <c r="J90" i="2"/>
  <c r="AK89" i="2"/>
  <c r="AL89" i="2" s="1"/>
  <c r="AB89" i="2"/>
  <c r="AC89" i="2" s="1"/>
  <c r="AE89" i="2"/>
  <c r="AF89" i="2" s="1"/>
  <c r="AH89" i="2"/>
  <c r="AI89" i="2" s="1"/>
  <c r="H89" i="2"/>
  <c r="D90" i="2"/>
  <c r="AS89" i="2"/>
  <c r="AT89" i="2" s="1"/>
  <c r="AP89" i="2"/>
  <c r="AQ89" i="2" s="1"/>
  <c r="AY89" i="2"/>
  <c r="AZ89" i="2" s="1"/>
  <c r="AV89" i="2"/>
  <c r="AW89" i="2" s="1"/>
  <c r="S89" i="2"/>
  <c r="O91" i="2"/>
  <c r="O92" i="2" l="1"/>
  <c r="J91" i="2"/>
  <c r="Q92" i="2"/>
  <c r="AS90" i="2"/>
  <c r="AT90" i="2" s="1"/>
  <c r="AV90" i="2"/>
  <c r="AW90" i="2" s="1"/>
  <c r="AP90" i="2"/>
  <c r="AQ90" i="2" s="1"/>
  <c r="AY90" i="2"/>
  <c r="AZ90" i="2" s="1"/>
  <c r="S90" i="2"/>
  <c r="F92" i="2"/>
  <c r="U91" i="2"/>
  <c r="D91" i="2"/>
  <c r="AK90" i="2"/>
  <c r="AL90" i="2" s="1"/>
  <c r="AB90" i="2"/>
  <c r="AC90" i="2" s="1"/>
  <c r="AH90" i="2"/>
  <c r="AI90" i="2" s="1"/>
  <c r="AE90" i="2"/>
  <c r="AF90" i="2" s="1"/>
  <c r="H90" i="2"/>
  <c r="AY91" i="2" l="1"/>
  <c r="AZ91" i="2" s="1"/>
  <c r="AV91" i="2"/>
  <c r="AW91" i="2" s="1"/>
  <c r="AS91" i="2"/>
  <c r="AT91" i="2" s="1"/>
  <c r="AP91" i="2"/>
  <c r="AQ91" i="2" s="1"/>
  <c r="S91" i="2"/>
  <c r="AE91" i="2"/>
  <c r="AF91" i="2" s="1"/>
  <c r="AK91" i="2"/>
  <c r="AL91" i="2" s="1"/>
  <c r="AH91" i="2"/>
  <c r="AI91" i="2" s="1"/>
  <c r="AB91" i="2"/>
  <c r="AC91" i="2" s="1"/>
  <c r="H91" i="2"/>
  <c r="D92" i="2"/>
  <c r="J92" i="2"/>
  <c r="Q93" i="2"/>
  <c r="F93" i="2"/>
  <c r="U92" i="2"/>
  <c r="O93" i="2"/>
  <c r="J93" i="2" l="1"/>
  <c r="AE92" i="2"/>
  <c r="AF92" i="2" s="1"/>
  <c r="AK92" i="2"/>
  <c r="AL92" i="2" s="1"/>
  <c r="H92" i="2"/>
  <c r="AH92" i="2"/>
  <c r="AI92" i="2" s="1"/>
  <c r="AB92" i="2"/>
  <c r="AC92" i="2" s="1"/>
  <c r="D93" i="2"/>
  <c r="O94" i="2"/>
  <c r="U93" i="2"/>
  <c r="F94" i="2"/>
  <c r="Q94" i="2"/>
  <c r="AV92" i="2"/>
  <c r="AW92" i="2" s="1"/>
  <c r="AP92" i="2"/>
  <c r="AQ92" i="2" s="1"/>
  <c r="AY92" i="2"/>
  <c r="AZ92" i="2" s="1"/>
  <c r="AS92" i="2"/>
  <c r="AT92" i="2" s="1"/>
  <c r="S92" i="2"/>
  <c r="AV93" i="2" l="1"/>
  <c r="AW93" i="2" s="1"/>
  <c r="AY93" i="2"/>
  <c r="AZ93" i="2" s="1"/>
  <c r="AS93" i="2"/>
  <c r="AT93" i="2" s="1"/>
  <c r="AP93" i="2"/>
  <c r="AQ93" i="2" s="1"/>
  <c r="S93" i="2"/>
  <c r="O95" i="2"/>
  <c r="AE93" i="2"/>
  <c r="AF93" i="2" s="1"/>
  <c r="AK93" i="2"/>
  <c r="AL93" i="2" s="1"/>
  <c r="H93" i="2"/>
  <c r="AH93" i="2"/>
  <c r="AI93" i="2" s="1"/>
  <c r="AB93" i="2"/>
  <c r="AC93" i="2" s="1"/>
  <c r="D94" i="2"/>
  <c r="F95" i="2"/>
  <c r="Q95" i="2"/>
  <c r="U94" i="2"/>
  <c r="J94" i="2"/>
  <c r="D95" i="2" l="1"/>
  <c r="Q96" i="2"/>
  <c r="U95" i="2"/>
  <c r="F96" i="2"/>
  <c r="J95" i="2"/>
  <c r="AY94" i="2"/>
  <c r="AZ94" i="2" s="1"/>
  <c r="AP94" i="2"/>
  <c r="AQ94" i="2" s="1"/>
  <c r="AV94" i="2"/>
  <c r="AW94" i="2" s="1"/>
  <c r="S94" i="2"/>
  <c r="AS94" i="2"/>
  <c r="AT94" i="2" s="1"/>
  <c r="O96" i="2"/>
  <c r="AH94" i="2"/>
  <c r="AI94" i="2" s="1"/>
  <c r="AK94" i="2"/>
  <c r="AL94" i="2" s="1"/>
  <c r="AE94" i="2"/>
  <c r="AF94" i="2" s="1"/>
  <c r="AB94" i="2"/>
  <c r="AC94" i="2" s="1"/>
  <c r="H94" i="2"/>
  <c r="F97" i="2" l="1"/>
  <c r="O97" i="2"/>
  <c r="AH95" i="2"/>
  <c r="AI95" i="2" s="1"/>
  <c r="AB95" i="2"/>
  <c r="AC95" i="2" s="1"/>
  <c r="AK95" i="2"/>
  <c r="AL95" i="2" s="1"/>
  <c r="AE95" i="2"/>
  <c r="AF95" i="2" s="1"/>
  <c r="H95" i="2"/>
  <c r="U96" i="2"/>
  <c r="Q97" i="2"/>
  <c r="AY95" i="2"/>
  <c r="AZ95" i="2" s="1"/>
  <c r="AP95" i="2"/>
  <c r="AQ95" i="2" s="1"/>
  <c r="S95" i="2"/>
  <c r="AV95" i="2"/>
  <c r="AW95" i="2" s="1"/>
  <c r="AS95" i="2"/>
  <c r="AT95" i="2" s="1"/>
  <c r="J96" i="2"/>
  <c r="D96" i="2"/>
  <c r="D97" i="2" l="1"/>
  <c r="U97" i="2"/>
  <c r="AB96" i="2"/>
  <c r="AC96" i="2" s="1"/>
  <c r="AH96" i="2"/>
  <c r="AI96" i="2" s="1"/>
  <c r="AE96" i="2"/>
  <c r="AF96" i="2" s="1"/>
  <c r="H96" i="2"/>
  <c r="AK96" i="2"/>
  <c r="AL96" i="2" s="1"/>
  <c r="J97" i="2"/>
  <c r="AS96" i="2"/>
  <c r="AT96" i="2" s="1"/>
  <c r="AY96" i="2"/>
  <c r="AZ96" i="2" s="1"/>
  <c r="AP96" i="2"/>
  <c r="AQ96" i="2" s="1"/>
  <c r="S96" i="2"/>
  <c r="AV96" i="2"/>
  <c r="AW96" i="2" s="1"/>
  <c r="O98" i="2"/>
  <c r="Q98" i="2"/>
  <c r="F98" i="2"/>
  <c r="J98" i="2" l="1"/>
  <c r="F99" i="2"/>
  <c r="AK97" i="2"/>
  <c r="AL97" i="2" s="1"/>
  <c r="AB97" i="2"/>
  <c r="AC97" i="2" s="1"/>
  <c r="AH97" i="2"/>
  <c r="AI97" i="2" s="1"/>
  <c r="AE97" i="2"/>
  <c r="AF97" i="2" s="1"/>
  <c r="H97" i="2"/>
  <c r="Q99" i="2"/>
  <c r="U98" i="2"/>
  <c r="AS97" i="2"/>
  <c r="AT97" i="2" s="1"/>
  <c r="AV97" i="2"/>
  <c r="AW97" i="2" s="1"/>
  <c r="AP97" i="2"/>
  <c r="AQ97" i="2" s="1"/>
  <c r="AY97" i="2"/>
  <c r="AZ97" i="2" s="1"/>
  <c r="S97" i="2"/>
  <c r="O99" i="2"/>
  <c r="D98" i="2"/>
  <c r="D99" i="2" l="1"/>
  <c r="Q100" i="2"/>
  <c r="AS98" i="2"/>
  <c r="AT98" i="2" s="1"/>
  <c r="AP98" i="2"/>
  <c r="AQ98" i="2" s="1"/>
  <c r="AY98" i="2"/>
  <c r="AZ98" i="2" s="1"/>
  <c r="AV98" i="2"/>
  <c r="AW98" i="2" s="1"/>
  <c r="S98" i="2"/>
  <c r="O100" i="2"/>
  <c r="AK98" i="2"/>
  <c r="AL98" i="2" s="1"/>
  <c r="AB98" i="2"/>
  <c r="AC98" i="2" s="1"/>
  <c r="AH98" i="2"/>
  <c r="AI98" i="2" s="1"/>
  <c r="AE98" i="2"/>
  <c r="AF98" i="2" s="1"/>
  <c r="H98" i="2"/>
  <c r="F100" i="2"/>
  <c r="U99" i="2"/>
  <c r="J99" i="2"/>
  <c r="U100" i="2" l="1"/>
  <c r="AV99" i="2"/>
  <c r="AW99" i="2" s="1"/>
  <c r="AP99" i="2"/>
  <c r="AQ99" i="2" s="1"/>
  <c r="AY99" i="2"/>
  <c r="AZ99" i="2" s="1"/>
  <c r="AS99" i="2"/>
  <c r="AT99" i="2" s="1"/>
  <c r="S99" i="2"/>
  <c r="O101" i="2"/>
  <c r="J100" i="2"/>
  <c r="AK99" i="2"/>
  <c r="AL99" i="2" s="1"/>
  <c r="AE99" i="2"/>
  <c r="AF99" i="2" s="1"/>
  <c r="AB99" i="2"/>
  <c r="AC99" i="2" s="1"/>
  <c r="AH99" i="2"/>
  <c r="AI99" i="2" s="1"/>
  <c r="H99" i="2"/>
  <c r="Q101" i="2"/>
  <c r="F101" i="2"/>
  <c r="D100" i="2"/>
  <c r="AE100" i="2" l="1"/>
  <c r="AF100" i="2" s="1"/>
  <c r="AB100" i="2"/>
  <c r="AC100" i="2" s="1"/>
  <c r="AK100" i="2"/>
  <c r="AL100" i="2" s="1"/>
  <c r="H100" i="2"/>
  <c r="AH100" i="2"/>
  <c r="AI100" i="2" s="1"/>
  <c r="J101" i="2"/>
  <c r="D101" i="2"/>
  <c r="O102" i="2"/>
  <c r="F102" i="2"/>
  <c r="AV100" i="2"/>
  <c r="AW100" i="2" s="1"/>
  <c r="AS100" i="2"/>
  <c r="AT100" i="2" s="1"/>
  <c r="AP100" i="2"/>
  <c r="AQ100" i="2" s="1"/>
  <c r="AY100" i="2"/>
  <c r="AZ100" i="2" s="1"/>
  <c r="S100" i="2"/>
  <c r="Q102" i="2"/>
  <c r="U101" i="2"/>
  <c r="U102" i="2" l="1"/>
  <c r="O103" i="2"/>
  <c r="Q103" i="2"/>
  <c r="AE101" i="2"/>
  <c r="AF101" i="2" s="1"/>
  <c r="AB101" i="2"/>
  <c r="AC101" i="2" s="1"/>
  <c r="AK101" i="2"/>
  <c r="AL101" i="2" s="1"/>
  <c r="H101" i="2"/>
  <c r="AH101" i="2"/>
  <c r="AI101" i="2" s="1"/>
  <c r="F103" i="2"/>
  <c r="D102" i="2"/>
  <c r="J102" i="2"/>
  <c r="AP101" i="2"/>
  <c r="AQ101" i="2" s="1"/>
  <c r="AV101" i="2"/>
  <c r="AW101" i="2" s="1"/>
  <c r="AS101" i="2"/>
  <c r="AT101" i="2" s="1"/>
  <c r="AY101" i="2"/>
  <c r="AZ101" i="2" s="1"/>
  <c r="S101" i="2"/>
  <c r="AB102" i="2" l="1"/>
  <c r="AC102" i="2" s="1"/>
  <c r="AK102" i="2"/>
  <c r="AL102" i="2" s="1"/>
  <c r="AH102" i="2"/>
  <c r="AI102" i="2" s="1"/>
  <c r="H102" i="2"/>
  <c r="AE102" i="2"/>
  <c r="AF102" i="2" s="1"/>
  <c r="J103" i="2"/>
  <c r="AY102" i="2"/>
  <c r="AZ102" i="2" s="1"/>
  <c r="AP102" i="2"/>
  <c r="AQ102" i="2" s="1"/>
  <c r="AV102" i="2"/>
  <c r="AW102" i="2" s="1"/>
  <c r="S102" i="2"/>
  <c r="AS102" i="2"/>
  <c r="AT102" i="2" s="1"/>
  <c r="Q104" i="2"/>
  <c r="O104" i="2"/>
  <c r="D103" i="2"/>
  <c r="F104" i="2"/>
  <c r="U103" i="2"/>
  <c r="Q105" i="2" l="1"/>
  <c r="U104" i="2"/>
  <c r="AY103" i="2"/>
  <c r="AZ103" i="2" s="1"/>
  <c r="AP103" i="2"/>
  <c r="AQ103" i="2" s="1"/>
  <c r="AS103" i="2"/>
  <c r="AT103" i="2" s="1"/>
  <c r="S103" i="2"/>
  <c r="AV103" i="2"/>
  <c r="AW103" i="2" s="1"/>
  <c r="J104" i="2"/>
  <c r="F105" i="2"/>
  <c r="D104" i="2"/>
  <c r="O105" i="2"/>
  <c r="AH103" i="2"/>
  <c r="AI103" i="2" s="1"/>
  <c r="AE103" i="2"/>
  <c r="AF103" i="2" s="1"/>
  <c r="AB103" i="2"/>
  <c r="AC103" i="2" s="1"/>
  <c r="AK103" i="2"/>
  <c r="AL103" i="2" s="1"/>
  <c r="H103" i="2"/>
  <c r="AH104" i="2" l="1"/>
  <c r="AI104" i="2" s="1"/>
  <c r="AK104" i="2"/>
  <c r="AL104" i="2" s="1"/>
  <c r="AE104" i="2"/>
  <c r="AF104" i="2" s="1"/>
  <c r="AB104" i="2"/>
  <c r="AC104" i="2" s="1"/>
  <c r="H104" i="2"/>
  <c r="O106" i="2"/>
  <c r="D105" i="2"/>
  <c r="U105" i="2"/>
  <c r="J105" i="2"/>
  <c r="F106" i="2"/>
  <c r="AS104" i="2"/>
  <c r="AT104" i="2" s="1"/>
  <c r="AY104" i="2"/>
  <c r="AZ104" i="2" s="1"/>
  <c r="AV104" i="2"/>
  <c r="AW104" i="2" s="1"/>
  <c r="AP104" i="2"/>
  <c r="AQ104" i="2" s="1"/>
  <c r="S104" i="2"/>
  <c r="Q106" i="2"/>
  <c r="Q107" i="2" l="1"/>
  <c r="U106" i="2"/>
  <c r="AS105" i="2"/>
  <c r="AT105" i="2" s="1"/>
  <c r="AP105" i="2"/>
  <c r="AQ105" i="2" s="1"/>
  <c r="AY105" i="2"/>
  <c r="AZ105" i="2" s="1"/>
  <c r="AV105" i="2"/>
  <c r="AW105" i="2" s="1"/>
  <c r="S105" i="2"/>
  <c r="D106" i="2"/>
  <c r="F107" i="2"/>
  <c r="O107" i="2"/>
  <c r="AK105" i="2"/>
  <c r="AL105" i="2" s="1"/>
  <c r="AB105" i="2"/>
  <c r="AC105" i="2" s="1"/>
  <c r="AH105" i="2"/>
  <c r="AI105" i="2" s="1"/>
  <c r="AE105" i="2"/>
  <c r="AF105" i="2" s="1"/>
  <c r="H105" i="2"/>
  <c r="J106" i="2"/>
  <c r="J107" i="2" l="1"/>
  <c r="O108" i="2"/>
  <c r="D107" i="2"/>
  <c r="AK106" i="2"/>
  <c r="AL106" i="2" s="1"/>
  <c r="AB106" i="2"/>
  <c r="AC106" i="2" s="1"/>
  <c r="AE106" i="2"/>
  <c r="AF106" i="2" s="1"/>
  <c r="AH106" i="2"/>
  <c r="AI106" i="2" s="1"/>
  <c r="H106" i="2"/>
  <c r="AS106" i="2"/>
  <c r="AT106" i="2" s="1"/>
  <c r="AP106" i="2"/>
  <c r="AQ106" i="2" s="1"/>
  <c r="AY106" i="2"/>
  <c r="AZ106" i="2" s="1"/>
  <c r="AV106" i="2"/>
  <c r="AW106" i="2" s="1"/>
  <c r="S106" i="2"/>
  <c r="U107" i="2"/>
  <c r="F108" i="2"/>
  <c r="Q108" i="2"/>
  <c r="Q109" i="2" l="1"/>
  <c r="F109" i="2"/>
  <c r="U108" i="2"/>
  <c r="AV107" i="2"/>
  <c r="AW107" i="2" s="1"/>
  <c r="AS107" i="2"/>
  <c r="AT107" i="2" s="1"/>
  <c r="AP107" i="2"/>
  <c r="AQ107" i="2" s="1"/>
  <c r="AY107" i="2"/>
  <c r="AZ107" i="2" s="1"/>
  <c r="S107" i="2"/>
  <c r="J108" i="2"/>
  <c r="D108" i="2"/>
  <c r="AE107" i="2"/>
  <c r="AF107" i="2" s="1"/>
  <c r="AK107" i="2"/>
  <c r="AL107" i="2" s="1"/>
  <c r="AH107" i="2"/>
  <c r="AI107" i="2" s="1"/>
  <c r="AB107" i="2"/>
  <c r="AC107" i="2" s="1"/>
  <c r="H107" i="2"/>
  <c r="O109" i="2"/>
  <c r="AV108" i="2" l="1"/>
  <c r="AW108" i="2" s="1"/>
  <c r="AS108" i="2"/>
  <c r="AT108" i="2" s="1"/>
  <c r="AP108" i="2"/>
  <c r="AQ108" i="2" s="1"/>
  <c r="AY108" i="2"/>
  <c r="AZ108" i="2" s="1"/>
  <c r="S108" i="2"/>
  <c r="O110" i="2"/>
  <c r="U109" i="2"/>
  <c r="D109" i="2"/>
  <c r="F110" i="2"/>
  <c r="Q110" i="2"/>
  <c r="AE108" i="2"/>
  <c r="AF108" i="2" s="1"/>
  <c r="AH108" i="2"/>
  <c r="AI108" i="2" s="1"/>
  <c r="AB108" i="2"/>
  <c r="AC108" i="2" s="1"/>
  <c r="AK108" i="2"/>
  <c r="AL108" i="2" s="1"/>
  <c r="H108" i="2"/>
  <c r="J109" i="2"/>
  <c r="D110" i="2" l="1"/>
  <c r="J110" i="2"/>
  <c r="Q111" i="2"/>
  <c r="F111" i="2"/>
  <c r="AP109" i="2"/>
  <c r="AQ109" i="2" s="1"/>
  <c r="AV109" i="2"/>
  <c r="AW109" i="2" s="1"/>
  <c r="AY109" i="2"/>
  <c r="AZ109" i="2" s="1"/>
  <c r="AS109" i="2"/>
  <c r="AT109" i="2" s="1"/>
  <c r="S109" i="2"/>
  <c r="AE109" i="2"/>
  <c r="AF109" i="2" s="1"/>
  <c r="H109" i="2"/>
  <c r="AH109" i="2"/>
  <c r="AI109" i="2" s="1"/>
  <c r="AB109" i="2"/>
  <c r="AC109" i="2" s="1"/>
  <c r="AK109" i="2"/>
  <c r="AL109" i="2" s="1"/>
  <c r="U110" i="2"/>
  <c r="O111" i="2"/>
  <c r="AH110" i="2" l="1"/>
  <c r="AI110" i="2" s="1"/>
  <c r="AE110" i="2"/>
  <c r="AF110" i="2" s="1"/>
  <c r="AB110" i="2"/>
  <c r="AC110" i="2" s="1"/>
  <c r="AK110" i="2"/>
  <c r="AL110" i="2" s="1"/>
  <c r="H110" i="2"/>
  <c r="F112" i="2"/>
  <c r="U111" i="2"/>
  <c r="Q112" i="2"/>
  <c r="O112" i="2"/>
  <c r="AY110" i="2"/>
  <c r="AZ110" i="2" s="1"/>
  <c r="AP110" i="2"/>
  <c r="AQ110" i="2" s="1"/>
  <c r="AV110" i="2"/>
  <c r="AW110" i="2" s="1"/>
  <c r="S110" i="2"/>
  <c r="AS110" i="2"/>
  <c r="AT110" i="2" s="1"/>
  <c r="J111" i="2"/>
  <c r="D111" i="2"/>
  <c r="Q113" i="2" l="1"/>
  <c r="D112" i="2"/>
  <c r="U112" i="2"/>
  <c r="F113" i="2"/>
  <c r="O113" i="2"/>
  <c r="J112" i="2"/>
  <c r="AY111" i="2"/>
  <c r="AZ111" i="2" s="1"/>
  <c r="AP111" i="2"/>
  <c r="AQ111" i="2" s="1"/>
  <c r="S111" i="2"/>
  <c r="AV111" i="2"/>
  <c r="AW111" i="2" s="1"/>
  <c r="AS111" i="2"/>
  <c r="AT111" i="2" s="1"/>
  <c r="AH111" i="2"/>
  <c r="AI111" i="2" s="1"/>
  <c r="AK111" i="2"/>
  <c r="AL111" i="2" s="1"/>
  <c r="AE111" i="2"/>
  <c r="AF111" i="2" s="1"/>
  <c r="AB111" i="2"/>
  <c r="AC111" i="2" s="1"/>
  <c r="H111" i="2"/>
  <c r="AB112" i="2" l="1"/>
  <c r="AC112" i="2" s="1"/>
  <c r="AH112" i="2"/>
  <c r="AI112" i="2" s="1"/>
  <c r="AK112" i="2"/>
  <c r="AL112" i="2" s="1"/>
  <c r="AE112" i="2"/>
  <c r="AF112" i="2" s="1"/>
  <c r="H112" i="2"/>
  <c r="U113" i="2"/>
  <c r="F114" i="2"/>
  <c r="J113" i="2"/>
  <c r="D113" i="2"/>
  <c r="AS112" i="2"/>
  <c r="AT112" i="2" s="1"/>
  <c r="AY112" i="2"/>
  <c r="AZ112" i="2" s="1"/>
  <c r="AV112" i="2"/>
  <c r="AW112" i="2" s="1"/>
  <c r="AP112" i="2"/>
  <c r="AQ112" i="2" s="1"/>
  <c r="S112" i="2"/>
  <c r="Q114" i="2"/>
  <c r="O114" i="2"/>
  <c r="F115" i="2" l="1"/>
  <c r="J114" i="2"/>
  <c r="O115" i="2"/>
  <c r="U114" i="2"/>
  <c r="Q115" i="2"/>
  <c r="AS113" i="2"/>
  <c r="AT113" i="2" s="1"/>
  <c r="AY113" i="2"/>
  <c r="AZ113" i="2" s="1"/>
  <c r="AV113" i="2"/>
  <c r="AW113" i="2" s="1"/>
  <c r="AP113" i="2"/>
  <c r="AQ113" i="2" s="1"/>
  <c r="S113" i="2"/>
  <c r="AK113" i="2"/>
  <c r="AL113" i="2" s="1"/>
  <c r="AB113" i="2"/>
  <c r="AC113" i="2" s="1"/>
  <c r="AH113" i="2"/>
  <c r="AI113" i="2" s="1"/>
  <c r="AE113" i="2"/>
  <c r="AF113" i="2" s="1"/>
  <c r="H113" i="2"/>
  <c r="D114" i="2"/>
  <c r="U115" i="2" l="1"/>
  <c r="D115" i="2"/>
  <c r="O116" i="2"/>
  <c r="AH114" i="2"/>
  <c r="AI114" i="2" s="1"/>
  <c r="AE114" i="2"/>
  <c r="AF114" i="2" s="1"/>
  <c r="H114" i="2"/>
  <c r="AK114" i="2"/>
  <c r="AL114" i="2" s="1"/>
  <c r="AB114" i="2"/>
  <c r="AC114" i="2" s="1"/>
  <c r="AS114" i="2"/>
  <c r="AT114" i="2" s="1"/>
  <c r="AY114" i="2"/>
  <c r="AZ114" i="2" s="1"/>
  <c r="AP114" i="2"/>
  <c r="AQ114" i="2" s="1"/>
  <c r="AV114" i="2"/>
  <c r="AW114" i="2" s="1"/>
  <c r="S114" i="2"/>
  <c r="Q116" i="2"/>
  <c r="J115" i="2"/>
  <c r="F116" i="2"/>
  <c r="F117" i="2" l="1"/>
  <c r="D116" i="2"/>
  <c r="U116" i="2"/>
  <c r="J116" i="2"/>
  <c r="O117" i="2"/>
  <c r="Q117" i="2"/>
  <c r="AE115" i="2"/>
  <c r="AF115" i="2" s="1"/>
  <c r="AK115" i="2"/>
  <c r="AL115" i="2" s="1"/>
  <c r="AB115" i="2"/>
  <c r="AC115" i="2" s="1"/>
  <c r="AH115" i="2"/>
  <c r="AI115" i="2" s="1"/>
  <c r="H115" i="2"/>
  <c r="AY115" i="2"/>
  <c r="AZ115" i="2" s="1"/>
  <c r="AP115" i="2"/>
  <c r="AQ115" i="2" s="1"/>
  <c r="AV115" i="2"/>
  <c r="AW115" i="2" s="1"/>
  <c r="AS115" i="2"/>
  <c r="AT115" i="2" s="1"/>
  <c r="S115" i="2"/>
  <c r="J117" i="2" l="1"/>
  <c r="AY116" i="2"/>
  <c r="AZ116" i="2" s="1"/>
  <c r="AP116" i="2"/>
  <c r="AQ116" i="2" s="1"/>
  <c r="AV116" i="2"/>
  <c r="AW116" i="2" s="1"/>
  <c r="AS116" i="2"/>
  <c r="AT116" i="2" s="1"/>
  <c r="S116" i="2"/>
  <c r="AB116" i="2"/>
  <c r="AC116" i="2" s="1"/>
  <c r="AE116" i="2"/>
  <c r="AF116" i="2" s="1"/>
  <c r="AK116" i="2"/>
  <c r="AL116" i="2" s="1"/>
  <c r="AH116" i="2"/>
  <c r="AI116" i="2" s="1"/>
  <c r="H116" i="2"/>
  <c r="D117" i="2"/>
  <c r="U117" i="2"/>
  <c r="Q118" i="2"/>
  <c r="O118" i="2"/>
  <c r="F118" i="2"/>
  <c r="D118" i="2" l="1"/>
  <c r="Q119" i="2"/>
  <c r="AV117" i="2"/>
  <c r="AW117" i="2" s="1"/>
  <c r="AS117" i="2"/>
  <c r="AT117" i="2" s="1"/>
  <c r="AY117" i="2"/>
  <c r="AZ117" i="2" s="1"/>
  <c r="AP117" i="2"/>
  <c r="AQ117" i="2" s="1"/>
  <c r="S117" i="2"/>
  <c r="F119" i="2"/>
  <c r="J118" i="2"/>
  <c r="O119" i="2"/>
  <c r="AK117" i="2"/>
  <c r="AL117" i="2" s="1"/>
  <c r="AB117" i="2"/>
  <c r="AC117" i="2" s="1"/>
  <c r="AH117" i="2"/>
  <c r="AI117" i="2" s="1"/>
  <c r="AE117" i="2"/>
  <c r="AF117" i="2" s="1"/>
  <c r="H117" i="2"/>
  <c r="U118" i="2"/>
  <c r="U119" i="2" l="1"/>
  <c r="F120" i="2"/>
  <c r="AK118" i="2"/>
  <c r="AL118" i="2" s="1"/>
  <c r="AB118" i="2"/>
  <c r="AC118" i="2" s="1"/>
  <c r="AH118" i="2"/>
  <c r="AI118" i="2" s="1"/>
  <c r="H118" i="2"/>
  <c r="AE118" i="2"/>
  <c r="AF118" i="2" s="1"/>
  <c r="D119" i="2"/>
  <c r="AV118" i="2"/>
  <c r="AW118" i="2" s="1"/>
  <c r="AS118" i="2"/>
  <c r="AT118" i="2" s="1"/>
  <c r="AY118" i="2"/>
  <c r="AZ118" i="2" s="1"/>
  <c r="AP118" i="2"/>
  <c r="AQ118" i="2" s="1"/>
  <c r="S118" i="2"/>
  <c r="O120" i="2"/>
  <c r="Q120" i="2"/>
  <c r="J119" i="2"/>
  <c r="AH119" i="2" l="1"/>
  <c r="AI119" i="2" s="1"/>
  <c r="AE119" i="2"/>
  <c r="AF119" i="2" s="1"/>
  <c r="H119" i="2"/>
  <c r="AK119" i="2"/>
  <c r="AL119" i="2" s="1"/>
  <c r="AB119" i="2"/>
  <c r="AC119" i="2" s="1"/>
  <c r="Q121" i="2"/>
  <c r="U120" i="2"/>
  <c r="D120" i="2"/>
  <c r="J120" i="2"/>
  <c r="F121" i="2"/>
  <c r="O121" i="2"/>
  <c r="AV119" i="2"/>
  <c r="AW119" i="2" s="1"/>
  <c r="AS119" i="2"/>
  <c r="AT119" i="2" s="1"/>
  <c r="AP119" i="2"/>
  <c r="AQ119" i="2" s="1"/>
  <c r="AY119" i="2"/>
  <c r="AZ119" i="2" s="1"/>
  <c r="S119" i="2"/>
  <c r="D121" i="2" l="1"/>
  <c r="O122" i="2"/>
  <c r="U121" i="2"/>
  <c r="F122" i="2"/>
  <c r="Q122" i="2"/>
  <c r="J121" i="2"/>
  <c r="AV120" i="2"/>
  <c r="AW120" i="2" s="1"/>
  <c r="AY120" i="2"/>
  <c r="AZ120" i="2" s="1"/>
  <c r="AS120" i="2"/>
  <c r="AT120" i="2" s="1"/>
  <c r="AP120" i="2"/>
  <c r="AQ120" i="2" s="1"/>
  <c r="S120" i="2"/>
  <c r="AK120" i="2"/>
  <c r="AL120" i="2" s="1"/>
  <c r="AB120" i="2"/>
  <c r="AC120" i="2" s="1"/>
  <c r="AH120" i="2"/>
  <c r="AI120" i="2" s="1"/>
  <c r="AE120" i="2"/>
  <c r="AF120" i="2" s="1"/>
  <c r="H120" i="2"/>
  <c r="AB121" i="2" l="1"/>
  <c r="AC121" i="2" s="1"/>
  <c r="AK121" i="2"/>
  <c r="AL121" i="2" s="1"/>
  <c r="AH121" i="2"/>
  <c r="AI121" i="2" s="1"/>
  <c r="AE121" i="2"/>
  <c r="AF121" i="2" s="1"/>
  <c r="H121" i="2"/>
  <c r="F123" i="2"/>
  <c r="U122" i="2"/>
  <c r="O123" i="2"/>
  <c r="J122" i="2"/>
  <c r="AS121" i="2"/>
  <c r="AT121" i="2" s="1"/>
  <c r="AP121" i="2"/>
  <c r="AQ121" i="2" s="1"/>
  <c r="S121" i="2"/>
  <c r="AY121" i="2"/>
  <c r="AZ121" i="2" s="1"/>
  <c r="AV121" i="2"/>
  <c r="AW121" i="2" s="1"/>
  <c r="D122" i="2"/>
  <c r="Q123" i="2"/>
  <c r="O124" i="2" l="1"/>
  <c r="AY122" i="2"/>
  <c r="AZ122" i="2" s="1"/>
  <c r="AS122" i="2"/>
  <c r="AT122" i="2" s="1"/>
  <c r="AV122" i="2"/>
  <c r="AW122" i="2" s="1"/>
  <c r="AP122" i="2"/>
  <c r="AQ122" i="2" s="1"/>
  <c r="S122" i="2"/>
  <c r="J123" i="2"/>
  <c r="Q124" i="2"/>
  <c r="D123" i="2"/>
  <c r="U123" i="2"/>
  <c r="F124" i="2"/>
  <c r="AH122" i="2"/>
  <c r="AI122" i="2" s="1"/>
  <c r="AE122" i="2"/>
  <c r="AF122" i="2" s="1"/>
  <c r="AB122" i="2"/>
  <c r="AC122" i="2" s="1"/>
  <c r="H122" i="2"/>
  <c r="AK122" i="2"/>
  <c r="AL122" i="2" s="1"/>
  <c r="AY123" i="2" l="1"/>
  <c r="AZ123" i="2" s="1"/>
  <c r="AP123" i="2"/>
  <c r="AQ123" i="2" s="1"/>
  <c r="AV123" i="2"/>
  <c r="AW123" i="2" s="1"/>
  <c r="AS123" i="2"/>
  <c r="AT123" i="2" s="1"/>
  <c r="S123" i="2"/>
  <c r="J124" i="2"/>
  <c r="U124" i="2"/>
  <c r="O125" i="2"/>
  <c r="Q125" i="2"/>
  <c r="F125" i="2"/>
  <c r="AH123" i="2"/>
  <c r="AI123" i="2" s="1"/>
  <c r="AK123" i="2"/>
  <c r="AL123" i="2" s="1"/>
  <c r="AE123" i="2"/>
  <c r="AF123" i="2" s="1"/>
  <c r="AB123" i="2"/>
  <c r="AC123" i="2" s="1"/>
  <c r="H123" i="2"/>
  <c r="D124" i="2"/>
  <c r="AE124" i="2" l="1"/>
  <c r="AF124" i="2" s="1"/>
  <c r="AH124" i="2"/>
  <c r="AI124" i="2" s="1"/>
  <c r="AB124" i="2"/>
  <c r="AC124" i="2" s="1"/>
  <c r="AK124" i="2"/>
  <c r="AL124" i="2" s="1"/>
  <c r="H124" i="2"/>
  <c r="O126" i="2"/>
  <c r="F126" i="2"/>
  <c r="J125" i="2"/>
  <c r="D125" i="2"/>
  <c r="U125" i="2"/>
  <c r="Q126" i="2"/>
  <c r="AS124" i="2"/>
  <c r="AT124" i="2" s="1"/>
  <c r="AY124" i="2"/>
  <c r="AZ124" i="2" s="1"/>
  <c r="AP124" i="2"/>
  <c r="AQ124" i="2" s="1"/>
  <c r="AV124" i="2"/>
  <c r="AW124" i="2" s="1"/>
  <c r="S124" i="2"/>
  <c r="J126" i="2" l="1"/>
  <c r="U126" i="2"/>
  <c r="O127" i="2"/>
  <c r="AY125" i="2"/>
  <c r="AZ125" i="2" s="1"/>
  <c r="AP125" i="2"/>
  <c r="AQ125" i="2" s="1"/>
  <c r="AV125" i="2"/>
  <c r="AW125" i="2" s="1"/>
  <c r="AS125" i="2"/>
  <c r="AT125" i="2" s="1"/>
  <c r="S125" i="2"/>
  <c r="Q127" i="2"/>
  <c r="AK125" i="2"/>
  <c r="AL125" i="2" s="1"/>
  <c r="AE125" i="2"/>
  <c r="AF125" i="2" s="1"/>
  <c r="AH125" i="2"/>
  <c r="AI125" i="2" s="1"/>
  <c r="AB125" i="2"/>
  <c r="AC125" i="2" s="1"/>
  <c r="H125" i="2"/>
  <c r="F127" i="2"/>
  <c r="D126" i="2"/>
  <c r="AV126" i="2" l="1"/>
  <c r="AW126" i="2" s="1"/>
  <c r="AS126" i="2"/>
  <c r="AT126" i="2" s="1"/>
  <c r="AP126" i="2"/>
  <c r="AQ126" i="2" s="1"/>
  <c r="S126" i="2"/>
  <c r="AY126" i="2"/>
  <c r="AZ126" i="2" s="1"/>
  <c r="D127" i="2"/>
  <c r="U127" i="2"/>
  <c r="O128" i="2"/>
  <c r="F128" i="2"/>
  <c r="AK126" i="2"/>
  <c r="AL126" i="2" s="1"/>
  <c r="AB126" i="2"/>
  <c r="AC126" i="2" s="1"/>
  <c r="AE126" i="2"/>
  <c r="AF126" i="2" s="1"/>
  <c r="AH126" i="2"/>
  <c r="AI126" i="2" s="1"/>
  <c r="H126" i="2"/>
  <c r="Q128" i="2"/>
  <c r="J127" i="2"/>
  <c r="J128" i="2" l="1"/>
  <c r="O129" i="2"/>
  <c r="Q129" i="2"/>
  <c r="U128" i="2"/>
  <c r="AE127" i="2"/>
  <c r="AF127" i="2" s="1"/>
  <c r="AK127" i="2"/>
  <c r="AL127" i="2" s="1"/>
  <c r="AB127" i="2"/>
  <c r="AC127" i="2" s="1"/>
  <c r="AH127" i="2"/>
  <c r="AI127" i="2" s="1"/>
  <c r="H127" i="2"/>
  <c r="D128" i="2"/>
  <c r="F129" i="2"/>
  <c r="AV127" i="2"/>
  <c r="AW127" i="2" s="1"/>
  <c r="AY127" i="2"/>
  <c r="AZ127" i="2" s="1"/>
  <c r="AS127" i="2"/>
  <c r="AT127" i="2" s="1"/>
  <c r="AP127" i="2"/>
  <c r="AQ127" i="2" s="1"/>
  <c r="S127" i="2"/>
  <c r="U129" i="2" l="1"/>
  <c r="AV128" i="2"/>
  <c r="AW128" i="2" s="1"/>
  <c r="AS128" i="2"/>
  <c r="AT128" i="2" s="1"/>
  <c r="AP128" i="2"/>
  <c r="AQ128" i="2" s="1"/>
  <c r="AY128" i="2"/>
  <c r="AZ128" i="2" s="1"/>
  <c r="S128" i="2"/>
  <c r="F130" i="2"/>
  <c r="O130" i="2"/>
  <c r="Q130" i="2"/>
  <c r="D129" i="2"/>
  <c r="AE128" i="2"/>
  <c r="AF128" i="2" s="1"/>
  <c r="AH128" i="2"/>
  <c r="AI128" i="2" s="1"/>
  <c r="AK128" i="2"/>
  <c r="AL128" i="2" s="1"/>
  <c r="H128" i="2"/>
  <c r="AB128" i="2"/>
  <c r="AC128" i="2" s="1"/>
  <c r="J129" i="2"/>
  <c r="AE129" i="2" l="1"/>
  <c r="AF129" i="2" s="1"/>
  <c r="AH129" i="2"/>
  <c r="AI129" i="2" s="1"/>
  <c r="AB129" i="2"/>
  <c r="AC129" i="2" s="1"/>
  <c r="H129" i="2"/>
  <c r="AK129" i="2"/>
  <c r="AL129" i="2" s="1"/>
  <c r="O131" i="2"/>
  <c r="AP129" i="2"/>
  <c r="AQ129" i="2" s="1"/>
  <c r="AV129" i="2"/>
  <c r="AW129" i="2" s="1"/>
  <c r="S129" i="2"/>
  <c r="AS129" i="2"/>
  <c r="AT129" i="2" s="1"/>
  <c r="AY129" i="2"/>
  <c r="AZ129" i="2" s="1"/>
  <c r="Q131" i="2"/>
  <c r="J130" i="2"/>
  <c r="F131" i="2"/>
  <c r="D130" i="2"/>
  <c r="U130" i="2"/>
  <c r="Q132" i="2" l="1"/>
  <c r="D131" i="2"/>
  <c r="U131" i="2"/>
  <c r="O132" i="2"/>
  <c r="F132" i="2"/>
  <c r="AY130" i="2"/>
  <c r="AZ130" i="2" s="1"/>
  <c r="AP130" i="2"/>
  <c r="AQ130" i="2" s="1"/>
  <c r="AS130" i="2"/>
  <c r="AT130" i="2" s="1"/>
  <c r="S130" i="2"/>
  <c r="AV130" i="2"/>
  <c r="AW130" i="2" s="1"/>
  <c r="AH130" i="2"/>
  <c r="AI130" i="2" s="1"/>
  <c r="AE130" i="2"/>
  <c r="AF130" i="2" s="1"/>
  <c r="AK130" i="2"/>
  <c r="AL130" i="2" s="1"/>
  <c r="H130" i="2"/>
  <c r="AB130" i="2"/>
  <c r="AC130" i="2" s="1"/>
  <c r="J131" i="2"/>
  <c r="O133" i="2" l="1"/>
  <c r="AH131" i="2"/>
  <c r="AI131" i="2" s="1"/>
  <c r="AK131" i="2"/>
  <c r="AL131" i="2" s="1"/>
  <c r="AB131" i="2"/>
  <c r="AC131" i="2" s="1"/>
  <c r="AE131" i="2"/>
  <c r="AF131" i="2" s="1"/>
  <c r="H131" i="2"/>
  <c r="U132" i="2"/>
  <c r="J132" i="2"/>
  <c r="D132" i="2"/>
  <c r="Q133" i="2"/>
  <c r="AY131" i="2"/>
  <c r="AZ131" i="2" s="1"/>
  <c r="AP131" i="2"/>
  <c r="AQ131" i="2" s="1"/>
  <c r="S131" i="2"/>
  <c r="AV131" i="2"/>
  <c r="AW131" i="2" s="1"/>
  <c r="AS131" i="2"/>
  <c r="AT131" i="2" s="1"/>
  <c r="F133" i="2"/>
  <c r="J133" i="2" l="1"/>
  <c r="U133" i="2"/>
  <c r="AS132" i="2"/>
  <c r="AT132" i="2" s="1"/>
  <c r="AY132" i="2"/>
  <c r="AZ132" i="2" s="1"/>
  <c r="S132" i="2"/>
  <c r="AV132" i="2"/>
  <c r="AW132" i="2" s="1"/>
  <c r="AP132" i="2"/>
  <c r="AQ132" i="2" s="1"/>
  <c r="Q134" i="2"/>
  <c r="F134" i="2"/>
  <c r="AB132" i="2"/>
  <c r="AC132" i="2" s="1"/>
  <c r="AH132" i="2"/>
  <c r="AI132" i="2" s="1"/>
  <c r="AE132" i="2"/>
  <c r="AF132" i="2" s="1"/>
  <c r="AK132" i="2"/>
  <c r="AL132" i="2" s="1"/>
  <c r="H132" i="2"/>
  <c r="D133" i="2"/>
  <c r="O134" i="2"/>
  <c r="O135" i="2" l="1"/>
  <c r="Q135" i="2"/>
  <c r="AS133" i="2"/>
  <c r="AT133" i="2" s="1"/>
  <c r="AP133" i="2"/>
  <c r="AQ133" i="2" s="1"/>
  <c r="S133" i="2"/>
  <c r="AY133" i="2"/>
  <c r="AZ133" i="2" s="1"/>
  <c r="AV133" i="2"/>
  <c r="AW133" i="2" s="1"/>
  <c r="D134" i="2"/>
  <c r="U134" i="2"/>
  <c r="AK133" i="2"/>
  <c r="AL133" i="2" s="1"/>
  <c r="AB133" i="2"/>
  <c r="AC133" i="2" s="1"/>
  <c r="AE133" i="2"/>
  <c r="AF133" i="2" s="1"/>
  <c r="AH133" i="2"/>
  <c r="AI133" i="2" s="1"/>
  <c r="H133" i="2"/>
  <c r="J134" i="2"/>
  <c r="F135" i="2"/>
  <c r="F136" i="2" l="1"/>
  <c r="D135" i="2"/>
  <c r="J135" i="2"/>
  <c r="AS134" i="2"/>
  <c r="AT134" i="2" s="1"/>
  <c r="AV134" i="2"/>
  <c r="AW134" i="2" s="1"/>
  <c r="AP134" i="2"/>
  <c r="AQ134" i="2" s="1"/>
  <c r="AY134" i="2"/>
  <c r="AZ134" i="2" s="1"/>
  <c r="S134" i="2"/>
  <c r="Q136" i="2"/>
  <c r="AK134" i="2"/>
  <c r="AL134" i="2" s="1"/>
  <c r="AB134" i="2"/>
  <c r="AC134" i="2" s="1"/>
  <c r="AH134" i="2"/>
  <c r="AI134" i="2" s="1"/>
  <c r="AE134" i="2"/>
  <c r="AF134" i="2" s="1"/>
  <c r="H134" i="2"/>
  <c r="U135" i="2"/>
  <c r="O136" i="2"/>
  <c r="AY135" i="2" l="1"/>
  <c r="AZ135" i="2" s="1"/>
  <c r="AS135" i="2"/>
  <c r="AT135" i="2" s="1"/>
  <c r="AP135" i="2"/>
  <c r="AQ135" i="2" s="1"/>
  <c r="AV135" i="2"/>
  <c r="AW135" i="2" s="1"/>
  <c r="S135" i="2"/>
  <c r="O137" i="2"/>
  <c r="J136" i="2"/>
  <c r="F137" i="2"/>
  <c r="U136" i="2"/>
  <c r="D136" i="2"/>
  <c r="AE135" i="2"/>
  <c r="AF135" i="2" s="1"/>
  <c r="AK135" i="2"/>
  <c r="AL135" i="2" s="1"/>
  <c r="H135" i="2"/>
  <c r="AB135" i="2"/>
  <c r="AC135" i="2" s="1"/>
  <c r="AH135" i="2"/>
  <c r="AI135" i="2" s="1"/>
  <c r="Q137" i="2"/>
  <c r="Q138" i="2" l="1"/>
  <c r="F138" i="2"/>
  <c r="J137" i="2"/>
  <c r="D137" i="2"/>
  <c r="AE136" i="2"/>
  <c r="AF136" i="2" s="1"/>
  <c r="AK136" i="2"/>
  <c r="AL136" i="2" s="1"/>
  <c r="H136" i="2"/>
  <c r="AB136" i="2"/>
  <c r="AC136" i="2" s="1"/>
  <c r="AH136" i="2"/>
  <c r="AI136" i="2" s="1"/>
  <c r="AV136" i="2"/>
  <c r="AW136" i="2" s="1"/>
  <c r="AY136" i="2"/>
  <c r="AZ136" i="2" s="1"/>
  <c r="AS136" i="2"/>
  <c r="AT136" i="2" s="1"/>
  <c r="AP136" i="2"/>
  <c r="AQ136" i="2" s="1"/>
  <c r="S136" i="2"/>
  <c r="O138" i="2"/>
  <c r="U137" i="2"/>
  <c r="U138" i="2" l="1"/>
  <c r="O139" i="2"/>
  <c r="D138" i="2"/>
  <c r="AP137" i="2"/>
  <c r="AQ137" i="2" s="1"/>
  <c r="AV137" i="2"/>
  <c r="AW137" i="2" s="1"/>
  <c r="S137" i="2"/>
  <c r="AY137" i="2"/>
  <c r="AZ137" i="2" s="1"/>
  <c r="AS137" i="2"/>
  <c r="AT137" i="2" s="1"/>
  <c r="F139" i="2"/>
  <c r="AE137" i="2"/>
  <c r="AF137" i="2" s="1"/>
  <c r="AK137" i="2"/>
  <c r="AL137" i="2" s="1"/>
  <c r="H137" i="2"/>
  <c r="AB137" i="2"/>
  <c r="AC137" i="2" s="1"/>
  <c r="AH137" i="2"/>
  <c r="AI137" i="2" s="1"/>
  <c r="Q139" i="2"/>
  <c r="J138" i="2"/>
  <c r="D139" i="2" l="1"/>
  <c r="J139" i="2"/>
  <c r="AK138" i="2"/>
  <c r="AL138" i="2" s="1"/>
  <c r="AH138" i="2"/>
  <c r="AI138" i="2" s="1"/>
  <c r="AB138" i="2"/>
  <c r="AC138" i="2" s="1"/>
  <c r="AE138" i="2"/>
  <c r="AF138" i="2" s="1"/>
  <c r="H138" i="2"/>
  <c r="AY138" i="2"/>
  <c r="AZ138" i="2" s="1"/>
  <c r="AP138" i="2"/>
  <c r="AQ138" i="2" s="1"/>
  <c r="S138" i="2"/>
  <c r="AV138" i="2"/>
  <c r="AW138" i="2" s="1"/>
  <c r="AS138" i="2"/>
  <c r="AT138" i="2" s="1"/>
  <c r="Q140" i="2"/>
  <c r="O140" i="2"/>
  <c r="F140" i="2"/>
  <c r="U139" i="2"/>
  <c r="U140" i="2" l="1"/>
  <c r="AH139" i="2"/>
  <c r="AI139" i="2" s="1"/>
  <c r="AB139" i="2"/>
  <c r="AC139" i="2" s="1"/>
  <c r="AK139" i="2"/>
  <c r="AL139" i="2" s="1"/>
  <c r="AE139" i="2"/>
  <c r="AF139" i="2" s="1"/>
  <c r="H139" i="2"/>
  <c r="AY139" i="2"/>
  <c r="AZ139" i="2" s="1"/>
  <c r="AP139" i="2"/>
  <c r="AQ139" i="2" s="1"/>
  <c r="S139" i="2"/>
  <c r="AS139" i="2"/>
  <c r="AT139" i="2" s="1"/>
  <c r="AV139" i="2"/>
  <c r="AW139" i="2" s="1"/>
  <c r="F141" i="2"/>
  <c r="O141" i="2"/>
  <c r="J140" i="2"/>
  <c r="Q141" i="2"/>
  <c r="D140" i="2"/>
  <c r="F142" i="2" l="1"/>
  <c r="Q142" i="2"/>
  <c r="J141" i="2"/>
  <c r="AB140" i="2"/>
  <c r="AC140" i="2" s="1"/>
  <c r="AH140" i="2"/>
  <c r="AI140" i="2" s="1"/>
  <c r="AE140" i="2"/>
  <c r="AF140" i="2" s="1"/>
  <c r="AK140" i="2"/>
  <c r="AL140" i="2" s="1"/>
  <c r="H140" i="2"/>
  <c r="U141" i="2"/>
  <c r="D141" i="2"/>
  <c r="AS140" i="2"/>
  <c r="AT140" i="2" s="1"/>
  <c r="AY140" i="2"/>
  <c r="AZ140" i="2" s="1"/>
  <c r="AP140" i="2"/>
  <c r="AQ140" i="2" s="1"/>
  <c r="AV140" i="2"/>
  <c r="AW140" i="2" s="1"/>
  <c r="S140" i="2"/>
  <c r="O142" i="2"/>
  <c r="O143" i="2" l="1"/>
  <c r="AS141" i="2"/>
  <c r="AT141" i="2" s="1"/>
  <c r="AV141" i="2"/>
  <c r="AW141" i="2" s="1"/>
  <c r="AY141" i="2"/>
  <c r="AZ141" i="2" s="1"/>
  <c r="AP141" i="2"/>
  <c r="AQ141" i="2" s="1"/>
  <c r="S141" i="2"/>
  <c r="AK141" i="2"/>
  <c r="AL141" i="2" s="1"/>
  <c r="AB141" i="2"/>
  <c r="AC141" i="2" s="1"/>
  <c r="AH141" i="2"/>
  <c r="AI141" i="2" s="1"/>
  <c r="AE141" i="2"/>
  <c r="AF141" i="2" s="1"/>
  <c r="H141" i="2"/>
  <c r="J142" i="2"/>
  <c r="D142" i="2"/>
  <c r="Q143" i="2"/>
  <c r="U142" i="2"/>
  <c r="F143" i="2"/>
  <c r="F144" i="2" l="1"/>
  <c r="J143" i="2"/>
  <c r="AK142" i="2"/>
  <c r="AL142" i="2" s="1"/>
  <c r="AB142" i="2"/>
  <c r="AC142" i="2" s="1"/>
  <c r="AE142" i="2"/>
  <c r="AF142" i="2" s="1"/>
  <c r="AH142" i="2"/>
  <c r="AI142" i="2" s="1"/>
  <c r="H142" i="2"/>
  <c r="U143" i="2"/>
  <c r="Q144" i="2"/>
  <c r="AS142" i="2"/>
  <c r="AT142" i="2" s="1"/>
  <c r="AV142" i="2"/>
  <c r="AW142" i="2" s="1"/>
  <c r="AP142" i="2"/>
  <c r="AQ142" i="2" s="1"/>
  <c r="AY142" i="2"/>
  <c r="AZ142" i="2" s="1"/>
  <c r="S142" i="2"/>
  <c r="O144" i="2"/>
  <c r="D143" i="2"/>
  <c r="D144" i="2" l="1"/>
  <c r="U144" i="2"/>
  <c r="O145" i="2"/>
  <c r="AE143" i="2"/>
  <c r="AF143" i="2" s="1"/>
  <c r="AK143" i="2"/>
  <c r="AL143" i="2" s="1"/>
  <c r="H143" i="2"/>
  <c r="AB143" i="2"/>
  <c r="AC143" i="2" s="1"/>
  <c r="AH143" i="2"/>
  <c r="AI143" i="2" s="1"/>
  <c r="AV143" i="2"/>
  <c r="AW143" i="2" s="1"/>
  <c r="AP143" i="2"/>
  <c r="AQ143" i="2" s="1"/>
  <c r="AS143" i="2"/>
  <c r="AT143" i="2" s="1"/>
  <c r="AY143" i="2"/>
  <c r="AZ143" i="2" s="1"/>
  <c r="S143" i="2"/>
  <c r="J144" i="2"/>
  <c r="Q145" i="2"/>
  <c r="F145" i="2"/>
  <c r="F146" i="2" l="1"/>
  <c r="O146" i="2"/>
  <c r="J145" i="2"/>
  <c r="U145" i="2"/>
  <c r="AV144" i="2"/>
  <c r="AW144" i="2" s="1"/>
  <c r="AP144" i="2"/>
  <c r="AQ144" i="2" s="1"/>
  <c r="AY144" i="2"/>
  <c r="AZ144" i="2" s="1"/>
  <c r="AS144" i="2"/>
  <c r="AT144" i="2" s="1"/>
  <c r="S144" i="2"/>
  <c r="D145" i="2"/>
  <c r="AE144" i="2"/>
  <c r="AF144" i="2" s="1"/>
  <c r="AH144" i="2"/>
  <c r="AI144" i="2" s="1"/>
  <c r="AK144" i="2"/>
  <c r="AL144" i="2" s="1"/>
  <c r="H144" i="2"/>
  <c r="AB144" i="2"/>
  <c r="AC144" i="2" s="1"/>
  <c r="Q146" i="2"/>
  <c r="AV145" i="2" l="1"/>
  <c r="AW145" i="2" s="1"/>
  <c r="S145" i="2"/>
  <c r="AY145" i="2"/>
  <c r="AZ145" i="2" s="1"/>
  <c r="AP145" i="2"/>
  <c r="AQ145" i="2" s="1"/>
  <c r="AS145" i="2"/>
  <c r="AT145" i="2" s="1"/>
  <c r="Q147" i="2"/>
  <c r="U146" i="2"/>
  <c r="AE145" i="2"/>
  <c r="AF145" i="2" s="1"/>
  <c r="AH145" i="2"/>
  <c r="AI145" i="2" s="1"/>
  <c r="AB145" i="2"/>
  <c r="AC145" i="2" s="1"/>
  <c r="H145" i="2"/>
  <c r="AK145" i="2"/>
  <c r="AL145" i="2" s="1"/>
  <c r="J146" i="2"/>
  <c r="D146" i="2"/>
  <c r="O147" i="2"/>
  <c r="F147" i="2"/>
  <c r="F148" i="2" l="1"/>
  <c r="O148" i="2"/>
  <c r="U147" i="2"/>
  <c r="AY146" i="2"/>
  <c r="AZ146" i="2" s="1"/>
  <c r="AP146" i="2"/>
  <c r="AQ146" i="2" s="1"/>
  <c r="AS146" i="2"/>
  <c r="AT146" i="2" s="1"/>
  <c r="S146" i="2"/>
  <c r="AV146" i="2"/>
  <c r="AW146" i="2" s="1"/>
  <c r="Q148" i="2"/>
  <c r="D147" i="2"/>
  <c r="AH146" i="2"/>
  <c r="AI146" i="2" s="1"/>
  <c r="AK146" i="2"/>
  <c r="AL146" i="2" s="1"/>
  <c r="AE146" i="2"/>
  <c r="AF146" i="2" s="1"/>
  <c r="AB146" i="2"/>
  <c r="AC146" i="2" s="1"/>
  <c r="H146" i="2"/>
  <c r="J147" i="2"/>
  <c r="J148" i="2" l="1"/>
  <c r="D148" i="2"/>
  <c r="AH147" i="2"/>
  <c r="AI147" i="2" s="1"/>
  <c r="AB147" i="2"/>
  <c r="AC147" i="2" s="1"/>
  <c r="AK147" i="2"/>
  <c r="AL147" i="2" s="1"/>
  <c r="H147" i="2"/>
  <c r="AE147" i="2"/>
  <c r="AF147" i="2" s="1"/>
  <c r="O149" i="2"/>
  <c r="U148" i="2"/>
  <c r="AY147" i="2"/>
  <c r="AZ147" i="2" s="1"/>
  <c r="AP147" i="2"/>
  <c r="AQ147" i="2" s="1"/>
  <c r="AS147" i="2"/>
  <c r="AT147" i="2" s="1"/>
  <c r="AV147" i="2"/>
  <c r="AW147" i="2" s="1"/>
  <c r="S147" i="2"/>
  <c r="Q149" i="2"/>
  <c r="F149" i="2"/>
  <c r="AY148" i="2" l="1"/>
  <c r="AZ148" i="2" s="1"/>
  <c r="AS148" i="2"/>
  <c r="AT148" i="2" s="1"/>
  <c r="AP148" i="2"/>
  <c r="AQ148" i="2" s="1"/>
  <c r="AV148" i="2"/>
  <c r="AW148" i="2" s="1"/>
  <c r="S148" i="2"/>
  <c r="O150" i="2"/>
  <c r="D149" i="2"/>
  <c r="U149" i="2"/>
  <c r="J149" i="2"/>
  <c r="F150" i="2"/>
  <c r="Q150" i="2"/>
  <c r="AH148" i="2"/>
  <c r="AI148" i="2" s="1"/>
  <c r="AB148" i="2"/>
  <c r="AC148" i="2" s="1"/>
  <c r="AK148" i="2"/>
  <c r="AL148" i="2" s="1"/>
  <c r="AE148" i="2"/>
  <c r="AF148" i="2" s="1"/>
  <c r="H148" i="2"/>
  <c r="AB149" i="2" l="1"/>
  <c r="AC149" i="2" s="1"/>
  <c r="AK149" i="2"/>
  <c r="AL149" i="2" s="1"/>
  <c r="AH149" i="2"/>
  <c r="AI149" i="2" s="1"/>
  <c r="AE149" i="2"/>
  <c r="AF149" i="2" s="1"/>
  <c r="H149" i="2"/>
  <c r="U150" i="2"/>
  <c r="F151" i="2"/>
  <c r="O151" i="2"/>
  <c r="D150" i="2"/>
  <c r="J150" i="2"/>
  <c r="AS149" i="2"/>
  <c r="AT149" i="2" s="1"/>
  <c r="AY149" i="2"/>
  <c r="AZ149" i="2" s="1"/>
  <c r="AV149" i="2"/>
  <c r="AW149" i="2" s="1"/>
  <c r="AP149" i="2"/>
  <c r="AQ149" i="2" s="1"/>
  <c r="S149" i="2"/>
  <c r="Q151" i="2"/>
  <c r="AH150" i="2" l="1"/>
  <c r="AI150" i="2" s="1"/>
  <c r="AK150" i="2"/>
  <c r="AL150" i="2" s="1"/>
  <c r="AE150" i="2"/>
  <c r="AF150" i="2" s="1"/>
  <c r="AB150" i="2"/>
  <c r="AC150" i="2" s="1"/>
  <c r="H150" i="2"/>
  <c r="O152" i="2"/>
  <c r="F152" i="2"/>
  <c r="Q152" i="2"/>
  <c r="AY150" i="2"/>
  <c r="AZ150" i="2" s="1"/>
  <c r="AP150" i="2"/>
  <c r="AQ150" i="2" s="1"/>
  <c r="AS150" i="2"/>
  <c r="AT150" i="2" s="1"/>
  <c r="AV150" i="2"/>
  <c r="AW150" i="2" s="1"/>
  <c r="S150" i="2"/>
  <c r="U151" i="2"/>
  <c r="J151" i="2"/>
  <c r="D151" i="2"/>
  <c r="Q153" i="2" l="1"/>
  <c r="AE151" i="2"/>
  <c r="AF151" i="2" s="1"/>
  <c r="AH151" i="2"/>
  <c r="AI151" i="2" s="1"/>
  <c r="AK151" i="2"/>
  <c r="AL151" i="2" s="1"/>
  <c r="AB151" i="2"/>
  <c r="AC151" i="2" s="1"/>
  <c r="H151" i="2"/>
  <c r="J152" i="2"/>
  <c r="F153" i="2"/>
  <c r="D152" i="2"/>
  <c r="U152" i="2"/>
  <c r="O153" i="2"/>
  <c r="AY151" i="2"/>
  <c r="AZ151" i="2" s="1"/>
  <c r="AP151" i="2"/>
  <c r="AQ151" i="2" s="1"/>
  <c r="AS151" i="2"/>
  <c r="AT151" i="2" s="1"/>
  <c r="AV151" i="2"/>
  <c r="AW151" i="2" s="1"/>
  <c r="S151" i="2"/>
  <c r="AY152" i="2" l="1"/>
  <c r="AZ152" i="2" s="1"/>
  <c r="AP152" i="2"/>
  <c r="AQ152" i="2" s="1"/>
  <c r="AS152" i="2"/>
  <c r="AT152" i="2" s="1"/>
  <c r="AV152" i="2"/>
  <c r="AW152" i="2" s="1"/>
  <c r="S152" i="2"/>
  <c r="F154" i="2"/>
  <c r="O154" i="2"/>
  <c r="J153" i="2"/>
  <c r="U153" i="2"/>
  <c r="AB152" i="2"/>
  <c r="AC152" i="2" s="1"/>
  <c r="AE152" i="2"/>
  <c r="AF152" i="2" s="1"/>
  <c r="AK152" i="2"/>
  <c r="AL152" i="2" s="1"/>
  <c r="AH152" i="2"/>
  <c r="AI152" i="2" s="1"/>
  <c r="H152" i="2"/>
  <c r="Q154" i="2"/>
  <c r="D153" i="2"/>
  <c r="J154" i="2" l="1"/>
  <c r="D154" i="2"/>
  <c r="Q155" i="2"/>
  <c r="O155" i="2"/>
  <c r="F155" i="2"/>
  <c r="AE153" i="2"/>
  <c r="AF153" i="2" s="1"/>
  <c r="AK153" i="2"/>
  <c r="AL153" i="2" s="1"/>
  <c r="AB153" i="2"/>
  <c r="AC153" i="2" s="1"/>
  <c r="AH153" i="2"/>
  <c r="AI153" i="2" s="1"/>
  <c r="H153" i="2"/>
  <c r="U154" i="2"/>
  <c r="AV153" i="2"/>
  <c r="AW153" i="2" s="1"/>
  <c r="AY153" i="2"/>
  <c r="AZ153" i="2" s="1"/>
  <c r="AS153" i="2"/>
  <c r="AT153" i="2" s="1"/>
  <c r="AP153" i="2"/>
  <c r="AQ153" i="2" s="1"/>
  <c r="S153" i="2"/>
  <c r="O156" i="2" l="1"/>
  <c r="AV154" i="2"/>
  <c r="AW154" i="2" s="1"/>
  <c r="AP154" i="2"/>
  <c r="AQ154" i="2" s="1"/>
  <c r="AY154" i="2"/>
  <c r="AZ154" i="2" s="1"/>
  <c r="AS154" i="2"/>
  <c r="AT154" i="2" s="1"/>
  <c r="S154" i="2"/>
  <c r="U155" i="2"/>
  <c r="Q156" i="2"/>
  <c r="AK154" i="2"/>
  <c r="AL154" i="2" s="1"/>
  <c r="AB154" i="2"/>
  <c r="AC154" i="2" s="1"/>
  <c r="AH154" i="2"/>
  <c r="AI154" i="2" s="1"/>
  <c r="AE154" i="2"/>
  <c r="AF154" i="2" s="1"/>
  <c r="H154" i="2"/>
  <c r="D155" i="2"/>
  <c r="J155" i="2"/>
  <c r="F156" i="2"/>
  <c r="Q157" i="2" l="1"/>
  <c r="F157" i="2"/>
  <c r="U156" i="2"/>
  <c r="J156" i="2"/>
  <c r="D156" i="2"/>
  <c r="AV155" i="2"/>
  <c r="AW155" i="2" s="1"/>
  <c r="AS155" i="2"/>
  <c r="AT155" i="2" s="1"/>
  <c r="AP155" i="2"/>
  <c r="AQ155" i="2" s="1"/>
  <c r="AY155" i="2"/>
  <c r="AZ155" i="2" s="1"/>
  <c r="S155" i="2"/>
  <c r="AE155" i="2"/>
  <c r="AF155" i="2" s="1"/>
  <c r="AH155" i="2"/>
  <c r="AI155" i="2" s="1"/>
  <c r="AK155" i="2"/>
  <c r="AL155" i="2" s="1"/>
  <c r="AB155" i="2"/>
  <c r="AC155" i="2" s="1"/>
  <c r="H155" i="2"/>
  <c r="O157" i="2"/>
  <c r="J157" i="2" l="1"/>
  <c r="O158" i="2"/>
  <c r="U157" i="2"/>
  <c r="AH156" i="2"/>
  <c r="AI156" i="2" s="1"/>
  <c r="AE156" i="2"/>
  <c r="AF156" i="2" s="1"/>
  <c r="AK156" i="2"/>
  <c r="AL156" i="2" s="1"/>
  <c r="AB156" i="2"/>
  <c r="AC156" i="2" s="1"/>
  <c r="H156" i="2"/>
  <c r="F158" i="2"/>
  <c r="AP156" i="2"/>
  <c r="AQ156" i="2" s="1"/>
  <c r="AS156" i="2"/>
  <c r="AT156" i="2" s="1"/>
  <c r="AY156" i="2"/>
  <c r="AZ156" i="2" s="1"/>
  <c r="AV156" i="2"/>
  <c r="AW156" i="2" s="1"/>
  <c r="S156" i="2"/>
  <c r="D157" i="2"/>
  <c r="Q158" i="2"/>
  <c r="AH157" i="2" l="1"/>
  <c r="AI157" i="2" s="1"/>
  <c r="H157" i="2"/>
  <c r="AK157" i="2"/>
  <c r="AL157" i="2" s="1"/>
  <c r="AE157" i="2"/>
  <c r="AF157" i="2" s="1"/>
  <c r="AB157" i="2"/>
  <c r="AC157" i="2" s="1"/>
  <c r="AP157" i="2"/>
  <c r="AQ157" i="2" s="1"/>
  <c r="AV157" i="2"/>
  <c r="AW157" i="2" s="1"/>
  <c r="S157" i="2"/>
  <c r="AS157" i="2"/>
  <c r="AT157" i="2" s="1"/>
  <c r="AY157" i="2"/>
  <c r="AZ157" i="2" s="1"/>
  <c r="Q159" i="2"/>
  <c r="D158" i="2"/>
  <c r="U158" i="2"/>
  <c r="O159" i="2"/>
  <c r="F159" i="2"/>
  <c r="J158" i="2"/>
  <c r="F160" i="2" l="1"/>
  <c r="D159" i="2"/>
  <c r="J159" i="2"/>
  <c r="U159" i="2"/>
  <c r="Q160" i="2"/>
  <c r="AH158" i="2"/>
  <c r="AI158" i="2" s="1"/>
  <c r="AB158" i="2"/>
  <c r="AC158" i="2" s="1"/>
  <c r="AE158" i="2"/>
  <c r="AF158" i="2" s="1"/>
  <c r="AK158" i="2"/>
  <c r="AL158" i="2" s="1"/>
  <c r="H158" i="2"/>
  <c r="O160" i="2"/>
  <c r="AY158" i="2"/>
  <c r="AZ158" i="2" s="1"/>
  <c r="AP158" i="2"/>
  <c r="AQ158" i="2" s="1"/>
  <c r="AV158" i="2"/>
  <c r="AW158" i="2" s="1"/>
  <c r="S158" i="2"/>
  <c r="AS158" i="2"/>
  <c r="AT158" i="2" s="1"/>
  <c r="U160" i="2" l="1"/>
  <c r="AY159" i="2"/>
  <c r="AZ159" i="2" s="1"/>
  <c r="AP159" i="2"/>
  <c r="AQ159" i="2" s="1"/>
  <c r="AS159" i="2"/>
  <c r="AT159" i="2" s="1"/>
  <c r="S159" i="2"/>
  <c r="AV159" i="2"/>
  <c r="AW159" i="2" s="1"/>
  <c r="D160" i="2"/>
  <c r="O161" i="2"/>
  <c r="J160" i="2"/>
  <c r="AH159" i="2"/>
  <c r="AI159" i="2" s="1"/>
  <c r="AB159" i="2"/>
  <c r="AC159" i="2" s="1"/>
  <c r="AK159" i="2"/>
  <c r="AL159" i="2" s="1"/>
  <c r="H159" i="2"/>
  <c r="AE159" i="2"/>
  <c r="AF159" i="2" s="1"/>
  <c r="Q161" i="2"/>
  <c r="F161" i="2"/>
  <c r="F162" i="2" l="1"/>
  <c r="O162" i="2"/>
  <c r="AS160" i="2"/>
  <c r="AT160" i="2" s="1"/>
  <c r="AV160" i="2"/>
  <c r="AW160" i="2" s="1"/>
  <c r="AP160" i="2"/>
  <c r="AQ160" i="2" s="1"/>
  <c r="AY160" i="2"/>
  <c r="AZ160" i="2" s="1"/>
  <c r="S160" i="2"/>
  <c r="D161" i="2"/>
  <c r="AB160" i="2"/>
  <c r="AC160" i="2" s="1"/>
  <c r="AH160" i="2"/>
  <c r="AI160" i="2" s="1"/>
  <c r="AE160" i="2"/>
  <c r="AF160" i="2" s="1"/>
  <c r="H160" i="2"/>
  <c r="AK160" i="2"/>
  <c r="AL160" i="2" s="1"/>
  <c r="J161" i="2"/>
  <c r="U161" i="2"/>
  <c r="Q162" i="2"/>
  <c r="Q163" i="2" l="1"/>
  <c r="D162" i="2"/>
  <c r="AS161" i="2"/>
  <c r="AT161" i="2" s="1"/>
  <c r="AY161" i="2"/>
  <c r="AZ161" i="2" s="1"/>
  <c r="AP161" i="2"/>
  <c r="AQ161" i="2" s="1"/>
  <c r="AV161" i="2"/>
  <c r="AW161" i="2" s="1"/>
  <c r="S161" i="2"/>
  <c r="U162" i="2"/>
  <c r="J162" i="2"/>
  <c r="O163" i="2"/>
  <c r="AB161" i="2"/>
  <c r="AC161" i="2" s="1"/>
  <c r="AH161" i="2"/>
  <c r="AI161" i="2" s="1"/>
  <c r="AK161" i="2"/>
  <c r="AL161" i="2" s="1"/>
  <c r="AE161" i="2"/>
  <c r="AF161" i="2" s="1"/>
  <c r="H161" i="2"/>
  <c r="F163" i="2"/>
  <c r="F164" i="2" l="1"/>
  <c r="AY162" i="2"/>
  <c r="AZ162" i="2" s="1"/>
  <c r="AP162" i="2"/>
  <c r="AQ162" i="2" s="1"/>
  <c r="AV162" i="2"/>
  <c r="AW162" i="2" s="1"/>
  <c r="AS162" i="2"/>
  <c r="AT162" i="2" s="1"/>
  <c r="S162" i="2"/>
  <c r="O164" i="2"/>
  <c r="D163" i="2"/>
  <c r="AK162" i="2"/>
  <c r="AL162" i="2" s="1"/>
  <c r="AE162" i="2"/>
  <c r="AF162" i="2" s="1"/>
  <c r="AH162" i="2"/>
  <c r="AI162" i="2" s="1"/>
  <c r="AB162" i="2"/>
  <c r="AC162" i="2" s="1"/>
  <c r="H162" i="2"/>
  <c r="Q164" i="2"/>
  <c r="U163" i="2"/>
  <c r="J163" i="2"/>
  <c r="J164" i="2" l="1"/>
  <c r="D164" i="2"/>
  <c r="Q165" i="2"/>
  <c r="AY163" i="2"/>
  <c r="AZ163" i="2" s="1"/>
  <c r="AP163" i="2"/>
  <c r="AQ163" i="2" s="1"/>
  <c r="AV163" i="2"/>
  <c r="AW163" i="2" s="1"/>
  <c r="AS163" i="2"/>
  <c r="AT163" i="2" s="1"/>
  <c r="S163" i="2"/>
  <c r="U164" i="2"/>
  <c r="O165" i="2"/>
  <c r="AE163" i="2"/>
  <c r="AF163" i="2" s="1"/>
  <c r="AH163" i="2"/>
  <c r="AI163" i="2" s="1"/>
  <c r="AB163" i="2"/>
  <c r="AC163" i="2" s="1"/>
  <c r="AK163" i="2"/>
  <c r="AL163" i="2" s="1"/>
  <c r="H163" i="2"/>
  <c r="F165" i="2"/>
  <c r="AK164" i="2" l="1"/>
  <c r="AL164" i="2" s="1"/>
  <c r="AB164" i="2"/>
  <c r="AC164" i="2" s="1"/>
  <c r="H164" i="2"/>
  <c r="AH164" i="2"/>
  <c r="AI164" i="2" s="1"/>
  <c r="AE164" i="2"/>
  <c r="AF164" i="2" s="1"/>
  <c r="AV164" i="2"/>
  <c r="AW164" i="2" s="1"/>
  <c r="AP164" i="2"/>
  <c r="AQ164" i="2" s="1"/>
  <c r="AY164" i="2"/>
  <c r="AZ164" i="2" s="1"/>
  <c r="AS164" i="2"/>
  <c r="AT164" i="2" s="1"/>
  <c r="S164" i="2"/>
  <c r="F166" i="2"/>
  <c r="Q166" i="2"/>
  <c r="O166" i="2"/>
  <c r="D165" i="2"/>
  <c r="U165" i="2"/>
  <c r="J165" i="2"/>
  <c r="Q167" i="2" l="1"/>
  <c r="F167" i="2"/>
  <c r="U166" i="2"/>
  <c r="AS165" i="2"/>
  <c r="AT165" i="2" s="1"/>
  <c r="AP165" i="2"/>
  <c r="AQ165" i="2" s="1"/>
  <c r="S165" i="2"/>
  <c r="AY165" i="2"/>
  <c r="AZ165" i="2" s="1"/>
  <c r="AV165" i="2"/>
  <c r="AW165" i="2" s="1"/>
  <c r="O167" i="2"/>
  <c r="J166" i="2"/>
  <c r="D166" i="2"/>
  <c r="AH165" i="2"/>
  <c r="AI165" i="2" s="1"/>
  <c r="AB165" i="2"/>
  <c r="AC165" i="2" s="1"/>
  <c r="AK165" i="2"/>
  <c r="AL165" i="2" s="1"/>
  <c r="H165" i="2"/>
  <c r="AE165" i="2"/>
  <c r="AF165" i="2" s="1"/>
  <c r="D167" i="2" l="1"/>
  <c r="AP166" i="2"/>
  <c r="AQ166" i="2" s="1"/>
  <c r="S166" i="2"/>
  <c r="AY166" i="2"/>
  <c r="AZ166" i="2" s="1"/>
  <c r="AV166" i="2"/>
  <c r="AW166" i="2" s="1"/>
  <c r="AS166" i="2"/>
  <c r="AT166" i="2" s="1"/>
  <c r="J167" i="2"/>
  <c r="AH166" i="2"/>
  <c r="AI166" i="2" s="1"/>
  <c r="AE166" i="2"/>
  <c r="AF166" i="2" s="1"/>
  <c r="AB166" i="2"/>
  <c r="AC166" i="2" s="1"/>
  <c r="H166" i="2"/>
  <c r="AK166" i="2"/>
  <c r="AL166" i="2" s="1"/>
  <c r="U167" i="2"/>
  <c r="F168" i="2"/>
  <c r="O168" i="2"/>
  <c r="Q168" i="2"/>
  <c r="J168" i="2" l="1"/>
  <c r="F169" i="2"/>
  <c r="O169" i="2"/>
  <c r="U168" i="2"/>
  <c r="D168" i="2"/>
  <c r="Q169" i="2"/>
  <c r="AY167" i="2"/>
  <c r="AZ167" i="2" s="1"/>
  <c r="AP167" i="2"/>
  <c r="AQ167" i="2" s="1"/>
  <c r="AS167" i="2"/>
  <c r="AT167" i="2" s="1"/>
  <c r="AV167" i="2"/>
  <c r="AW167" i="2" s="1"/>
  <c r="S167" i="2"/>
  <c r="AH167" i="2"/>
  <c r="AI167" i="2" s="1"/>
  <c r="AE167" i="2"/>
  <c r="AF167" i="2" s="1"/>
  <c r="AB167" i="2"/>
  <c r="AC167" i="2" s="1"/>
  <c r="AK167" i="2"/>
  <c r="AL167" i="2" s="1"/>
  <c r="H167" i="2"/>
  <c r="AK168" i="2" l="1"/>
  <c r="AL168" i="2" s="1"/>
  <c r="AH168" i="2"/>
  <c r="AI168" i="2" s="1"/>
  <c r="AE168" i="2"/>
  <c r="AF168" i="2" s="1"/>
  <c r="AB168" i="2"/>
  <c r="AC168" i="2" s="1"/>
  <c r="H168" i="2"/>
  <c r="U169" i="2"/>
  <c r="O170" i="2"/>
  <c r="AV168" i="2"/>
  <c r="AW168" i="2" s="1"/>
  <c r="AP168" i="2"/>
  <c r="AQ168" i="2" s="1"/>
  <c r="S168" i="2"/>
  <c r="AY168" i="2"/>
  <c r="AZ168" i="2" s="1"/>
  <c r="AS168" i="2"/>
  <c r="AT168" i="2" s="1"/>
  <c r="Q170" i="2"/>
  <c r="F170" i="2"/>
  <c r="J169" i="2"/>
  <c r="D169" i="2"/>
  <c r="AV169" i="2" l="1"/>
  <c r="AW169" i="2" s="1"/>
  <c r="AY169" i="2"/>
  <c r="AZ169" i="2" s="1"/>
  <c r="AS169" i="2"/>
  <c r="AT169" i="2" s="1"/>
  <c r="AP169" i="2"/>
  <c r="AQ169" i="2" s="1"/>
  <c r="S169" i="2"/>
  <c r="O171" i="2"/>
  <c r="D170" i="2"/>
  <c r="J170" i="2"/>
  <c r="F171" i="2"/>
  <c r="U170" i="2"/>
  <c r="AB169" i="2"/>
  <c r="AC169" i="2" s="1"/>
  <c r="AK169" i="2"/>
  <c r="AL169" i="2" s="1"/>
  <c r="AH169" i="2"/>
  <c r="AI169" i="2" s="1"/>
  <c r="AE169" i="2"/>
  <c r="AF169" i="2" s="1"/>
  <c r="H169" i="2"/>
  <c r="Q171" i="2"/>
  <c r="J171" i="2" l="1"/>
  <c r="Q172" i="2"/>
  <c r="D171" i="2"/>
  <c r="AK170" i="2"/>
  <c r="AL170" i="2" s="1"/>
  <c r="AB170" i="2"/>
  <c r="AC170" i="2" s="1"/>
  <c r="AE170" i="2"/>
  <c r="AF170" i="2" s="1"/>
  <c r="AH170" i="2"/>
  <c r="AI170" i="2" s="1"/>
  <c r="H170" i="2"/>
  <c r="O172" i="2"/>
  <c r="U171" i="2"/>
  <c r="F172" i="2"/>
  <c r="AV170" i="2"/>
  <c r="AW170" i="2" s="1"/>
  <c r="AS170" i="2"/>
  <c r="AT170" i="2" s="1"/>
  <c r="AP170" i="2"/>
  <c r="AQ170" i="2" s="1"/>
  <c r="S170" i="2"/>
  <c r="AY170" i="2"/>
  <c r="AZ170" i="2" s="1"/>
  <c r="F173" i="2" l="1"/>
  <c r="AS171" i="2"/>
  <c r="AT171" i="2" s="1"/>
  <c r="AY171" i="2"/>
  <c r="AZ171" i="2" s="1"/>
  <c r="S171" i="2"/>
  <c r="AV171" i="2"/>
  <c r="AW171" i="2" s="1"/>
  <c r="AP171" i="2"/>
  <c r="AQ171" i="2" s="1"/>
  <c r="D172" i="2"/>
  <c r="Q173" i="2"/>
  <c r="U172" i="2"/>
  <c r="AH171" i="2"/>
  <c r="AI171" i="2" s="1"/>
  <c r="H171" i="2"/>
  <c r="AK171" i="2"/>
  <c r="AL171" i="2" s="1"/>
  <c r="AE171" i="2"/>
  <c r="AF171" i="2" s="1"/>
  <c r="AB171" i="2"/>
  <c r="AC171" i="2" s="1"/>
  <c r="O173" i="2"/>
  <c r="J172" i="2"/>
  <c r="J173" i="2" l="1"/>
  <c r="Q174" i="2"/>
  <c r="O174" i="2"/>
  <c r="AE172" i="2"/>
  <c r="AF172" i="2" s="1"/>
  <c r="AH172" i="2"/>
  <c r="AI172" i="2" s="1"/>
  <c r="H172" i="2"/>
  <c r="AB172" i="2"/>
  <c r="AC172" i="2" s="1"/>
  <c r="AK172" i="2"/>
  <c r="AL172" i="2" s="1"/>
  <c r="D173" i="2"/>
  <c r="AV172" i="2"/>
  <c r="AW172" i="2" s="1"/>
  <c r="AY172" i="2"/>
  <c r="AZ172" i="2" s="1"/>
  <c r="AP172" i="2"/>
  <c r="AQ172" i="2" s="1"/>
  <c r="AS172" i="2"/>
  <c r="AT172" i="2" s="1"/>
  <c r="S172" i="2"/>
  <c r="U173" i="2"/>
  <c r="F174" i="2"/>
  <c r="F175" i="2" l="1"/>
  <c r="O175" i="2"/>
  <c r="U174" i="2"/>
  <c r="Q175" i="2"/>
  <c r="AY173" i="2"/>
  <c r="AZ173" i="2" s="1"/>
  <c r="AP173" i="2"/>
  <c r="AQ173" i="2" s="1"/>
  <c r="AV173" i="2"/>
  <c r="AW173" i="2" s="1"/>
  <c r="AS173" i="2"/>
  <c r="AT173" i="2" s="1"/>
  <c r="S173" i="2"/>
  <c r="D174" i="2"/>
  <c r="AE173" i="2"/>
  <c r="AF173" i="2" s="1"/>
  <c r="AK173" i="2"/>
  <c r="AL173" i="2" s="1"/>
  <c r="AH173" i="2"/>
  <c r="AI173" i="2" s="1"/>
  <c r="AB173" i="2"/>
  <c r="AC173" i="2" s="1"/>
  <c r="H173" i="2"/>
  <c r="J174" i="2"/>
  <c r="Q176" i="2" l="1"/>
  <c r="AK174" i="2"/>
  <c r="AL174" i="2" s="1"/>
  <c r="AB174" i="2"/>
  <c r="AC174" i="2" s="1"/>
  <c r="AH174" i="2"/>
  <c r="AI174" i="2" s="1"/>
  <c r="AE174" i="2"/>
  <c r="AF174" i="2" s="1"/>
  <c r="H174" i="2"/>
  <c r="U175" i="2"/>
  <c r="D175" i="2"/>
  <c r="O176" i="2"/>
  <c r="F176" i="2"/>
  <c r="J175" i="2"/>
  <c r="AP174" i="2"/>
  <c r="AQ174" i="2" s="1"/>
  <c r="AV174" i="2"/>
  <c r="AW174" i="2" s="1"/>
  <c r="AY174" i="2"/>
  <c r="AZ174" i="2" s="1"/>
  <c r="AS174" i="2"/>
  <c r="AT174" i="2" s="1"/>
  <c r="S174" i="2"/>
  <c r="D176" i="2" l="1"/>
  <c r="AS175" i="2"/>
  <c r="AT175" i="2" s="1"/>
  <c r="AY175" i="2"/>
  <c r="AZ175" i="2" s="1"/>
  <c r="S175" i="2"/>
  <c r="AV175" i="2"/>
  <c r="AW175" i="2" s="1"/>
  <c r="AP175" i="2"/>
  <c r="AQ175" i="2" s="1"/>
  <c r="J176" i="2"/>
  <c r="U176" i="2"/>
  <c r="F177" i="2"/>
  <c r="O177" i="2"/>
  <c r="Q177" i="2"/>
  <c r="AH175" i="2"/>
  <c r="AI175" i="2" s="1"/>
  <c r="AK175" i="2"/>
  <c r="AL175" i="2" s="1"/>
  <c r="AB175" i="2"/>
  <c r="AC175" i="2" s="1"/>
  <c r="H175" i="2"/>
  <c r="AE175" i="2"/>
  <c r="AF175" i="2" s="1"/>
  <c r="AH176" i="2" l="1"/>
  <c r="AI176" i="2" s="1"/>
  <c r="AB176" i="2"/>
  <c r="AC176" i="2" s="1"/>
  <c r="AE176" i="2"/>
  <c r="AF176" i="2" s="1"/>
  <c r="H176" i="2"/>
  <c r="AK176" i="2"/>
  <c r="AL176" i="2" s="1"/>
  <c r="U177" i="2"/>
  <c r="Q178" i="2"/>
  <c r="J177" i="2"/>
  <c r="O178" i="2"/>
  <c r="AY176" i="2"/>
  <c r="AZ176" i="2" s="1"/>
  <c r="AP176" i="2"/>
  <c r="AQ176" i="2" s="1"/>
  <c r="AS176" i="2"/>
  <c r="AT176" i="2" s="1"/>
  <c r="AV176" i="2"/>
  <c r="AW176" i="2" s="1"/>
  <c r="S176" i="2"/>
  <c r="F178" i="2"/>
  <c r="D177" i="2"/>
  <c r="D178" i="2" l="1"/>
  <c r="J178" i="2"/>
  <c r="AS177" i="2"/>
  <c r="AT177" i="2" s="1"/>
  <c r="AY177" i="2"/>
  <c r="AZ177" i="2" s="1"/>
  <c r="AV177" i="2"/>
  <c r="AW177" i="2" s="1"/>
  <c r="S177" i="2"/>
  <c r="AP177" i="2"/>
  <c r="AQ177" i="2" s="1"/>
  <c r="U178" i="2"/>
  <c r="O179" i="2"/>
  <c r="AB177" i="2"/>
  <c r="AC177" i="2" s="1"/>
  <c r="AH177" i="2"/>
  <c r="AI177" i="2" s="1"/>
  <c r="AE177" i="2"/>
  <c r="AF177" i="2" s="1"/>
  <c r="AK177" i="2"/>
  <c r="AL177" i="2" s="1"/>
  <c r="H177" i="2"/>
  <c r="Q179" i="2"/>
  <c r="F179" i="2"/>
  <c r="F180" i="2" l="1"/>
  <c r="AS178" i="2"/>
  <c r="AT178" i="2" s="1"/>
  <c r="AY178" i="2"/>
  <c r="AZ178" i="2" s="1"/>
  <c r="AV178" i="2"/>
  <c r="AW178" i="2" s="1"/>
  <c r="AP178" i="2"/>
  <c r="AQ178" i="2" s="1"/>
  <c r="S178" i="2"/>
  <c r="Q180" i="2"/>
  <c r="AK178" i="2"/>
  <c r="AL178" i="2" s="1"/>
  <c r="AB178" i="2"/>
  <c r="AC178" i="2" s="1"/>
  <c r="AH178" i="2"/>
  <c r="AI178" i="2" s="1"/>
  <c r="AE178" i="2"/>
  <c r="AF178" i="2" s="1"/>
  <c r="H178" i="2"/>
  <c r="U179" i="2"/>
  <c r="J179" i="2"/>
  <c r="D179" i="2"/>
  <c r="O180" i="2"/>
  <c r="AK179" i="2" l="1"/>
  <c r="AL179" i="2" s="1"/>
  <c r="AB179" i="2"/>
  <c r="AC179" i="2" s="1"/>
  <c r="AE179" i="2"/>
  <c r="AF179" i="2" s="1"/>
  <c r="AH179" i="2"/>
  <c r="AI179" i="2" s="1"/>
  <c r="H179" i="2"/>
  <c r="O181" i="2"/>
  <c r="Q181" i="2"/>
  <c r="D180" i="2"/>
  <c r="J180" i="2"/>
  <c r="AS179" i="2"/>
  <c r="AT179" i="2" s="1"/>
  <c r="AP179" i="2"/>
  <c r="AQ179" i="2" s="1"/>
  <c r="AV179" i="2"/>
  <c r="AW179" i="2" s="1"/>
  <c r="S179" i="2"/>
  <c r="AY179" i="2"/>
  <c r="AZ179" i="2" s="1"/>
  <c r="U180" i="2"/>
  <c r="F181" i="2"/>
  <c r="D181" i="2" l="1"/>
  <c r="F182" i="2"/>
  <c r="AE180" i="2"/>
  <c r="AF180" i="2" s="1"/>
  <c r="AK180" i="2"/>
  <c r="AL180" i="2" s="1"/>
  <c r="H180" i="2"/>
  <c r="AB180" i="2"/>
  <c r="AC180" i="2" s="1"/>
  <c r="AH180" i="2"/>
  <c r="AI180" i="2" s="1"/>
  <c r="U181" i="2"/>
  <c r="Q182" i="2"/>
  <c r="AS180" i="2"/>
  <c r="AT180" i="2" s="1"/>
  <c r="AV180" i="2"/>
  <c r="AW180" i="2" s="1"/>
  <c r="AY180" i="2"/>
  <c r="AZ180" i="2" s="1"/>
  <c r="AP180" i="2"/>
  <c r="AQ180" i="2" s="1"/>
  <c r="S180" i="2"/>
  <c r="O182" i="2"/>
  <c r="J181" i="2"/>
  <c r="U182" i="2" l="1"/>
  <c r="F183" i="2"/>
  <c r="AV181" i="2"/>
  <c r="AW181" i="2" s="1"/>
  <c r="AS181" i="2"/>
  <c r="AT181" i="2" s="1"/>
  <c r="AY181" i="2"/>
  <c r="AZ181" i="2" s="1"/>
  <c r="AP181" i="2"/>
  <c r="AQ181" i="2" s="1"/>
  <c r="S181" i="2"/>
  <c r="O183" i="2"/>
  <c r="AE181" i="2"/>
  <c r="AF181" i="2" s="1"/>
  <c r="AB181" i="2"/>
  <c r="AC181" i="2" s="1"/>
  <c r="AH181" i="2"/>
  <c r="AI181" i="2" s="1"/>
  <c r="AK181" i="2"/>
  <c r="AL181" i="2" s="1"/>
  <c r="H181" i="2"/>
  <c r="D182" i="2"/>
  <c r="J182" i="2"/>
  <c r="Q183" i="2"/>
  <c r="J183" i="2" l="1"/>
  <c r="Q184" i="2"/>
  <c r="O184" i="2"/>
  <c r="AE182" i="2"/>
  <c r="AF182" i="2" s="1"/>
  <c r="AB182" i="2"/>
  <c r="AC182" i="2" s="1"/>
  <c r="AK182" i="2"/>
  <c r="AL182" i="2" s="1"/>
  <c r="AH182" i="2"/>
  <c r="AI182" i="2" s="1"/>
  <c r="H182" i="2"/>
  <c r="D183" i="2"/>
  <c r="F184" i="2"/>
  <c r="AP182" i="2"/>
  <c r="AQ182" i="2" s="1"/>
  <c r="AV182" i="2"/>
  <c r="AW182" i="2" s="1"/>
  <c r="S182" i="2"/>
  <c r="AS182" i="2"/>
  <c r="AT182" i="2" s="1"/>
  <c r="AY182" i="2"/>
  <c r="AZ182" i="2" s="1"/>
  <c r="U183" i="2"/>
  <c r="O185" i="2" l="1"/>
  <c r="AY183" i="2"/>
  <c r="AZ183" i="2" s="1"/>
  <c r="AP183" i="2"/>
  <c r="AQ183" i="2" s="1"/>
  <c r="AS183" i="2"/>
  <c r="AT183" i="2" s="1"/>
  <c r="S183" i="2"/>
  <c r="AV183" i="2"/>
  <c r="AW183" i="2" s="1"/>
  <c r="Q185" i="2"/>
  <c r="AH183" i="2"/>
  <c r="AI183" i="2" s="1"/>
  <c r="AB183" i="2"/>
  <c r="AC183" i="2" s="1"/>
  <c r="AE183" i="2"/>
  <c r="AF183" i="2" s="1"/>
  <c r="H183" i="2"/>
  <c r="AK183" i="2"/>
  <c r="AL183" i="2" s="1"/>
  <c r="J184" i="2"/>
  <c r="U184" i="2"/>
  <c r="F185" i="2"/>
  <c r="D184" i="2"/>
  <c r="D185" i="2" l="1"/>
  <c r="F186" i="2"/>
  <c r="AE184" i="2"/>
  <c r="AF184" i="2" s="1"/>
  <c r="AK184" i="2"/>
  <c r="AL184" i="2" s="1"/>
  <c r="AH184" i="2"/>
  <c r="AI184" i="2" s="1"/>
  <c r="AB184" i="2"/>
  <c r="AC184" i="2" s="1"/>
  <c r="H184" i="2"/>
  <c r="Q186" i="2"/>
  <c r="AV184" i="2"/>
  <c r="AW184" i="2" s="1"/>
  <c r="AY184" i="2"/>
  <c r="AZ184" i="2" s="1"/>
  <c r="S184" i="2"/>
  <c r="AP184" i="2"/>
  <c r="AQ184" i="2" s="1"/>
  <c r="AS184" i="2"/>
  <c r="AT184" i="2" s="1"/>
  <c r="U185" i="2"/>
  <c r="J185" i="2"/>
  <c r="O186" i="2"/>
  <c r="Q187" i="2" l="1"/>
  <c r="O187" i="2"/>
  <c r="F187" i="2"/>
  <c r="J186" i="2"/>
  <c r="AH185" i="2"/>
  <c r="AI185" i="2" s="1"/>
  <c r="AK185" i="2"/>
  <c r="AL185" i="2" s="1"/>
  <c r="AB185" i="2"/>
  <c r="AC185" i="2" s="1"/>
  <c r="AE185" i="2"/>
  <c r="AF185" i="2" s="1"/>
  <c r="H185" i="2"/>
  <c r="AV185" i="2"/>
  <c r="AW185" i="2" s="1"/>
  <c r="AY185" i="2"/>
  <c r="AZ185" i="2" s="1"/>
  <c r="S185" i="2"/>
  <c r="AS185" i="2"/>
  <c r="AT185" i="2" s="1"/>
  <c r="AP185" i="2"/>
  <c r="AQ185" i="2" s="1"/>
  <c r="U186" i="2"/>
  <c r="D186" i="2"/>
  <c r="U187" i="2" l="1"/>
  <c r="D187" i="2"/>
  <c r="J187" i="2"/>
  <c r="F188" i="2"/>
  <c r="AV186" i="2"/>
  <c r="AW186" i="2" s="1"/>
  <c r="AS186" i="2"/>
  <c r="AT186" i="2" s="1"/>
  <c r="AP186" i="2"/>
  <c r="AQ186" i="2" s="1"/>
  <c r="S186" i="2"/>
  <c r="AY186" i="2"/>
  <c r="AZ186" i="2" s="1"/>
  <c r="AK186" i="2"/>
  <c r="AL186" i="2" s="1"/>
  <c r="AB186" i="2"/>
  <c r="AC186" i="2" s="1"/>
  <c r="AE186" i="2"/>
  <c r="AF186" i="2" s="1"/>
  <c r="AH186" i="2"/>
  <c r="AI186" i="2" s="1"/>
  <c r="H186" i="2"/>
  <c r="Q188" i="2"/>
  <c r="O188" i="2"/>
  <c r="O189" i="2" l="1"/>
  <c r="D188" i="2"/>
  <c r="F189" i="2"/>
  <c r="J188" i="2"/>
  <c r="Q189" i="2"/>
  <c r="AB187" i="2"/>
  <c r="AC187" i="2" s="1"/>
  <c r="AK187" i="2"/>
  <c r="AL187" i="2" s="1"/>
  <c r="AH187" i="2"/>
  <c r="AI187" i="2" s="1"/>
  <c r="H187" i="2"/>
  <c r="AE187" i="2"/>
  <c r="AF187" i="2" s="1"/>
  <c r="AS187" i="2"/>
  <c r="AT187" i="2" s="1"/>
  <c r="AY187" i="2"/>
  <c r="AZ187" i="2" s="1"/>
  <c r="S187" i="2"/>
  <c r="AV187" i="2"/>
  <c r="AW187" i="2" s="1"/>
  <c r="AP187" i="2"/>
  <c r="AQ187" i="2" s="1"/>
  <c r="U188" i="2"/>
  <c r="AH188" i="2" l="1"/>
  <c r="AI188" i="2" s="1"/>
  <c r="AB188" i="2"/>
  <c r="AC188" i="2" s="1"/>
  <c r="AK188" i="2"/>
  <c r="AL188" i="2" s="1"/>
  <c r="AE188" i="2"/>
  <c r="AF188" i="2" s="1"/>
  <c r="H188" i="2"/>
  <c r="J189" i="2"/>
  <c r="U189" i="2"/>
  <c r="F190" i="2"/>
  <c r="O190" i="2"/>
  <c r="AS188" i="2"/>
  <c r="AT188" i="2" s="1"/>
  <c r="AV188" i="2"/>
  <c r="AW188" i="2" s="1"/>
  <c r="AP188" i="2"/>
  <c r="AQ188" i="2" s="1"/>
  <c r="S188" i="2"/>
  <c r="AY188" i="2"/>
  <c r="AZ188" i="2" s="1"/>
  <c r="D189" i="2"/>
  <c r="Q190" i="2"/>
  <c r="Q191" i="2" l="1"/>
  <c r="AY189" i="2"/>
  <c r="AZ189" i="2" s="1"/>
  <c r="AP189" i="2"/>
  <c r="AQ189" i="2" s="1"/>
  <c r="AS189" i="2"/>
  <c r="AT189" i="2" s="1"/>
  <c r="AV189" i="2"/>
  <c r="AW189" i="2" s="1"/>
  <c r="S189" i="2"/>
  <c r="F191" i="2"/>
  <c r="D190" i="2"/>
  <c r="U190" i="2"/>
  <c r="AH189" i="2"/>
  <c r="AI189" i="2" s="1"/>
  <c r="H189" i="2"/>
  <c r="AE189" i="2"/>
  <c r="AF189" i="2" s="1"/>
  <c r="AB189" i="2"/>
  <c r="AC189" i="2" s="1"/>
  <c r="AK189" i="2"/>
  <c r="AL189" i="2" s="1"/>
  <c r="J190" i="2"/>
  <c r="O191" i="2"/>
  <c r="O192" i="2" l="1"/>
  <c r="F192" i="2"/>
  <c r="J191" i="2"/>
  <c r="AV190" i="2"/>
  <c r="AW190" i="2" s="1"/>
  <c r="AY190" i="2"/>
  <c r="AZ190" i="2" s="1"/>
  <c r="AP190" i="2"/>
  <c r="AQ190" i="2" s="1"/>
  <c r="AS190" i="2"/>
  <c r="AT190" i="2" s="1"/>
  <c r="S190" i="2"/>
  <c r="U191" i="2"/>
  <c r="Q192" i="2"/>
  <c r="D191" i="2"/>
  <c r="AE190" i="2"/>
  <c r="AF190" i="2" s="1"/>
  <c r="H190" i="2"/>
  <c r="AB190" i="2"/>
  <c r="AC190" i="2" s="1"/>
  <c r="AH190" i="2"/>
  <c r="AI190" i="2" s="1"/>
  <c r="AK190" i="2"/>
  <c r="AL190" i="2" s="1"/>
  <c r="AK191" i="2" l="1"/>
  <c r="AL191" i="2" s="1"/>
  <c r="AB191" i="2"/>
  <c r="AC191" i="2" s="1"/>
  <c r="AH191" i="2"/>
  <c r="AI191" i="2" s="1"/>
  <c r="AE191" i="2"/>
  <c r="AF191" i="2" s="1"/>
  <c r="H191" i="2"/>
  <c r="AV191" i="2"/>
  <c r="AW191" i="2" s="1"/>
  <c r="AS191" i="2"/>
  <c r="AT191" i="2" s="1"/>
  <c r="AP191" i="2"/>
  <c r="AQ191" i="2" s="1"/>
  <c r="S191" i="2"/>
  <c r="AY191" i="2"/>
  <c r="AZ191" i="2" s="1"/>
  <c r="D192" i="2"/>
  <c r="J192" i="2"/>
  <c r="Q193" i="2"/>
  <c r="F193" i="2"/>
  <c r="U192" i="2"/>
  <c r="O193" i="2"/>
  <c r="J193" i="2" l="1"/>
  <c r="AP192" i="2"/>
  <c r="AQ192" i="2" s="1"/>
  <c r="AS192" i="2"/>
  <c r="AT192" i="2" s="1"/>
  <c r="AY192" i="2"/>
  <c r="AZ192" i="2" s="1"/>
  <c r="S192" i="2"/>
  <c r="AV192" i="2"/>
  <c r="AW192" i="2" s="1"/>
  <c r="O194" i="2"/>
  <c r="U193" i="2"/>
  <c r="D193" i="2"/>
  <c r="F194" i="2"/>
  <c r="AH192" i="2"/>
  <c r="AI192" i="2" s="1"/>
  <c r="AK192" i="2"/>
  <c r="AL192" i="2" s="1"/>
  <c r="AE192" i="2"/>
  <c r="AF192" i="2" s="1"/>
  <c r="H192" i="2"/>
  <c r="AB192" i="2"/>
  <c r="AC192" i="2" s="1"/>
  <c r="Q194" i="2"/>
  <c r="Q195" i="2" l="1"/>
  <c r="O195" i="2"/>
  <c r="AH193" i="2"/>
  <c r="AI193" i="2" s="1"/>
  <c r="AE193" i="2"/>
  <c r="AF193" i="2" s="1"/>
  <c r="AK193" i="2"/>
  <c r="AL193" i="2" s="1"/>
  <c r="H193" i="2"/>
  <c r="AB193" i="2"/>
  <c r="AC193" i="2" s="1"/>
  <c r="F195" i="2"/>
  <c r="AY193" i="2"/>
  <c r="AZ193" i="2" s="1"/>
  <c r="AP193" i="2"/>
  <c r="AQ193" i="2" s="1"/>
  <c r="AS193" i="2"/>
  <c r="AT193" i="2" s="1"/>
  <c r="AV193" i="2"/>
  <c r="AW193" i="2" s="1"/>
  <c r="S193" i="2"/>
  <c r="U194" i="2"/>
  <c r="D194" i="2"/>
  <c r="J194" i="2"/>
  <c r="F196" i="2" l="1"/>
  <c r="J195" i="2"/>
  <c r="D195" i="2"/>
  <c r="U195" i="2"/>
  <c r="O196" i="2"/>
  <c r="AE194" i="2"/>
  <c r="AF194" i="2" s="1"/>
  <c r="AH194" i="2"/>
  <c r="AI194" i="2" s="1"/>
  <c r="AK194" i="2"/>
  <c r="AL194" i="2" s="1"/>
  <c r="AB194" i="2"/>
  <c r="AC194" i="2" s="1"/>
  <c r="H194" i="2"/>
  <c r="Q196" i="2"/>
  <c r="AY194" i="2"/>
  <c r="AZ194" i="2" s="1"/>
  <c r="AP194" i="2"/>
  <c r="AQ194" i="2" s="1"/>
  <c r="AS194" i="2"/>
  <c r="AT194" i="2" s="1"/>
  <c r="AV194" i="2"/>
  <c r="AW194" i="2" s="1"/>
  <c r="S194" i="2"/>
  <c r="U196" i="2" l="1"/>
  <c r="AY195" i="2"/>
  <c r="AZ195" i="2" s="1"/>
  <c r="AV195" i="2"/>
  <c r="AW195" i="2" s="1"/>
  <c r="AS195" i="2"/>
  <c r="AT195" i="2" s="1"/>
  <c r="S195" i="2"/>
  <c r="AP195" i="2"/>
  <c r="AQ195" i="2" s="1"/>
  <c r="D196" i="2"/>
  <c r="Q197" i="2"/>
  <c r="AB195" i="2"/>
  <c r="AC195" i="2" s="1"/>
  <c r="AH195" i="2"/>
  <c r="AI195" i="2" s="1"/>
  <c r="AE195" i="2"/>
  <c r="AF195" i="2" s="1"/>
  <c r="AK195" i="2"/>
  <c r="AL195" i="2" s="1"/>
  <c r="H195" i="2"/>
  <c r="O197" i="2"/>
  <c r="F197" i="2"/>
  <c r="J196" i="2"/>
  <c r="J197" i="2" l="1"/>
  <c r="Q198" i="2"/>
  <c r="D197" i="2"/>
  <c r="O198" i="2"/>
  <c r="AS196" i="2"/>
  <c r="AT196" i="2" s="1"/>
  <c r="AY196" i="2"/>
  <c r="AZ196" i="2" s="1"/>
  <c r="AV196" i="2"/>
  <c r="AW196" i="2" s="1"/>
  <c r="AP196" i="2"/>
  <c r="AQ196" i="2" s="1"/>
  <c r="S196" i="2"/>
  <c r="F198" i="2"/>
  <c r="AK196" i="2"/>
  <c r="AL196" i="2" s="1"/>
  <c r="AB196" i="2"/>
  <c r="AC196" i="2" s="1"/>
  <c r="AH196" i="2"/>
  <c r="AI196" i="2" s="1"/>
  <c r="AE196" i="2"/>
  <c r="AF196" i="2" s="1"/>
  <c r="H196" i="2"/>
  <c r="U197" i="2"/>
  <c r="AK197" i="2" l="1"/>
  <c r="AL197" i="2" s="1"/>
  <c r="AB197" i="2"/>
  <c r="AC197" i="2" s="1"/>
  <c r="AE197" i="2"/>
  <c r="AF197" i="2" s="1"/>
  <c r="AH197" i="2"/>
  <c r="AI197" i="2" s="1"/>
  <c r="H197" i="2"/>
  <c r="U198" i="2"/>
  <c r="AS197" i="2"/>
  <c r="AT197" i="2" s="1"/>
  <c r="AP197" i="2"/>
  <c r="AQ197" i="2" s="1"/>
  <c r="AY197" i="2"/>
  <c r="AZ197" i="2" s="1"/>
  <c r="AV197" i="2"/>
  <c r="AW197" i="2" s="1"/>
  <c r="S197" i="2"/>
  <c r="O199" i="2"/>
  <c r="D198" i="2"/>
  <c r="F199" i="2"/>
  <c r="Q199" i="2"/>
  <c r="J198" i="2"/>
  <c r="O200" i="2" l="1"/>
  <c r="AK198" i="2"/>
  <c r="AL198" i="2" s="1"/>
  <c r="H198" i="2"/>
  <c r="AE198" i="2"/>
  <c r="AF198" i="2" s="1"/>
  <c r="AB198" i="2"/>
  <c r="AC198" i="2" s="1"/>
  <c r="AH198" i="2"/>
  <c r="AI198" i="2" s="1"/>
  <c r="AV198" i="2"/>
  <c r="AW198" i="2" s="1"/>
  <c r="AS198" i="2"/>
  <c r="AT198" i="2" s="1"/>
  <c r="AP198" i="2"/>
  <c r="AQ198" i="2" s="1"/>
  <c r="AY198" i="2"/>
  <c r="AZ198" i="2" s="1"/>
  <c r="S198" i="2"/>
  <c r="F200" i="2"/>
  <c r="J199" i="2"/>
  <c r="D199" i="2"/>
  <c r="Q200" i="2"/>
  <c r="U199" i="2"/>
  <c r="U200" i="2" l="1"/>
  <c r="F201" i="2"/>
  <c r="AE199" i="2"/>
  <c r="AF199" i="2" s="1"/>
  <c r="AB199" i="2"/>
  <c r="AC199" i="2" s="1"/>
  <c r="AH199" i="2"/>
  <c r="AI199" i="2" s="1"/>
  <c r="AK199" i="2"/>
  <c r="AL199" i="2" s="1"/>
  <c r="H199" i="2"/>
  <c r="D200" i="2"/>
  <c r="O201" i="2"/>
  <c r="AV199" i="2"/>
  <c r="AW199" i="2" s="1"/>
  <c r="AS199" i="2"/>
  <c r="AT199" i="2" s="1"/>
  <c r="AY199" i="2"/>
  <c r="AZ199" i="2" s="1"/>
  <c r="AP199" i="2"/>
  <c r="AQ199" i="2" s="1"/>
  <c r="S199" i="2"/>
  <c r="Q201" i="2"/>
  <c r="J200" i="2"/>
  <c r="J201" i="2" l="1"/>
  <c r="D201" i="2"/>
  <c r="Q202" i="2"/>
  <c r="F202" i="2"/>
  <c r="O202" i="2"/>
  <c r="AP200" i="2"/>
  <c r="AQ200" i="2" s="1"/>
  <c r="AV200" i="2"/>
  <c r="AW200" i="2" s="1"/>
  <c r="S200" i="2"/>
  <c r="AS200" i="2"/>
  <c r="AT200" i="2" s="1"/>
  <c r="AY200" i="2"/>
  <c r="AZ200" i="2" s="1"/>
  <c r="AE200" i="2"/>
  <c r="AF200" i="2" s="1"/>
  <c r="AB200" i="2"/>
  <c r="AC200" i="2" s="1"/>
  <c r="AK200" i="2"/>
  <c r="AL200" i="2" s="1"/>
  <c r="AH200" i="2"/>
  <c r="AI200" i="2" s="1"/>
  <c r="H200" i="2"/>
  <c r="U201" i="2"/>
  <c r="F203" i="2" l="1"/>
  <c r="U202" i="2"/>
  <c r="Q203" i="2"/>
  <c r="AH201" i="2"/>
  <c r="AI201" i="2" s="1"/>
  <c r="AB201" i="2"/>
  <c r="AC201" i="2" s="1"/>
  <c r="AE201" i="2"/>
  <c r="AF201" i="2" s="1"/>
  <c r="AK201" i="2"/>
  <c r="AL201" i="2" s="1"/>
  <c r="H201" i="2"/>
  <c r="AY201" i="2"/>
  <c r="AZ201" i="2" s="1"/>
  <c r="AP201" i="2"/>
  <c r="AQ201" i="2" s="1"/>
  <c r="AS201" i="2"/>
  <c r="AT201" i="2" s="1"/>
  <c r="S201" i="2"/>
  <c r="AV201" i="2"/>
  <c r="AW201" i="2" s="1"/>
  <c r="D202" i="2"/>
  <c r="O203" i="2"/>
  <c r="J202" i="2"/>
  <c r="J203" i="2" l="1"/>
  <c r="D203" i="2"/>
  <c r="F204" i="2"/>
  <c r="O204" i="2"/>
  <c r="AY202" i="2"/>
  <c r="AZ202" i="2" s="1"/>
  <c r="AP202" i="2"/>
  <c r="AQ202" i="2" s="1"/>
  <c r="AS202" i="2"/>
  <c r="AT202" i="2" s="1"/>
  <c r="AV202" i="2"/>
  <c r="AW202" i="2" s="1"/>
  <c r="S202" i="2"/>
  <c r="Q204" i="2"/>
  <c r="AH202" i="2"/>
  <c r="AI202" i="2" s="1"/>
  <c r="AE202" i="2"/>
  <c r="AF202" i="2" s="1"/>
  <c r="H202" i="2"/>
  <c r="AB202" i="2"/>
  <c r="AC202" i="2" s="1"/>
  <c r="AK202" i="2"/>
  <c r="AL202" i="2" s="1"/>
  <c r="U203" i="2"/>
  <c r="AY203" i="2" l="1"/>
  <c r="AZ203" i="2" s="1"/>
  <c r="AV203" i="2"/>
  <c r="AW203" i="2" s="1"/>
  <c r="AS203" i="2"/>
  <c r="AT203" i="2" s="1"/>
  <c r="AP203" i="2"/>
  <c r="AQ203" i="2" s="1"/>
  <c r="S203" i="2"/>
  <c r="F205" i="2"/>
  <c r="U204" i="2"/>
  <c r="O205" i="2"/>
  <c r="D204" i="2"/>
  <c r="AB203" i="2"/>
  <c r="AC203" i="2" s="1"/>
  <c r="AH203" i="2"/>
  <c r="AI203" i="2" s="1"/>
  <c r="AK203" i="2"/>
  <c r="AL203" i="2" s="1"/>
  <c r="AE203" i="2"/>
  <c r="AF203" i="2" s="1"/>
  <c r="H203" i="2"/>
  <c r="J204" i="2"/>
  <c r="Q205" i="2"/>
  <c r="O206" i="2" l="1"/>
  <c r="J205" i="2"/>
  <c r="F206" i="2"/>
  <c r="U205" i="2"/>
  <c r="D205" i="2"/>
  <c r="AS204" i="2"/>
  <c r="AT204" i="2" s="1"/>
  <c r="AP204" i="2"/>
  <c r="AQ204" i="2" s="1"/>
  <c r="AY204" i="2"/>
  <c r="AZ204" i="2" s="1"/>
  <c r="AV204" i="2"/>
  <c r="AW204" i="2" s="1"/>
  <c r="S204" i="2"/>
  <c r="Q206" i="2"/>
  <c r="AK204" i="2"/>
  <c r="AL204" i="2" s="1"/>
  <c r="AB204" i="2"/>
  <c r="AC204" i="2" s="1"/>
  <c r="AE204" i="2"/>
  <c r="AF204" i="2" s="1"/>
  <c r="AH204" i="2"/>
  <c r="AI204" i="2" s="1"/>
  <c r="H204" i="2"/>
  <c r="AE205" i="2" l="1"/>
  <c r="AF205" i="2" s="1"/>
  <c r="AH205" i="2"/>
  <c r="AI205" i="2" s="1"/>
  <c r="AK205" i="2"/>
  <c r="AL205" i="2" s="1"/>
  <c r="AB205" i="2"/>
  <c r="AC205" i="2" s="1"/>
  <c r="H205" i="2"/>
  <c r="U206" i="2"/>
  <c r="Q207" i="2"/>
  <c r="F207" i="2"/>
  <c r="AY205" i="2"/>
  <c r="AZ205" i="2" s="1"/>
  <c r="AP205" i="2"/>
  <c r="AQ205" i="2" s="1"/>
  <c r="AV205" i="2"/>
  <c r="AW205" i="2" s="1"/>
  <c r="AS205" i="2"/>
  <c r="AT205" i="2" s="1"/>
  <c r="S205" i="2"/>
  <c r="J206" i="2"/>
  <c r="D206" i="2"/>
  <c r="O207" i="2"/>
  <c r="O208" i="2" l="1"/>
  <c r="D207" i="2"/>
  <c r="F208" i="2"/>
  <c r="J207" i="2"/>
  <c r="U207" i="2"/>
  <c r="Q208" i="2"/>
  <c r="AY206" i="2"/>
  <c r="AZ206" i="2" s="1"/>
  <c r="AP206" i="2"/>
  <c r="AQ206" i="2" s="1"/>
  <c r="AV206" i="2"/>
  <c r="AW206" i="2" s="1"/>
  <c r="AS206" i="2"/>
  <c r="AT206" i="2" s="1"/>
  <c r="S206" i="2"/>
  <c r="AE206" i="2"/>
  <c r="AF206" i="2" s="1"/>
  <c r="AB206" i="2"/>
  <c r="AC206" i="2" s="1"/>
  <c r="AH206" i="2"/>
  <c r="AI206" i="2" s="1"/>
  <c r="AK206" i="2"/>
  <c r="AL206" i="2" s="1"/>
  <c r="H206" i="2"/>
  <c r="AK207" i="2" l="1"/>
  <c r="AL207" i="2" s="1"/>
  <c r="AB207" i="2"/>
  <c r="AC207" i="2" s="1"/>
  <c r="H207" i="2"/>
  <c r="AH207" i="2"/>
  <c r="AI207" i="2" s="1"/>
  <c r="AE207" i="2"/>
  <c r="AF207" i="2" s="1"/>
  <c r="J208" i="2"/>
  <c r="F209" i="2"/>
  <c r="AV207" i="2"/>
  <c r="AW207" i="2" s="1"/>
  <c r="AP207" i="2"/>
  <c r="AQ207" i="2" s="1"/>
  <c r="AY207" i="2"/>
  <c r="AZ207" i="2" s="1"/>
  <c r="AS207" i="2"/>
  <c r="AT207" i="2" s="1"/>
  <c r="S207" i="2"/>
  <c r="D208" i="2"/>
  <c r="Q209" i="2"/>
  <c r="O209" i="2"/>
  <c r="U208" i="2"/>
  <c r="AH208" i="2" l="1"/>
  <c r="AI208" i="2" s="1"/>
  <c r="AB208" i="2"/>
  <c r="AC208" i="2" s="1"/>
  <c r="AK208" i="2"/>
  <c r="AL208" i="2" s="1"/>
  <c r="AE208" i="2"/>
  <c r="AF208" i="2" s="1"/>
  <c r="H208" i="2"/>
  <c r="U209" i="2"/>
  <c r="F210" i="2"/>
  <c r="J209" i="2"/>
  <c r="Q210" i="2"/>
  <c r="AS208" i="2"/>
  <c r="AT208" i="2" s="1"/>
  <c r="AV208" i="2"/>
  <c r="AW208" i="2" s="1"/>
  <c r="AP208" i="2"/>
  <c r="AQ208" i="2" s="1"/>
  <c r="AY208" i="2"/>
  <c r="AZ208" i="2" s="1"/>
  <c r="S208" i="2"/>
  <c r="O210" i="2"/>
  <c r="D209" i="2"/>
  <c r="J210" i="2" l="1"/>
  <c r="D210" i="2"/>
  <c r="O211" i="2"/>
  <c r="F211" i="2"/>
  <c r="AP209" i="2"/>
  <c r="AQ209" i="2" s="1"/>
  <c r="S209" i="2"/>
  <c r="AS209" i="2"/>
  <c r="AT209" i="2" s="1"/>
  <c r="AY209" i="2"/>
  <c r="AZ209" i="2" s="1"/>
  <c r="AV209" i="2"/>
  <c r="AW209" i="2" s="1"/>
  <c r="AE209" i="2"/>
  <c r="AF209" i="2" s="1"/>
  <c r="AH209" i="2"/>
  <c r="AI209" i="2" s="1"/>
  <c r="AK209" i="2"/>
  <c r="AL209" i="2" s="1"/>
  <c r="AB209" i="2"/>
  <c r="AC209" i="2" s="1"/>
  <c r="H209" i="2"/>
  <c r="U210" i="2"/>
  <c r="Q211" i="2"/>
  <c r="O212" i="2" l="1"/>
  <c r="Q212" i="2"/>
  <c r="U211" i="2"/>
  <c r="AY210" i="2"/>
  <c r="AZ210" i="2" s="1"/>
  <c r="AP210" i="2"/>
  <c r="AQ210" i="2" s="1"/>
  <c r="AV210" i="2"/>
  <c r="AW210" i="2" s="1"/>
  <c r="S210" i="2"/>
  <c r="AS210" i="2"/>
  <c r="AT210" i="2" s="1"/>
  <c r="F212" i="2"/>
  <c r="D211" i="2"/>
  <c r="AK210" i="2"/>
  <c r="AL210" i="2" s="1"/>
  <c r="AH210" i="2"/>
  <c r="AI210" i="2" s="1"/>
  <c r="AB210" i="2"/>
  <c r="AC210" i="2" s="1"/>
  <c r="AE210" i="2"/>
  <c r="AF210" i="2" s="1"/>
  <c r="H210" i="2"/>
  <c r="J211" i="2"/>
  <c r="J212" i="2" l="1"/>
  <c r="AH211" i="2"/>
  <c r="AI211" i="2" s="1"/>
  <c r="AE211" i="2"/>
  <c r="AF211" i="2" s="1"/>
  <c r="AK211" i="2"/>
  <c r="AL211" i="2" s="1"/>
  <c r="AB211" i="2"/>
  <c r="AC211" i="2" s="1"/>
  <c r="H211" i="2"/>
  <c r="U212" i="2"/>
  <c r="D212" i="2"/>
  <c r="Q213" i="2"/>
  <c r="AY211" i="2"/>
  <c r="AZ211" i="2" s="1"/>
  <c r="AS211" i="2"/>
  <c r="AT211" i="2" s="1"/>
  <c r="AP211" i="2"/>
  <c r="AQ211" i="2" s="1"/>
  <c r="AV211" i="2"/>
  <c r="AW211" i="2" s="1"/>
  <c r="S211" i="2"/>
  <c r="F213" i="2"/>
  <c r="O213" i="2"/>
  <c r="O214" i="2" l="1"/>
  <c r="D213" i="2"/>
  <c r="U213" i="2"/>
  <c r="F214" i="2"/>
  <c r="J213" i="2"/>
  <c r="AS212" i="2"/>
  <c r="AT212" i="2" s="1"/>
  <c r="AV212" i="2"/>
  <c r="AW212" i="2" s="1"/>
  <c r="AY212" i="2"/>
  <c r="AZ212" i="2" s="1"/>
  <c r="S212" i="2"/>
  <c r="AP212" i="2"/>
  <c r="AQ212" i="2" s="1"/>
  <c r="AB212" i="2"/>
  <c r="AC212" i="2" s="1"/>
  <c r="AK212" i="2"/>
  <c r="AL212" i="2" s="1"/>
  <c r="AH212" i="2"/>
  <c r="AI212" i="2" s="1"/>
  <c r="AE212" i="2"/>
  <c r="AF212" i="2" s="1"/>
  <c r="H212" i="2"/>
  <c r="Q214" i="2"/>
  <c r="Q215" i="2" l="1"/>
  <c r="F215" i="2"/>
  <c r="D214" i="2"/>
  <c r="AK213" i="2"/>
  <c r="AL213" i="2" s="1"/>
  <c r="AB213" i="2"/>
  <c r="AC213" i="2" s="1"/>
  <c r="AH213" i="2"/>
  <c r="AI213" i="2" s="1"/>
  <c r="AE213" i="2"/>
  <c r="AF213" i="2" s="1"/>
  <c r="H213" i="2"/>
  <c r="AS213" i="2"/>
  <c r="AT213" i="2" s="1"/>
  <c r="AY213" i="2"/>
  <c r="AZ213" i="2" s="1"/>
  <c r="AV213" i="2"/>
  <c r="AW213" i="2" s="1"/>
  <c r="AP213" i="2"/>
  <c r="AQ213" i="2" s="1"/>
  <c r="S213" i="2"/>
  <c r="U214" i="2"/>
  <c r="J214" i="2"/>
  <c r="O215" i="2"/>
  <c r="AK214" i="2" l="1"/>
  <c r="AL214" i="2" s="1"/>
  <c r="AB214" i="2"/>
  <c r="AC214" i="2" s="1"/>
  <c r="AE214" i="2"/>
  <c r="AF214" i="2" s="1"/>
  <c r="AH214" i="2"/>
  <c r="AI214" i="2" s="1"/>
  <c r="H214" i="2"/>
  <c r="J215" i="2"/>
  <c r="D215" i="2"/>
  <c r="F216" i="2"/>
  <c r="AY214" i="2"/>
  <c r="AZ214" i="2" s="1"/>
  <c r="AP214" i="2"/>
  <c r="AQ214" i="2" s="1"/>
  <c r="AV214" i="2"/>
  <c r="AW214" i="2" s="1"/>
  <c r="AS214" i="2"/>
  <c r="AT214" i="2" s="1"/>
  <c r="S214" i="2"/>
  <c r="O216" i="2"/>
  <c r="U215" i="2"/>
  <c r="Q216" i="2"/>
  <c r="Q217" i="2" l="1"/>
  <c r="F217" i="2"/>
  <c r="D216" i="2"/>
  <c r="J216" i="2"/>
  <c r="AV215" i="2"/>
  <c r="AW215" i="2" s="1"/>
  <c r="AS215" i="2"/>
  <c r="AT215" i="2" s="1"/>
  <c r="AP215" i="2"/>
  <c r="AQ215" i="2" s="1"/>
  <c r="AY215" i="2"/>
  <c r="AZ215" i="2" s="1"/>
  <c r="S215" i="2"/>
  <c r="U216" i="2"/>
  <c r="O217" i="2"/>
  <c r="AE215" i="2"/>
  <c r="AF215" i="2" s="1"/>
  <c r="H215" i="2"/>
  <c r="AH215" i="2"/>
  <c r="AI215" i="2" s="1"/>
  <c r="AK215" i="2"/>
  <c r="AL215" i="2" s="1"/>
  <c r="AB215" i="2"/>
  <c r="AC215" i="2" s="1"/>
  <c r="AE216" i="2" l="1"/>
  <c r="AF216" i="2" s="1"/>
  <c r="AK216" i="2"/>
  <c r="AL216" i="2" s="1"/>
  <c r="AB216" i="2"/>
  <c r="AC216" i="2" s="1"/>
  <c r="AH216" i="2"/>
  <c r="AI216" i="2" s="1"/>
  <c r="H216" i="2"/>
  <c r="J217" i="2"/>
  <c r="D217" i="2"/>
  <c r="O218" i="2"/>
  <c r="Q218" i="2"/>
  <c r="U217" i="2"/>
  <c r="F218" i="2"/>
  <c r="AV216" i="2"/>
  <c r="AW216" i="2" s="1"/>
  <c r="AY216" i="2"/>
  <c r="AZ216" i="2" s="1"/>
  <c r="AP216" i="2"/>
  <c r="AQ216" i="2" s="1"/>
  <c r="AS216" i="2"/>
  <c r="AT216" i="2" s="1"/>
  <c r="S216" i="2"/>
  <c r="AV217" i="2" l="1"/>
  <c r="AW217" i="2" s="1"/>
  <c r="S217" i="2"/>
  <c r="AS217" i="2"/>
  <c r="AT217" i="2" s="1"/>
  <c r="AY217" i="2"/>
  <c r="AZ217" i="2" s="1"/>
  <c r="AP217" i="2"/>
  <c r="AQ217" i="2" s="1"/>
  <c r="O219" i="2"/>
  <c r="F219" i="2"/>
  <c r="J218" i="2"/>
  <c r="AE217" i="2"/>
  <c r="AF217" i="2" s="1"/>
  <c r="H217" i="2"/>
  <c r="AH217" i="2"/>
  <c r="AI217" i="2" s="1"/>
  <c r="AK217" i="2"/>
  <c r="AL217" i="2" s="1"/>
  <c r="AB217" i="2"/>
  <c r="AC217" i="2" s="1"/>
  <c r="Q219" i="2"/>
  <c r="D218" i="2"/>
  <c r="U218" i="2"/>
  <c r="J219" i="2" l="1"/>
  <c r="U219" i="2"/>
  <c r="F220" i="2"/>
  <c r="Q220" i="2"/>
  <c r="D219" i="2"/>
  <c r="AY218" i="2"/>
  <c r="AZ218" i="2" s="1"/>
  <c r="AP218" i="2"/>
  <c r="AQ218" i="2" s="1"/>
  <c r="AS218" i="2"/>
  <c r="AT218" i="2" s="1"/>
  <c r="AV218" i="2"/>
  <c r="AW218" i="2" s="1"/>
  <c r="S218" i="2"/>
  <c r="AH218" i="2"/>
  <c r="AI218" i="2" s="1"/>
  <c r="AE218" i="2"/>
  <c r="AF218" i="2" s="1"/>
  <c r="AB218" i="2"/>
  <c r="AC218" i="2" s="1"/>
  <c r="AK218" i="2"/>
  <c r="AL218" i="2" s="1"/>
  <c r="H218" i="2"/>
  <c r="O220" i="2"/>
  <c r="Q221" i="2" l="1"/>
  <c r="AH219" i="2"/>
  <c r="AI219" i="2" s="1"/>
  <c r="AK219" i="2"/>
  <c r="AL219" i="2" s="1"/>
  <c r="AE219" i="2"/>
  <c r="AF219" i="2" s="1"/>
  <c r="AB219" i="2"/>
  <c r="AC219" i="2" s="1"/>
  <c r="H219" i="2"/>
  <c r="O221" i="2"/>
  <c r="F221" i="2"/>
  <c r="J220" i="2"/>
  <c r="AY219" i="2"/>
  <c r="AZ219" i="2" s="1"/>
  <c r="AP219" i="2"/>
  <c r="AQ219" i="2" s="1"/>
  <c r="S219" i="2"/>
  <c r="AV219" i="2"/>
  <c r="AW219" i="2" s="1"/>
  <c r="AS219" i="2"/>
  <c r="AT219" i="2" s="1"/>
  <c r="U220" i="2"/>
  <c r="D220" i="2"/>
  <c r="U221" i="2" l="1"/>
  <c r="O222" i="2"/>
  <c r="AY220" i="2"/>
  <c r="AZ220" i="2" s="1"/>
  <c r="AP220" i="2"/>
  <c r="AQ220" i="2" s="1"/>
  <c r="AS220" i="2"/>
  <c r="AT220" i="2" s="1"/>
  <c r="AV220" i="2"/>
  <c r="AW220" i="2" s="1"/>
  <c r="S220" i="2"/>
  <c r="AK220" i="2"/>
  <c r="AL220" i="2" s="1"/>
  <c r="AE220" i="2"/>
  <c r="AF220" i="2" s="1"/>
  <c r="AB220" i="2"/>
  <c r="AC220" i="2" s="1"/>
  <c r="AH220" i="2"/>
  <c r="AI220" i="2" s="1"/>
  <c r="H220" i="2"/>
  <c r="D221" i="2"/>
  <c r="J221" i="2"/>
  <c r="Q222" i="2"/>
  <c r="F222" i="2"/>
  <c r="F223" i="2" l="1"/>
  <c r="J222" i="2"/>
  <c r="O223" i="2"/>
  <c r="AV221" i="2"/>
  <c r="AW221" i="2" s="1"/>
  <c r="AP221" i="2"/>
  <c r="AQ221" i="2" s="1"/>
  <c r="AS221" i="2"/>
  <c r="AT221" i="2" s="1"/>
  <c r="S221" i="2"/>
  <c r="AY221" i="2"/>
  <c r="AZ221" i="2" s="1"/>
  <c r="D222" i="2"/>
  <c r="U222" i="2"/>
  <c r="AE221" i="2"/>
  <c r="AF221" i="2" s="1"/>
  <c r="AK221" i="2"/>
  <c r="AL221" i="2" s="1"/>
  <c r="AB221" i="2"/>
  <c r="AC221" i="2" s="1"/>
  <c r="AH221" i="2"/>
  <c r="AI221" i="2" s="1"/>
  <c r="H221" i="2"/>
  <c r="Q223" i="2"/>
  <c r="O224" i="2" l="1"/>
  <c r="F224" i="2"/>
  <c r="Q224" i="2"/>
  <c r="AV222" i="2"/>
  <c r="AW222" i="2" s="1"/>
  <c r="AS222" i="2"/>
  <c r="AT222" i="2" s="1"/>
  <c r="AY222" i="2"/>
  <c r="AZ222" i="2" s="1"/>
  <c r="AP222" i="2"/>
  <c r="AQ222" i="2" s="1"/>
  <c r="S222" i="2"/>
  <c r="AE222" i="2"/>
  <c r="AF222" i="2" s="1"/>
  <c r="AK222" i="2"/>
  <c r="AL222" i="2" s="1"/>
  <c r="AB222" i="2"/>
  <c r="AC222" i="2" s="1"/>
  <c r="AH222" i="2"/>
  <c r="AI222" i="2" s="1"/>
  <c r="H222" i="2"/>
  <c r="U223" i="2"/>
  <c r="J223" i="2"/>
  <c r="D223" i="2"/>
  <c r="AH223" i="2" l="1"/>
  <c r="AI223" i="2" s="1"/>
  <c r="H223" i="2"/>
  <c r="AE223" i="2"/>
  <c r="AF223" i="2" s="1"/>
  <c r="AK223" i="2"/>
  <c r="AL223" i="2" s="1"/>
  <c r="AB223" i="2"/>
  <c r="AC223" i="2" s="1"/>
  <c r="D224" i="2"/>
  <c r="U224" i="2"/>
  <c r="F225" i="2"/>
  <c r="AS223" i="2"/>
  <c r="AT223" i="2" s="1"/>
  <c r="S223" i="2"/>
  <c r="AY223" i="2"/>
  <c r="AZ223" i="2" s="1"/>
  <c r="AV223" i="2"/>
  <c r="AW223" i="2" s="1"/>
  <c r="AP223" i="2"/>
  <c r="AQ223" i="2" s="1"/>
  <c r="J224" i="2"/>
  <c r="Q225" i="2"/>
  <c r="O225" i="2"/>
  <c r="AE224" i="2" l="1"/>
  <c r="AF224" i="2" s="1"/>
  <c r="AB224" i="2"/>
  <c r="AC224" i="2" s="1"/>
  <c r="AH224" i="2"/>
  <c r="AI224" i="2" s="1"/>
  <c r="AK224" i="2"/>
  <c r="AL224" i="2" s="1"/>
  <c r="H224" i="2"/>
  <c r="F226" i="2"/>
  <c r="U225" i="2"/>
  <c r="D225" i="2"/>
  <c r="AP224" i="2"/>
  <c r="AQ224" i="2" s="1"/>
  <c r="S224" i="2"/>
  <c r="AY224" i="2"/>
  <c r="AZ224" i="2" s="1"/>
  <c r="AS224" i="2"/>
  <c r="AT224" i="2" s="1"/>
  <c r="AV224" i="2"/>
  <c r="AW224" i="2" s="1"/>
  <c r="Q226" i="2"/>
  <c r="O226" i="2"/>
  <c r="J225" i="2"/>
  <c r="F227" i="2" l="1"/>
  <c r="D226" i="2"/>
  <c r="Q227" i="2"/>
  <c r="U226" i="2"/>
  <c r="J226" i="2"/>
  <c r="AY225" i="2"/>
  <c r="AZ225" i="2" s="1"/>
  <c r="AV225" i="2"/>
  <c r="AW225" i="2" s="1"/>
  <c r="AP225" i="2"/>
  <c r="AQ225" i="2" s="1"/>
  <c r="AS225" i="2"/>
  <c r="AT225" i="2" s="1"/>
  <c r="S225" i="2"/>
  <c r="O227" i="2"/>
  <c r="AH225" i="2"/>
  <c r="AI225" i="2" s="1"/>
  <c r="AK225" i="2"/>
  <c r="AL225" i="2" s="1"/>
  <c r="AB225" i="2"/>
  <c r="AC225" i="2" s="1"/>
  <c r="AE225" i="2"/>
  <c r="AF225" i="2" s="1"/>
  <c r="H225" i="2"/>
  <c r="AH226" i="2" l="1"/>
  <c r="AI226" i="2" s="1"/>
  <c r="AK226" i="2"/>
  <c r="AL226" i="2" s="1"/>
  <c r="H226" i="2"/>
  <c r="AE226" i="2"/>
  <c r="AF226" i="2" s="1"/>
  <c r="AB226" i="2"/>
  <c r="AC226" i="2" s="1"/>
  <c r="U227" i="2"/>
  <c r="O228" i="2"/>
  <c r="Q228" i="2"/>
  <c r="AY226" i="2"/>
  <c r="AZ226" i="2" s="1"/>
  <c r="AP226" i="2"/>
  <c r="AQ226" i="2" s="1"/>
  <c r="AS226" i="2"/>
  <c r="AT226" i="2" s="1"/>
  <c r="AV226" i="2"/>
  <c r="AW226" i="2" s="1"/>
  <c r="S226" i="2"/>
  <c r="D227" i="2"/>
  <c r="J227" i="2"/>
  <c r="F228" i="2"/>
  <c r="F229" i="2" l="1"/>
  <c r="Q229" i="2"/>
  <c r="J228" i="2"/>
  <c r="O229" i="2"/>
  <c r="D228" i="2"/>
  <c r="U228" i="2"/>
  <c r="AB227" i="2"/>
  <c r="AC227" i="2" s="1"/>
  <c r="AH227" i="2"/>
  <c r="AI227" i="2" s="1"/>
  <c r="AE227" i="2"/>
  <c r="AF227" i="2" s="1"/>
  <c r="H227" i="2"/>
  <c r="AK227" i="2"/>
  <c r="AL227" i="2" s="1"/>
  <c r="AS227" i="2"/>
  <c r="AT227" i="2" s="1"/>
  <c r="AY227" i="2"/>
  <c r="AZ227" i="2" s="1"/>
  <c r="AP227" i="2"/>
  <c r="AQ227" i="2" s="1"/>
  <c r="AV227" i="2"/>
  <c r="AW227" i="2" s="1"/>
  <c r="S227" i="2"/>
  <c r="O230" i="2" l="1"/>
  <c r="J229" i="2"/>
  <c r="AK228" i="2"/>
  <c r="AL228" i="2" s="1"/>
  <c r="AB228" i="2"/>
  <c r="AC228" i="2" s="1"/>
  <c r="AH228" i="2"/>
  <c r="AI228" i="2" s="1"/>
  <c r="AE228" i="2"/>
  <c r="AF228" i="2" s="1"/>
  <c r="H228" i="2"/>
  <c r="AS228" i="2"/>
  <c r="AT228" i="2" s="1"/>
  <c r="AV228" i="2"/>
  <c r="AW228" i="2" s="1"/>
  <c r="AY228" i="2"/>
  <c r="AZ228" i="2" s="1"/>
  <c r="AP228" i="2"/>
  <c r="AQ228" i="2" s="1"/>
  <c r="S228" i="2"/>
  <c r="U229" i="2"/>
  <c r="Q230" i="2"/>
  <c r="F230" i="2"/>
  <c r="D229" i="2"/>
  <c r="AY229" i="2" l="1"/>
  <c r="AZ229" i="2" s="1"/>
  <c r="AP229" i="2"/>
  <c r="AQ229" i="2" s="1"/>
  <c r="AS229" i="2"/>
  <c r="AT229" i="2" s="1"/>
  <c r="AV229" i="2"/>
  <c r="AW229" i="2" s="1"/>
  <c r="S229" i="2"/>
  <c r="AE229" i="2"/>
  <c r="AF229" i="2" s="1"/>
  <c r="AB229" i="2"/>
  <c r="AC229" i="2" s="1"/>
  <c r="AH229" i="2"/>
  <c r="AI229" i="2" s="1"/>
  <c r="AK229" i="2"/>
  <c r="AL229" i="2" s="1"/>
  <c r="H229" i="2"/>
  <c r="D230" i="2"/>
  <c r="F231" i="2"/>
  <c r="Q231" i="2"/>
  <c r="U230" i="2"/>
  <c r="J230" i="2"/>
  <c r="O231" i="2"/>
  <c r="F232" i="2" l="1"/>
  <c r="J231" i="2"/>
  <c r="AE230" i="2"/>
  <c r="AF230" i="2" s="1"/>
  <c r="AB230" i="2"/>
  <c r="AC230" i="2" s="1"/>
  <c r="AK230" i="2"/>
  <c r="AL230" i="2" s="1"/>
  <c r="AH230" i="2"/>
  <c r="AI230" i="2" s="1"/>
  <c r="H230" i="2"/>
  <c r="D231" i="2"/>
  <c r="O232" i="2"/>
  <c r="U231" i="2"/>
  <c r="Q232" i="2"/>
  <c r="AS230" i="2"/>
  <c r="AT230" i="2" s="1"/>
  <c r="AV230" i="2"/>
  <c r="AW230" i="2" s="1"/>
  <c r="AP230" i="2"/>
  <c r="AQ230" i="2" s="1"/>
  <c r="AY230" i="2"/>
  <c r="AZ230" i="2" s="1"/>
  <c r="S230" i="2"/>
  <c r="AV231" i="2" l="1"/>
  <c r="AW231" i="2" s="1"/>
  <c r="AY231" i="2"/>
  <c r="AZ231" i="2" s="1"/>
  <c r="AP231" i="2"/>
  <c r="AQ231" i="2" s="1"/>
  <c r="AS231" i="2"/>
  <c r="AT231" i="2" s="1"/>
  <c r="S231" i="2"/>
  <c r="D232" i="2"/>
  <c r="Q233" i="2"/>
  <c r="J232" i="2"/>
  <c r="U232" i="2"/>
  <c r="F233" i="2"/>
  <c r="AK231" i="2"/>
  <c r="AL231" i="2" s="1"/>
  <c r="AB231" i="2"/>
  <c r="AC231" i="2" s="1"/>
  <c r="AH231" i="2"/>
  <c r="AI231" i="2" s="1"/>
  <c r="AE231" i="2"/>
  <c r="AF231" i="2" s="1"/>
  <c r="H231" i="2"/>
  <c r="O233" i="2"/>
  <c r="O234" i="2" l="1"/>
  <c r="F234" i="2"/>
  <c r="AK232" i="2"/>
  <c r="AL232" i="2" s="1"/>
  <c r="AB232" i="2"/>
  <c r="AC232" i="2" s="1"/>
  <c r="AE232" i="2"/>
  <c r="AF232" i="2" s="1"/>
  <c r="AH232" i="2"/>
  <c r="AI232" i="2" s="1"/>
  <c r="H232" i="2"/>
  <c r="D233" i="2"/>
  <c r="J233" i="2"/>
  <c r="U233" i="2"/>
  <c r="Q234" i="2"/>
  <c r="AV232" i="2"/>
  <c r="AW232" i="2" s="1"/>
  <c r="AS232" i="2"/>
  <c r="AT232" i="2" s="1"/>
  <c r="AP232" i="2"/>
  <c r="AQ232" i="2" s="1"/>
  <c r="AY232" i="2"/>
  <c r="AZ232" i="2" s="1"/>
  <c r="S232" i="2"/>
  <c r="AH233" i="2" l="1"/>
  <c r="AI233" i="2" s="1"/>
  <c r="AE233" i="2"/>
  <c r="AF233" i="2" s="1"/>
  <c r="AK233" i="2"/>
  <c r="AL233" i="2" s="1"/>
  <c r="H233" i="2"/>
  <c r="AB233" i="2"/>
  <c r="AC233" i="2" s="1"/>
  <c r="AV233" i="2"/>
  <c r="AW233" i="2" s="1"/>
  <c r="AS233" i="2"/>
  <c r="AT233" i="2" s="1"/>
  <c r="AY233" i="2"/>
  <c r="AZ233" i="2" s="1"/>
  <c r="AP233" i="2"/>
  <c r="AQ233" i="2" s="1"/>
  <c r="S233" i="2"/>
  <c r="D234" i="2"/>
  <c r="Q235" i="2"/>
  <c r="F235" i="2"/>
  <c r="U234" i="2"/>
  <c r="O235" i="2"/>
  <c r="J234" i="2"/>
  <c r="D235" i="2" l="1"/>
  <c r="Q236" i="2"/>
  <c r="O236" i="2"/>
  <c r="U235" i="2"/>
  <c r="F236" i="2"/>
  <c r="AV234" i="2"/>
  <c r="AW234" i="2" s="1"/>
  <c r="AY234" i="2"/>
  <c r="AZ234" i="2" s="1"/>
  <c r="AP234" i="2"/>
  <c r="AQ234" i="2" s="1"/>
  <c r="AS234" i="2"/>
  <c r="AT234" i="2" s="1"/>
  <c r="S234" i="2"/>
  <c r="J235" i="2"/>
  <c r="AE234" i="2"/>
  <c r="AF234" i="2" s="1"/>
  <c r="AB234" i="2"/>
  <c r="AC234" i="2" s="1"/>
  <c r="AK234" i="2"/>
  <c r="AL234" i="2" s="1"/>
  <c r="H234" i="2"/>
  <c r="AH234" i="2"/>
  <c r="AI234" i="2" s="1"/>
  <c r="AV235" i="2" l="1"/>
  <c r="AW235" i="2" s="1"/>
  <c r="S235" i="2"/>
  <c r="AS235" i="2"/>
  <c r="AT235" i="2" s="1"/>
  <c r="AP235" i="2"/>
  <c r="AQ235" i="2" s="1"/>
  <c r="AY235" i="2"/>
  <c r="AZ235" i="2" s="1"/>
  <c r="O237" i="2"/>
  <c r="AE235" i="2"/>
  <c r="AF235" i="2" s="1"/>
  <c r="AH235" i="2"/>
  <c r="AI235" i="2" s="1"/>
  <c r="AK235" i="2"/>
  <c r="AL235" i="2" s="1"/>
  <c r="AB235" i="2"/>
  <c r="AC235" i="2" s="1"/>
  <c r="H235" i="2"/>
  <c r="J236" i="2"/>
  <c r="U236" i="2"/>
  <c r="Q237" i="2"/>
  <c r="F237" i="2"/>
  <c r="D236" i="2"/>
  <c r="D237" i="2" l="1"/>
  <c r="J237" i="2"/>
  <c r="AH236" i="2"/>
  <c r="AI236" i="2" s="1"/>
  <c r="AE236" i="2"/>
  <c r="AF236" i="2" s="1"/>
  <c r="AB236" i="2"/>
  <c r="AC236" i="2" s="1"/>
  <c r="H236" i="2"/>
  <c r="AK236" i="2"/>
  <c r="AL236" i="2" s="1"/>
  <c r="F238" i="2"/>
  <c r="Q238" i="2"/>
  <c r="O238" i="2"/>
  <c r="U237" i="2"/>
  <c r="AY236" i="2"/>
  <c r="AZ236" i="2" s="1"/>
  <c r="AP236" i="2"/>
  <c r="AQ236" i="2" s="1"/>
  <c r="AS236" i="2"/>
  <c r="AT236" i="2" s="1"/>
  <c r="AV236" i="2"/>
  <c r="AW236" i="2" s="1"/>
  <c r="S236" i="2"/>
  <c r="F239" i="2" l="1"/>
  <c r="O239" i="2"/>
  <c r="AY237" i="2"/>
  <c r="AZ237" i="2" s="1"/>
  <c r="AP237" i="2"/>
  <c r="AQ237" i="2" s="1"/>
  <c r="AV237" i="2"/>
  <c r="AW237" i="2" s="1"/>
  <c r="S237" i="2"/>
  <c r="AS237" i="2"/>
  <c r="AT237" i="2" s="1"/>
  <c r="Q239" i="2"/>
  <c r="AH237" i="2"/>
  <c r="AI237" i="2" s="1"/>
  <c r="AE237" i="2"/>
  <c r="AF237" i="2" s="1"/>
  <c r="AK237" i="2"/>
  <c r="AL237" i="2" s="1"/>
  <c r="H237" i="2"/>
  <c r="AB237" i="2"/>
  <c r="AC237" i="2" s="1"/>
  <c r="U238" i="2"/>
  <c r="J238" i="2"/>
  <c r="D238" i="2"/>
  <c r="D239" i="2" l="1"/>
  <c r="Q240" i="2"/>
  <c r="AS238" i="2"/>
  <c r="AT238" i="2" s="1"/>
  <c r="AY238" i="2"/>
  <c r="AZ238" i="2" s="1"/>
  <c r="AV238" i="2"/>
  <c r="AW238" i="2" s="1"/>
  <c r="AP238" i="2"/>
  <c r="AQ238" i="2" s="1"/>
  <c r="S238" i="2"/>
  <c r="J239" i="2"/>
  <c r="U239" i="2"/>
  <c r="O240" i="2"/>
  <c r="AB238" i="2"/>
  <c r="AC238" i="2" s="1"/>
  <c r="AH238" i="2"/>
  <c r="AI238" i="2" s="1"/>
  <c r="AK238" i="2"/>
  <c r="AL238" i="2" s="1"/>
  <c r="AE238" i="2"/>
  <c r="AF238" i="2" s="1"/>
  <c r="H238" i="2"/>
  <c r="F240" i="2"/>
  <c r="Q241" i="2" l="1"/>
  <c r="AB239" i="2"/>
  <c r="AC239" i="2" s="1"/>
  <c r="AE239" i="2"/>
  <c r="AF239" i="2" s="1"/>
  <c r="AK239" i="2"/>
  <c r="AL239" i="2" s="1"/>
  <c r="AH239" i="2"/>
  <c r="AI239" i="2" s="1"/>
  <c r="H239" i="2"/>
  <c r="O241" i="2"/>
  <c r="U240" i="2"/>
  <c r="F241" i="2"/>
  <c r="J240" i="2"/>
  <c r="AV239" i="2"/>
  <c r="AW239" i="2" s="1"/>
  <c r="AS239" i="2"/>
  <c r="AT239" i="2" s="1"/>
  <c r="AP239" i="2"/>
  <c r="AQ239" i="2" s="1"/>
  <c r="S239" i="2"/>
  <c r="AY239" i="2"/>
  <c r="AZ239" i="2" s="1"/>
  <c r="D240" i="2"/>
  <c r="D241" i="2" l="1"/>
  <c r="O242" i="2"/>
  <c r="AS240" i="2"/>
  <c r="AT240" i="2" s="1"/>
  <c r="S240" i="2"/>
  <c r="AP240" i="2"/>
  <c r="AQ240" i="2" s="1"/>
  <c r="AV240" i="2"/>
  <c r="AW240" i="2" s="1"/>
  <c r="AY240" i="2"/>
  <c r="AZ240" i="2" s="1"/>
  <c r="U241" i="2"/>
  <c r="AH240" i="2"/>
  <c r="AI240" i="2" s="1"/>
  <c r="AB240" i="2"/>
  <c r="AC240" i="2" s="1"/>
  <c r="AK240" i="2"/>
  <c r="AL240" i="2" s="1"/>
  <c r="H240" i="2"/>
  <c r="AE240" i="2"/>
  <c r="AF240" i="2" s="1"/>
  <c r="J241" i="2"/>
  <c r="F242" i="2"/>
  <c r="Q242" i="2"/>
  <c r="U242" i="2" l="1"/>
  <c r="F243" i="2"/>
  <c r="AE241" i="2"/>
  <c r="AF241" i="2" s="1"/>
  <c r="AK241" i="2"/>
  <c r="AL241" i="2" s="1"/>
  <c r="AB241" i="2"/>
  <c r="AC241" i="2" s="1"/>
  <c r="AH241" i="2"/>
  <c r="AI241" i="2" s="1"/>
  <c r="H241" i="2"/>
  <c r="O243" i="2"/>
  <c r="J242" i="2"/>
  <c r="D242" i="2"/>
  <c r="Q243" i="2"/>
  <c r="AP241" i="2"/>
  <c r="AQ241" i="2" s="1"/>
  <c r="S241" i="2"/>
  <c r="AY241" i="2"/>
  <c r="AZ241" i="2" s="1"/>
  <c r="AS241" i="2"/>
  <c r="AT241" i="2" s="1"/>
  <c r="AV241" i="2"/>
  <c r="AW241" i="2" s="1"/>
  <c r="AY242" i="2" l="1"/>
  <c r="AZ242" i="2" s="1"/>
  <c r="AP242" i="2"/>
  <c r="AQ242" i="2" s="1"/>
  <c r="AS242" i="2"/>
  <c r="AT242" i="2" s="1"/>
  <c r="S242" i="2"/>
  <c r="AV242" i="2"/>
  <c r="AW242" i="2" s="1"/>
  <c r="AH242" i="2"/>
  <c r="AI242" i="2" s="1"/>
  <c r="AE242" i="2"/>
  <c r="AF242" i="2" s="1"/>
  <c r="AK242" i="2"/>
  <c r="AL242" i="2" s="1"/>
  <c r="AB242" i="2"/>
  <c r="AC242" i="2" s="1"/>
  <c r="H242" i="2"/>
  <c r="F244" i="2"/>
  <c r="O244" i="2"/>
  <c r="Q244" i="2"/>
  <c r="D243" i="2"/>
  <c r="J243" i="2"/>
  <c r="U243" i="2"/>
  <c r="U244" i="2" l="1"/>
  <c r="AH243" i="2"/>
  <c r="AI243" i="2" s="1"/>
  <c r="AB243" i="2"/>
  <c r="AC243" i="2" s="1"/>
  <c r="AK243" i="2"/>
  <c r="AL243" i="2" s="1"/>
  <c r="AE243" i="2"/>
  <c r="AF243" i="2" s="1"/>
  <c r="H243" i="2"/>
  <c r="AY243" i="2"/>
  <c r="AZ243" i="2" s="1"/>
  <c r="AV243" i="2"/>
  <c r="AW243" i="2" s="1"/>
  <c r="S243" i="2"/>
  <c r="AP243" i="2"/>
  <c r="AQ243" i="2" s="1"/>
  <c r="AS243" i="2"/>
  <c r="AT243" i="2" s="1"/>
  <c r="O245" i="2"/>
  <c r="J244" i="2"/>
  <c r="D244" i="2"/>
  <c r="Q245" i="2"/>
  <c r="F245" i="2"/>
  <c r="Q246" i="2" l="1"/>
  <c r="F246" i="2"/>
  <c r="O246" i="2"/>
  <c r="AB244" i="2"/>
  <c r="AC244" i="2" s="1"/>
  <c r="AH244" i="2"/>
  <c r="AI244" i="2" s="1"/>
  <c r="AK244" i="2"/>
  <c r="AL244" i="2" s="1"/>
  <c r="AE244" i="2"/>
  <c r="AF244" i="2" s="1"/>
  <c r="H244" i="2"/>
  <c r="J245" i="2"/>
  <c r="D245" i="2"/>
  <c r="AS244" i="2"/>
  <c r="AT244" i="2" s="1"/>
  <c r="AY244" i="2"/>
  <c r="AZ244" i="2" s="1"/>
  <c r="AV244" i="2"/>
  <c r="AW244" i="2" s="1"/>
  <c r="AP244" i="2"/>
  <c r="AQ244" i="2" s="1"/>
  <c r="S244" i="2"/>
  <c r="U245" i="2"/>
  <c r="AS245" i="2" l="1"/>
  <c r="AT245" i="2" s="1"/>
  <c r="AP245" i="2"/>
  <c r="AQ245" i="2" s="1"/>
  <c r="AY245" i="2"/>
  <c r="AZ245" i="2" s="1"/>
  <c r="AV245" i="2"/>
  <c r="AW245" i="2" s="1"/>
  <c r="S245" i="2"/>
  <c r="U246" i="2"/>
  <c r="D246" i="2"/>
  <c r="J246" i="2"/>
  <c r="AK245" i="2"/>
  <c r="AL245" i="2" s="1"/>
  <c r="AB245" i="2"/>
  <c r="AC245" i="2" s="1"/>
  <c r="AE245" i="2"/>
  <c r="AF245" i="2" s="1"/>
  <c r="AH245" i="2"/>
  <c r="AI245" i="2" s="1"/>
  <c r="H245" i="2"/>
  <c r="O247" i="2"/>
  <c r="F247" i="2"/>
  <c r="Q247" i="2"/>
  <c r="J247" i="2" l="1"/>
  <c r="O248" i="2"/>
  <c r="Q248" i="2"/>
  <c r="D247" i="2"/>
  <c r="AK246" i="2"/>
  <c r="AL246" i="2" s="1"/>
  <c r="AB246" i="2"/>
  <c r="AC246" i="2" s="1"/>
  <c r="AE246" i="2"/>
  <c r="AF246" i="2" s="1"/>
  <c r="AH246" i="2"/>
  <c r="AI246" i="2" s="1"/>
  <c r="H246" i="2"/>
  <c r="F248" i="2"/>
  <c r="U247" i="2"/>
  <c r="AS246" i="2"/>
  <c r="AT246" i="2" s="1"/>
  <c r="AV246" i="2"/>
  <c r="AW246" i="2" s="1"/>
  <c r="S246" i="2"/>
  <c r="AP246" i="2"/>
  <c r="AQ246" i="2" s="1"/>
  <c r="AY246" i="2"/>
  <c r="AZ246" i="2" s="1"/>
  <c r="AV247" i="2" l="1"/>
  <c r="AW247" i="2" s="1"/>
  <c r="AS247" i="2"/>
  <c r="AT247" i="2" s="1"/>
  <c r="AY247" i="2"/>
  <c r="AZ247" i="2" s="1"/>
  <c r="AP247" i="2"/>
  <c r="AQ247" i="2" s="1"/>
  <c r="S247" i="2"/>
  <c r="D248" i="2"/>
  <c r="Q249" i="2"/>
  <c r="F249" i="2"/>
  <c r="U248" i="2"/>
  <c r="O249" i="2"/>
  <c r="AE247" i="2"/>
  <c r="AF247" i="2" s="1"/>
  <c r="AK247" i="2"/>
  <c r="AL247" i="2" s="1"/>
  <c r="H247" i="2"/>
  <c r="AH247" i="2"/>
  <c r="AI247" i="2" s="1"/>
  <c r="AB247" i="2"/>
  <c r="AC247" i="2" s="1"/>
  <c r="J248" i="2"/>
  <c r="Q250" i="2" l="1"/>
  <c r="AE248" i="2"/>
  <c r="AF248" i="2" s="1"/>
  <c r="AH248" i="2"/>
  <c r="AI248" i="2" s="1"/>
  <c r="AK248" i="2"/>
  <c r="AL248" i="2" s="1"/>
  <c r="AB248" i="2"/>
  <c r="AC248" i="2" s="1"/>
  <c r="H248" i="2"/>
  <c r="D249" i="2"/>
  <c r="AV248" i="2"/>
  <c r="AW248" i="2" s="1"/>
  <c r="AS248" i="2"/>
  <c r="AT248" i="2" s="1"/>
  <c r="AP248" i="2"/>
  <c r="AQ248" i="2" s="1"/>
  <c r="AY248" i="2"/>
  <c r="AZ248" i="2" s="1"/>
  <c r="S248" i="2"/>
  <c r="F250" i="2"/>
  <c r="J249" i="2"/>
  <c r="O250" i="2"/>
  <c r="U249" i="2"/>
  <c r="AE249" i="2" l="1"/>
  <c r="AF249" i="2" s="1"/>
  <c r="AH249" i="2"/>
  <c r="AI249" i="2" s="1"/>
  <c r="AB249" i="2"/>
  <c r="AC249" i="2" s="1"/>
  <c r="H249" i="2"/>
  <c r="AK249" i="2"/>
  <c r="AL249" i="2" s="1"/>
  <c r="U250" i="2"/>
  <c r="O251" i="2"/>
  <c r="D250" i="2"/>
  <c r="J250" i="2"/>
  <c r="AP249" i="2"/>
  <c r="AQ249" i="2" s="1"/>
  <c r="AV249" i="2"/>
  <c r="AW249" i="2" s="1"/>
  <c r="S249" i="2"/>
  <c r="AS249" i="2"/>
  <c r="AT249" i="2" s="1"/>
  <c r="AY249" i="2"/>
  <c r="AZ249" i="2" s="1"/>
  <c r="F251" i="2"/>
  <c r="Q251" i="2"/>
  <c r="Q252" i="2" l="1"/>
  <c r="F252" i="2"/>
  <c r="AH250" i="2"/>
  <c r="AI250" i="2" s="1"/>
  <c r="AK250" i="2"/>
  <c r="AL250" i="2" s="1"/>
  <c r="AB250" i="2"/>
  <c r="AC250" i="2" s="1"/>
  <c r="AE250" i="2"/>
  <c r="AF250" i="2" s="1"/>
  <c r="H250" i="2"/>
  <c r="U251" i="2"/>
  <c r="D251" i="2"/>
  <c r="AY250" i="2"/>
  <c r="AZ250" i="2" s="1"/>
  <c r="AP250" i="2"/>
  <c r="AQ250" i="2" s="1"/>
  <c r="S250" i="2"/>
  <c r="AS250" i="2"/>
  <c r="AT250" i="2" s="1"/>
  <c r="AV250" i="2"/>
  <c r="AW250" i="2" s="1"/>
  <c r="O252" i="2"/>
  <c r="J251" i="2"/>
  <c r="AH251" i="2" l="1"/>
  <c r="AI251" i="2" s="1"/>
  <c r="AE251" i="2"/>
  <c r="AF251" i="2" s="1"/>
  <c r="AK251" i="2"/>
  <c r="AL251" i="2" s="1"/>
  <c r="H251" i="2"/>
  <c r="AB251" i="2"/>
  <c r="AC251" i="2" s="1"/>
  <c r="E254" i="2"/>
  <c r="F253" i="2"/>
  <c r="F254" i="2" s="1"/>
  <c r="U252" i="2"/>
  <c r="N254" i="2"/>
  <c r="O253" i="2"/>
  <c r="O254" i="2" s="1"/>
  <c r="AY251" i="2"/>
  <c r="AZ251" i="2" s="1"/>
  <c r="AP251" i="2"/>
  <c r="AQ251" i="2" s="1"/>
  <c r="AV251" i="2"/>
  <c r="AW251" i="2" s="1"/>
  <c r="S251" i="2"/>
  <c r="AS251" i="2"/>
  <c r="AT251" i="2" s="1"/>
  <c r="J252" i="2"/>
  <c r="D252" i="2"/>
  <c r="P254" i="2"/>
  <c r="Q253" i="2"/>
  <c r="Q254" i="2" s="1"/>
  <c r="U253" i="2" l="1"/>
  <c r="U254" i="2" s="1"/>
  <c r="T254" i="2"/>
  <c r="AB252" i="2"/>
  <c r="AC252" i="2" s="1"/>
  <c r="AH252" i="2"/>
  <c r="AI252" i="2" s="1"/>
  <c r="AK252" i="2"/>
  <c r="AL252" i="2" s="1"/>
  <c r="AE252" i="2"/>
  <c r="AF252" i="2" s="1"/>
  <c r="H252" i="2"/>
  <c r="AS252" i="2"/>
  <c r="AT252" i="2" s="1"/>
  <c r="AY252" i="2"/>
  <c r="AZ252" i="2" s="1"/>
  <c r="AV252" i="2"/>
  <c r="AW252" i="2" s="1"/>
  <c r="S252" i="2"/>
  <c r="AP252" i="2"/>
  <c r="AQ252" i="2" s="1"/>
  <c r="C254" i="2"/>
  <c r="D253" i="2"/>
  <c r="D254" i="2" s="1"/>
  <c r="J253" i="2"/>
  <c r="J254" i="2" s="1"/>
  <c r="I254" i="2"/>
  <c r="AS253" i="2" l="1"/>
  <c r="AT253" i="2" s="1"/>
  <c r="AT254" i="2" s="1"/>
  <c r="AP253" i="2"/>
  <c r="AQ253" i="2" s="1"/>
  <c r="AQ254" i="2" s="1"/>
  <c r="AY253" i="2"/>
  <c r="AZ253" i="2" s="1"/>
  <c r="AZ254" i="2" s="1"/>
  <c r="AV253" i="2"/>
  <c r="AW253" i="2" s="1"/>
  <c r="AW254" i="2" s="1"/>
  <c r="S253" i="2"/>
  <c r="S254" i="2" s="1"/>
  <c r="R254" i="2"/>
  <c r="AK253" i="2"/>
  <c r="AL253" i="2" s="1"/>
  <c r="AL254" i="2" s="1"/>
  <c r="AB253" i="2"/>
  <c r="AC253" i="2" s="1"/>
  <c r="AC254" i="2" s="1"/>
  <c r="AH253" i="2"/>
  <c r="AI253" i="2" s="1"/>
  <c r="AI254" i="2" s="1"/>
  <c r="AE253" i="2"/>
  <c r="AF253" i="2" s="1"/>
  <c r="AF254" i="2" s="1"/>
  <c r="G254" i="2"/>
  <c r="H253" i="2"/>
  <c r="H254" i="2" s="1"/>
  <c r="AH254" i="2" l="1"/>
  <c r="AJ254" i="2"/>
  <c r="AK254" i="2" s="1"/>
  <c r="AD254" i="2"/>
  <c r="AE254" i="2" s="1"/>
  <c r="AA254" i="2"/>
  <c r="AB254" i="2" s="1"/>
  <c r="AR254" i="2"/>
  <c r="AS254" i="2" s="1"/>
  <c r="AX254" i="2"/>
  <c r="AY254" i="2" s="1"/>
  <c r="AU254" i="2"/>
  <c r="AV254" i="2" s="1"/>
  <c r="AO254" i="2"/>
  <c r="AP25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<sst xmlns="http://schemas.openxmlformats.org/spreadsheetml/2006/main" count="77" uniqueCount="30">
  <si>
    <t>Date</t>
  </si>
  <si>
    <t>Period</t>
  </si>
  <si>
    <t>AMZN</t>
  </si>
  <si>
    <t>NFLX</t>
  </si>
  <si>
    <t>MAPD</t>
  </si>
  <si>
    <t>Adjusted exponential smoothing</t>
  </si>
  <si>
    <t>Absolute percentage error</t>
  </si>
  <si>
    <t>Trend- β=0.25</t>
  </si>
  <si>
    <t>Adj Exp - β=0.25</t>
  </si>
  <si>
    <t>AMZN closing Price</t>
  </si>
  <si>
    <t>NFLX closing price</t>
  </si>
  <si>
    <t>AMZN closing price</t>
  </si>
  <si>
    <t>alpha=0.20</t>
  </si>
  <si>
    <t>alpha=0.33</t>
  </si>
  <si>
    <t>alpha=0.50</t>
  </si>
  <si>
    <t>alpha=0.80</t>
  </si>
  <si>
    <t>Trend- β=0.40</t>
  </si>
  <si>
    <t>Adj Exp - β=0.40</t>
  </si>
  <si>
    <t>Trend- β=0.50</t>
  </si>
  <si>
    <t>Adj Exp - β=0.50</t>
  </si>
  <si>
    <t>Adj Exp - β=0.80</t>
  </si>
  <si>
    <t>Trend- β=0.80</t>
  </si>
  <si>
    <t>Forecasted values</t>
  </si>
  <si>
    <t>MAPE</t>
  </si>
  <si>
    <t>WMA</t>
  </si>
  <si>
    <t>Weight</t>
  </si>
  <si>
    <t>for two period ago</t>
  </si>
  <si>
    <t>period before recent</t>
  </si>
  <si>
    <t>most recent period</t>
  </si>
  <si>
    <t>Residual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</si>
</sst>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"/>
    <numFmt numFmtId="168" formatCode="0.00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64" fontId="0" fillId="35" borderId="10" xfId="0" applyNumberFormat="1" applyFill="1" applyBorder="1" applyAlignment="1">
      <alignment horizontal="center"/>
    </xf>
    <xf numFmtId="0" fontId="0" fillId="36" borderId="10" xfId="0" applyFill="1" applyBorder="1"/>
    <xf numFmtId="2" fontId="16" fillId="36" borderId="10" xfId="0" applyNumberFormat="1" applyFont="1" applyFill="1" applyBorder="1" applyAlignment="1">
      <alignment horizontal="center"/>
    </xf>
    <xf numFmtId="10" fontId="16" fillId="37" borderId="10" xfId="1" applyNumberFormat="1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164" fontId="16" fillId="36" borderId="10" xfId="0" applyNumberFormat="1" applyFont="1" applyFill="1" applyBorder="1" applyAlignment="1">
      <alignment horizontal="center"/>
    </xf>
    <xf numFmtId="168" fontId="16" fillId="37" borderId="10" xfId="1" applyNumberFormat="1" applyFont="1" applyFill="1" applyBorder="1" applyAlignment="1">
      <alignment horizontal="center"/>
    </xf>
    <xf numFmtId="0" fontId="16" fillId="3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5" borderId="0" xfId="0" applyNumberFormat="1" applyFill="1" applyAlignment="1">
      <alignment horizontal="center"/>
    </xf>
    <xf numFmtId="0" fontId="0" fillId="35" borderId="0" xfId="0" applyFill="1"/>
    <xf numFmtId="166" fontId="0" fillId="35" borderId="0" xfId="0" applyNumberFormat="1" applyFill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10" fontId="0" fillId="37" borderId="10" xfId="1" applyNumberFormat="1" applyFont="1" applyFill="1" applyBorder="1"/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6" fillId="0" borderId="0" xfId="0" applyFont="1"/>
    <xf numFmtId="0" fontId="18" fillId="34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18" fillId="33" borderId="18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'[1]6050_Module3Project_Data'!$C:$C</c:f>
              <c:strCache>
                <c:ptCount val="1048576"/>
                <c:pt idx="0">
                  <c:v>AMZN</c:v>
                </c:pt>
                <c:pt idx="1">
                  <c:v>94.9004974</c:v>
                </c:pt>
                <c:pt idx="2">
                  <c:v>93.748497</c:v>
                </c:pt>
                <c:pt idx="3">
                  <c:v>95.1439972</c:v>
                </c:pt>
                <c:pt idx="4">
                  <c:v>95.3430023</c:v>
                </c:pt>
                <c:pt idx="5">
                  <c:v>94.5985031</c:v>
                </c:pt>
                <c:pt idx="6">
                  <c:v>95.0524979</c:v>
                </c:pt>
                <c:pt idx="7">
                  <c:v>94.1579971</c:v>
                </c:pt>
                <c:pt idx="8">
                  <c:v>94.5650024</c:v>
                </c:pt>
                <c:pt idx="9">
                  <c:v>93.4720001</c:v>
                </c:pt>
                <c:pt idx="10">
                  <c:v>93.1009979</c:v>
                </c:pt>
                <c:pt idx="11">
                  <c:v>93.8970032</c:v>
                </c:pt>
                <c:pt idx="12">
                  <c:v>93.2360001</c:v>
                </c:pt>
                <c:pt idx="13">
                  <c:v>94.5999985</c:v>
                </c:pt>
                <c:pt idx="14">
                  <c:v>94.3730011</c:v>
                </c:pt>
                <c:pt idx="15">
                  <c:v>94.2289963</c:v>
                </c:pt>
                <c:pt idx="16">
                  <c:v>93.0820007</c:v>
                </c:pt>
                <c:pt idx="17">
                  <c:v>91.4169998</c:v>
                </c:pt>
                <c:pt idx="18">
                  <c:v>92.6624985</c:v>
                </c:pt>
                <c:pt idx="19">
                  <c:v>92.9000015</c:v>
                </c:pt>
                <c:pt idx="20">
                  <c:v>93.5339966</c:v>
                </c:pt>
                <c:pt idx="21">
                  <c:v>100.435997</c:v>
                </c:pt>
                <c:pt idx="22">
                  <c:v>100.209999</c:v>
                </c:pt>
                <c:pt idx="23">
                  <c:v>102.483498</c:v>
                </c:pt>
                <c:pt idx="24">
                  <c:v>101.9935</c:v>
                </c:pt>
                <c:pt idx="25">
                  <c:v>102.511498</c:v>
                </c:pt>
                <c:pt idx="26">
                  <c:v>103.963997</c:v>
                </c:pt>
                <c:pt idx="27">
                  <c:v>106.695503</c:v>
                </c:pt>
                <c:pt idx="28">
                  <c:v>107.540001</c:v>
                </c:pt>
                <c:pt idx="29">
                  <c:v>108</c:v>
                </c:pt>
                <c:pt idx="30">
                  <c:v>107.4935</c:v>
                </c:pt>
                <c:pt idx="31">
                  <c:v>106.7435</c:v>
                </c:pt>
                <c:pt idx="32">
                  <c:v>107.783501</c:v>
                </c:pt>
                <c:pt idx="33">
                  <c:v>108.511002</c:v>
                </c:pt>
                <c:pt idx="34">
                  <c:v>107.654999</c:v>
                </c:pt>
                <c:pt idx="35">
                  <c:v>104.7985</c:v>
                </c:pt>
                <c:pt idx="36">
                  <c:v>100.4645</c:v>
                </c:pt>
                <c:pt idx="37">
                  <c:v>98.637001</c:v>
                </c:pt>
                <c:pt idx="38">
                  <c:v>98.9794998</c:v>
                </c:pt>
                <c:pt idx="39">
                  <c:v>94.2149963</c:v>
                </c:pt>
                <c:pt idx="40">
                  <c:v>94.1875</c:v>
                </c:pt>
                <c:pt idx="41">
                  <c:v>97.6975021</c:v>
                </c:pt>
                <c:pt idx="42">
                  <c:v>95.449501</c:v>
                </c:pt>
                <c:pt idx="43">
                  <c:v>98.7914963</c:v>
                </c:pt>
                <c:pt idx="44">
                  <c:v>96.2014999</c:v>
                </c:pt>
                <c:pt idx="45">
                  <c:v>95.0544968</c:v>
                </c:pt>
                <c:pt idx="46">
                  <c:v>90.0305023</c:v>
                </c:pt>
                <c:pt idx="47">
                  <c:v>94.5910034</c:v>
                </c:pt>
                <c:pt idx="48">
                  <c:v>91.0429993</c:v>
                </c:pt>
                <c:pt idx="49">
                  <c:v>83.8304977</c:v>
                </c:pt>
                <c:pt idx="50">
                  <c:v>89.25</c:v>
                </c:pt>
                <c:pt idx="51">
                  <c:v>84.4574966</c:v>
                </c:pt>
                <c:pt idx="52">
                  <c:v>90.3919983</c:v>
                </c:pt>
                <c:pt idx="53">
                  <c:v>91.5</c:v>
                </c:pt>
                <c:pt idx="54">
                  <c:v>94.0465012</c:v>
                </c:pt>
                <c:pt idx="55">
                  <c:v>92.3044968</c:v>
                </c:pt>
                <c:pt idx="56">
                  <c:v>95.1415024</c:v>
                </c:pt>
                <c:pt idx="57">
                  <c:v>97.0049973</c:v>
                </c:pt>
                <c:pt idx="58">
                  <c:v>94.2919998</c:v>
                </c:pt>
                <c:pt idx="59">
                  <c:v>97.774498</c:v>
                </c:pt>
                <c:pt idx="60">
                  <c:v>95.0049973</c:v>
                </c:pt>
                <c:pt idx="61">
                  <c:v>98.1975021</c:v>
                </c:pt>
                <c:pt idx="62">
                  <c:v>97.4860001</c:v>
                </c:pt>
                <c:pt idx="63">
                  <c:v>95.3850021</c:v>
                </c:pt>
                <c:pt idx="64">
                  <c:v>95.9414978</c:v>
                </c:pt>
                <c:pt idx="65">
                  <c:v>95.3294983</c:v>
                </c:pt>
                <c:pt idx="66">
                  <c:v>99.8795013</c:v>
                </c:pt>
                <c:pt idx="67">
                  <c:v>100.580002</c:v>
                </c:pt>
                <c:pt idx="68">
                  <c:v>102.150002</c:v>
                </c:pt>
                <c:pt idx="69">
                  <c:v>102.138001</c:v>
                </c:pt>
                <c:pt idx="70">
                  <c:v>108.443497</c:v>
                </c:pt>
                <c:pt idx="71">
                  <c:v>114.166</c:v>
                </c:pt>
                <c:pt idx="72">
                  <c:v>115.384003</c:v>
                </c:pt>
                <c:pt idx="73">
                  <c:v>120.4095</c:v>
                </c:pt>
                <c:pt idx="74">
                  <c:v>118.75</c:v>
                </c:pt>
                <c:pt idx="75">
                  <c:v>119.680496</c:v>
                </c:pt>
                <c:pt idx="76">
                  <c:v>116.405998</c:v>
                </c:pt>
                <c:pt idx="77">
                  <c:v>118.1745</c:v>
                </c:pt>
                <c:pt idx="78">
                  <c:v>119.972504</c:v>
                </c:pt>
                <c:pt idx="79">
                  <c:v>120.511002</c:v>
                </c:pt>
                <c:pt idx="80">
                  <c:v>118.800003</c:v>
                </c:pt>
                <c:pt idx="81">
                  <c:v>115.704002</c:v>
                </c:pt>
                <c:pt idx="82">
                  <c:v>118.635498</c:v>
                </c:pt>
                <c:pt idx="83">
                  <c:v>123.699997</c:v>
                </c:pt>
                <c:pt idx="84">
                  <c:v>114.302002</c:v>
                </c:pt>
                <c:pt idx="85">
                  <c:v>115.7995</c:v>
                </c:pt>
                <c:pt idx="86">
                  <c:v>115.889999</c:v>
                </c:pt>
                <c:pt idx="87">
                  <c:v>117.563004</c:v>
                </c:pt>
                <c:pt idx="88">
                  <c:v>118.380501</c:v>
                </c:pt>
                <c:pt idx="89">
                  <c:v>118.980499</c:v>
                </c:pt>
                <c:pt idx="90">
                  <c:v>120.449997</c:v>
                </c:pt>
                <c:pt idx="91">
                  <c:v>117.847504</c:v>
                </c:pt>
                <c:pt idx="92">
                  <c:v>118.396004</c:v>
                </c:pt>
                <c:pt idx="93">
                  <c:v>119.442497</c:v>
                </c:pt>
                <c:pt idx="94">
                  <c:v>120.488998</c:v>
                </c:pt>
                <c:pt idx="95">
                  <c:v>121.313004</c:v>
                </c:pt>
                <c:pt idx="96">
                  <c:v>122.466499</c:v>
                </c:pt>
                <c:pt idx="97">
                  <c:v>124.897003</c:v>
                </c:pt>
                <c:pt idx="98">
                  <c:v>122.336998</c:v>
                </c:pt>
                <c:pt idx="99">
                  <c:v>121.844002</c:v>
                </c:pt>
                <c:pt idx="100">
                  <c:v>121.093002</c:v>
                </c:pt>
                <c:pt idx="101">
                  <c:v>120.519501</c:v>
                </c:pt>
                <c:pt idx="102">
                  <c:v>120.055</c:v>
                </c:pt>
                <c:pt idx="103">
                  <c:v>122.1185</c:v>
                </c:pt>
                <c:pt idx="104">
                  <c:v>123.552002</c:v>
                </c:pt>
                <c:pt idx="105">
                  <c:v>123.620499</c:v>
                </c:pt>
                <c:pt idx="106">
                  <c:v>123.919998</c:v>
                </c:pt>
                <c:pt idx="107">
                  <c:v>123.029999</c:v>
                </c:pt>
                <c:pt idx="108">
                  <c:v>124.150002</c:v>
                </c:pt>
                <c:pt idx="109">
                  <c:v>126.203003</c:v>
                </c:pt>
                <c:pt idx="110">
                  <c:v>130.042999</c:v>
                </c:pt>
                <c:pt idx="111">
                  <c:v>132.372498</c:v>
                </c:pt>
                <c:pt idx="112">
                  <c:v>127.898003</c:v>
                </c:pt>
                <c:pt idx="113">
                  <c:v>127.251</c:v>
                </c:pt>
                <c:pt idx="114">
                  <c:v>128.634003</c:v>
                </c:pt>
                <c:pt idx="115">
                  <c:v>130.763504</c:v>
                </c:pt>
                <c:pt idx="116">
                  <c:v>132.048996</c:v>
                </c:pt>
                <c:pt idx="117">
                  <c:v>132.699005</c:v>
                </c:pt>
                <c:pt idx="118">
                  <c:v>133.750504</c:v>
                </c:pt>
                <c:pt idx="119">
                  <c:v>135.690994</c:v>
                </c:pt>
                <c:pt idx="120">
                  <c:v>138.220505</c:v>
                </c:pt>
                <c:pt idx="121">
                  <c:v>136.720001</c:v>
                </c:pt>
                <c:pt idx="122">
                  <c:v>137.729004</c:v>
                </c:pt>
                <c:pt idx="123">
                  <c:v>134.643494</c:v>
                </c:pt>
                <c:pt idx="124">
                  <c:v>134.018997</c:v>
                </c:pt>
                <c:pt idx="125">
                  <c:v>137.940994</c:v>
                </c:pt>
                <c:pt idx="126">
                  <c:v>143.934998</c:v>
                </c:pt>
                <c:pt idx="127">
                  <c:v>144.514999</c:v>
                </c:pt>
                <c:pt idx="128">
                  <c:v>152.852005</c:v>
                </c:pt>
                <c:pt idx="129">
                  <c:v>150.005997</c:v>
                </c:pt>
                <c:pt idx="130">
                  <c:v>154.055496</c:v>
                </c:pt>
                <c:pt idx="131">
                  <c:v>159.1315</c:v>
                </c:pt>
                <c:pt idx="132">
                  <c:v>160</c:v>
                </c:pt>
                <c:pt idx="133">
                  <c:v>155.199997</c:v>
                </c:pt>
                <c:pt idx="134">
                  <c:v>154.199997</c:v>
                </c:pt>
                <c:pt idx="135">
                  <c:v>150.443497</c:v>
                </c:pt>
                <c:pt idx="136">
                  <c:v>149.994995</c:v>
                </c:pt>
                <c:pt idx="137">
                  <c:v>148.098496</c:v>
                </c:pt>
                <c:pt idx="138">
                  <c:v>159.841995</c:v>
                </c:pt>
                <c:pt idx="139">
                  <c:v>156.914505</c:v>
                </c:pt>
                <c:pt idx="140">
                  <c:v>154.995499</c:v>
                </c:pt>
                <c:pt idx="141">
                  <c:v>149.327499</c:v>
                </c:pt>
                <c:pt idx="142">
                  <c:v>150.445496</c:v>
                </c:pt>
                <c:pt idx="143">
                  <c:v>152.760498</c:v>
                </c:pt>
                <c:pt idx="144">
                  <c:v>150.016495</c:v>
                </c:pt>
                <c:pt idx="145">
                  <c:v>151.676498</c:v>
                </c:pt>
                <c:pt idx="146">
                  <c:v>152.593994</c:v>
                </c:pt>
                <c:pt idx="147">
                  <c:v>158.233994</c:v>
                </c:pt>
                <c:pt idx="148">
                  <c:v>155.594498</c:v>
                </c:pt>
                <c:pt idx="149">
                  <c:v>156.941498</c:v>
                </c:pt>
                <c:pt idx="150">
                  <c:v>160.251495</c:v>
                </c:pt>
                <c:pt idx="151">
                  <c:v>161.25</c:v>
                </c:pt>
                <c:pt idx="152">
                  <c:v>158.373001</c:v>
                </c:pt>
                <c:pt idx="153">
                  <c:v>157.408005</c:v>
                </c:pt>
                <c:pt idx="154">
                  <c:v>154.033493</c:v>
                </c:pt>
                <c:pt idx="155">
                  <c:v>158.112</c:v>
                </c:pt>
                <c:pt idx="156">
                  <c:v>158.050995</c:v>
                </c:pt>
                <c:pt idx="157">
                  <c:v>157.401001</c:v>
                </c:pt>
                <c:pt idx="158">
                  <c:v>159.120499</c:v>
                </c:pt>
                <c:pt idx="159">
                  <c:v>165.624497</c:v>
                </c:pt>
                <c:pt idx="160">
                  <c:v>163.024002</c:v>
                </c:pt>
                <c:pt idx="161">
                  <c:v>164.8685</c:v>
                </c:pt>
                <c:pt idx="162">
                  <c:v>164.235992</c:v>
                </c:pt>
                <c:pt idx="163">
                  <c:v>165.373001</c:v>
                </c:pt>
                <c:pt idx="164">
                  <c:v>167.324493</c:v>
                </c:pt>
                <c:pt idx="165">
                  <c:v>172.092499</c:v>
                </c:pt>
                <c:pt idx="166">
                  <c:v>170</c:v>
                </c:pt>
                <c:pt idx="167">
                  <c:v>170.089996</c:v>
                </c:pt>
                <c:pt idx="168">
                  <c:v>172.548004</c:v>
                </c:pt>
                <c:pt idx="169">
                  <c:v>174.955994</c:v>
                </c:pt>
                <c:pt idx="170">
                  <c:v>176.572495</c:v>
                </c:pt>
                <c:pt idx="171">
                  <c:v>168.399994</c:v>
                </c:pt>
                <c:pt idx="172">
                  <c:v>164.731003</c:v>
                </c:pt>
                <c:pt idx="173">
                  <c:v>157.492004</c:v>
                </c:pt>
                <c:pt idx="174">
                  <c:v>163.430496</c:v>
                </c:pt>
                <c:pt idx="175">
                  <c:v>158.755493</c:v>
                </c:pt>
                <c:pt idx="176">
                  <c:v>155.811005</c:v>
                </c:pt>
                <c:pt idx="177">
                  <c:v>155.148499</c:v>
                </c:pt>
                <c:pt idx="178">
                  <c:v>157.806503</c:v>
                </c:pt>
                <c:pt idx="179">
                  <c:v>153.904999</c:v>
                </c:pt>
                <c:pt idx="180">
                  <c:v>150.436493</c:v>
                </c:pt>
                <c:pt idx="181">
                  <c:v>147.745499</c:v>
                </c:pt>
                <c:pt idx="182">
                  <c:v>148.023499</c:v>
                </c:pt>
                <c:pt idx="183">
                  <c:v>156.449493</c:v>
                </c:pt>
                <c:pt idx="184">
                  <c:v>149.992996</c:v>
                </c:pt>
                <c:pt idx="185">
                  <c:v>150.989502</c:v>
                </c:pt>
                <c:pt idx="186">
                  <c:v>154.7565</c:v>
                </c:pt>
                <c:pt idx="187">
                  <c:v>158.702499</c:v>
                </c:pt>
                <c:pt idx="188">
                  <c:v>157.244003</c:v>
                </c:pt>
                <c:pt idx="189">
                  <c:v>157.436493</c:v>
                </c:pt>
                <c:pt idx="190">
                  <c:v>161.063004</c:v>
                </c:pt>
                <c:pt idx="191">
                  <c:v>156.25</c:v>
                </c:pt>
                <c:pt idx="192">
                  <c:v>159.960007</c:v>
                </c:pt>
                <c:pt idx="193">
                  <c:v>154.998001</c:v>
                </c:pt>
                <c:pt idx="194">
                  <c:v>159.7845</c:v>
                </c:pt>
                <c:pt idx="195">
                  <c:v>159.527496</c:v>
                </c:pt>
                <c:pt idx="196">
                  <c:v>164.332504</c:v>
                </c:pt>
                <c:pt idx="197">
                  <c:v>172.1465</c:v>
                </c:pt>
                <c:pt idx="198">
                  <c:v>172.181503</c:v>
                </c:pt>
                <c:pt idx="199">
                  <c:v>168.185501</c:v>
                </c:pt>
                <c:pt idx="200">
                  <c:v>166.932495</c:v>
                </c:pt>
                <c:pt idx="201">
                  <c:v>163.635498</c:v>
                </c:pt>
                <c:pt idx="202">
                  <c:v>160.360504</c:v>
                </c:pt>
                <c:pt idx="203">
                  <c:v>160.850494</c:v>
                </c:pt>
                <c:pt idx="204">
                  <c:v>159.246994</c:v>
                </c:pt>
                <c:pt idx="205">
                  <c:v>158.820007</c:v>
                </c:pt>
                <c:pt idx="206">
                  <c:v>160.220001</c:v>
                </c:pt>
                <c:pt idx="207">
                  <c:v>160.352005</c:v>
                </c:pt>
                <c:pt idx="208">
                  <c:v>164.316498</c:v>
                </c:pt>
                <c:pt idx="209">
                  <c:v>158.139008</c:v>
                </c:pt>
                <c:pt idx="210">
                  <c:v>160.550507</c:v>
                </c:pt>
                <c:pt idx="211">
                  <c:v>151.807495</c:v>
                </c:pt>
                <c:pt idx="212">
                  <c:v>150.223999</c:v>
                </c:pt>
                <c:pt idx="213">
                  <c:v>152.420502</c:v>
                </c:pt>
                <c:pt idx="214">
                  <c:v>162.057999</c:v>
                </c:pt>
                <c:pt idx="215">
                  <c:v>166.100006</c:v>
                </c:pt>
                <c:pt idx="216">
                  <c:v>165.568497</c:v>
                </c:pt>
                <c:pt idx="217">
                  <c:v>157.186997</c:v>
                </c:pt>
                <c:pt idx="218">
                  <c:v>151.751007</c:v>
                </c:pt>
                <c:pt idx="219">
                  <c:v>156.869507</c:v>
                </c:pt>
                <c:pt idx="220">
                  <c:v>155.514008</c:v>
                </c:pt>
                <c:pt idx="221">
                  <c:v>156.440506</c:v>
                </c:pt>
                <c:pt idx="222">
                  <c:v>156.552994</c:v>
                </c:pt>
                <c:pt idx="223">
                  <c:v>156.783005</c:v>
                </c:pt>
                <c:pt idx="224">
                  <c:v>155.272995</c:v>
                </c:pt>
                <c:pt idx="225">
                  <c:v>155.850998</c:v>
                </c:pt>
                <c:pt idx="226">
                  <c:v>154.970001</c:v>
                </c:pt>
                <c:pt idx="227">
                  <c:v>154.919495</c:v>
                </c:pt>
                <c:pt idx="228">
                  <c:v>155.903</c:v>
                </c:pt>
                <c:pt idx="229">
                  <c:v>159.253494</c:v>
                </c:pt>
                <c:pt idx="230">
                  <c:v>159.766998</c:v>
                </c:pt>
                <c:pt idx="231">
                  <c:v>158.401993</c:v>
                </c:pt>
                <c:pt idx="232">
                  <c:v>161.003998</c:v>
                </c:pt>
                <c:pt idx="233">
                  <c:v>160.176498</c:v>
                </c:pt>
                <c:pt idx="234">
                  <c:v>159.336502</c:v>
                </c:pt>
                <c:pt idx="235">
                  <c:v>158.128998</c:v>
                </c:pt>
                <c:pt idx="236">
                  <c:v>157.899994</c:v>
                </c:pt>
                <c:pt idx="237">
                  <c:v>158.864502</c:v>
                </c:pt>
                <c:pt idx="238">
                  <c:v>155.210007</c:v>
                </c:pt>
                <c:pt idx="239">
                  <c:v>155.074493</c:v>
                </c:pt>
                <c:pt idx="240">
                  <c:v>155.820999</c:v>
                </c:pt>
                <c:pt idx="241">
                  <c:v>157.848496</c:v>
                </c:pt>
                <c:pt idx="242">
                  <c:v>158.255997</c:v>
                </c:pt>
                <c:pt idx="243">
                  <c:v>162.048004</c:v>
                </c:pt>
                <c:pt idx="244">
                  <c:v>161.804001</c:v>
                </c:pt>
                <c:pt idx="245">
                  <c:v>160.082504</c:v>
                </c:pt>
                <c:pt idx="246">
                  <c:v>160.309006</c:v>
                </c:pt>
                <c:pt idx="247">
                  <c:v>160.326004</c:v>
                </c:pt>
                <c:pt idx="248">
                  <c:v>159.263504</c:v>
                </c:pt>
                <c:pt idx="249">
                  <c:v>158.634506</c:v>
                </c:pt>
                <c:pt idx="250">
                  <c:v>164.197998</c:v>
                </c:pt>
                <c:pt idx="251">
                  <c:v>166.100006</c:v>
                </c:pt>
                <c:pt idx="252">
                  <c:v>164.292496</c:v>
                </c:pt>
              </c:strCache>
            </c:strRef>
          </c:cat>
          <c:val>
            <c:numRef>
              <c:f>'[1]6050_Module3Project_Data'!$C$2:$C$253</c:f>
              <c:numCache>
                <c:formatCode>General</c:formatCode>
                <c:ptCount val="252"/>
                <c:pt idx="0">
                  <c:v>94.900497400000006</c:v>
                </c:pt>
                <c:pt idx="1">
                  <c:v>93.748497</c:v>
                </c:pt>
                <c:pt idx="2">
                  <c:v>95.143997200000001</c:v>
                </c:pt>
                <c:pt idx="3">
                  <c:v>95.343002299999995</c:v>
                </c:pt>
                <c:pt idx="4">
                  <c:v>94.598503100000002</c:v>
                </c:pt>
                <c:pt idx="5">
                  <c:v>95.052497900000006</c:v>
                </c:pt>
                <c:pt idx="6">
                  <c:v>94.157997100000003</c:v>
                </c:pt>
                <c:pt idx="7">
                  <c:v>94.565002399999997</c:v>
                </c:pt>
                <c:pt idx="8">
                  <c:v>93.472000100000002</c:v>
                </c:pt>
                <c:pt idx="9">
                  <c:v>93.100997899999996</c:v>
                </c:pt>
                <c:pt idx="10">
                  <c:v>93.8970032</c:v>
                </c:pt>
                <c:pt idx="11">
                  <c:v>93.236000099999998</c:v>
                </c:pt>
                <c:pt idx="12">
                  <c:v>94.599998499999998</c:v>
                </c:pt>
                <c:pt idx="13">
                  <c:v>94.373001099999996</c:v>
                </c:pt>
                <c:pt idx="14">
                  <c:v>94.228996300000006</c:v>
                </c:pt>
                <c:pt idx="15">
                  <c:v>93.082000699999995</c:v>
                </c:pt>
                <c:pt idx="16">
                  <c:v>91.416999799999999</c:v>
                </c:pt>
                <c:pt idx="17">
                  <c:v>92.662498499999998</c:v>
                </c:pt>
                <c:pt idx="18">
                  <c:v>92.900001500000002</c:v>
                </c:pt>
                <c:pt idx="19">
                  <c:v>93.533996599999995</c:v>
                </c:pt>
                <c:pt idx="20">
                  <c:v>100.435997</c:v>
                </c:pt>
                <c:pt idx="21">
                  <c:v>100.209999</c:v>
                </c:pt>
                <c:pt idx="22">
                  <c:v>102.483498</c:v>
                </c:pt>
                <c:pt idx="23">
                  <c:v>101.9935</c:v>
                </c:pt>
                <c:pt idx="24">
                  <c:v>102.511498</c:v>
                </c:pt>
                <c:pt idx="25">
                  <c:v>103.96399700000001</c:v>
                </c:pt>
                <c:pt idx="26">
                  <c:v>106.695503</c:v>
                </c:pt>
                <c:pt idx="27">
                  <c:v>107.540001</c:v>
                </c:pt>
                <c:pt idx="28">
                  <c:v>108</c:v>
                </c:pt>
                <c:pt idx="29">
                  <c:v>107.4935</c:v>
                </c:pt>
                <c:pt idx="30">
                  <c:v>106.7435</c:v>
                </c:pt>
                <c:pt idx="31">
                  <c:v>107.783501</c:v>
                </c:pt>
                <c:pt idx="32">
                  <c:v>108.511002</c:v>
                </c:pt>
                <c:pt idx="33">
                  <c:v>107.654999</c:v>
                </c:pt>
                <c:pt idx="34">
                  <c:v>104.7985</c:v>
                </c:pt>
                <c:pt idx="35">
                  <c:v>100.4645</c:v>
                </c:pt>
                <c:pt idx="36">
                  <c:v>98.637000999999998</c:v>
                </c:pt>
                <c:pt idx="37">
                  <c:v>98.979499799999999</c:v>
                </c:pt>
                <c:pt idx="38">
                  <c:v>94.214996299999996</c:v>
                </c:pt>
                <c:pt idx="39">
                  <c:v>94.1875</c:v>
                </c:pt>
                <c:pt idx="40">
                  <c:v>97.697502099999994</c:v>
                </c:pt>
                <c:pt idx="41">
                  <c:v>95.449500999999998</c:v>
                </c:pt>
                <c:pt idx="42">
                  <c:v>98.791496300000006</c:v>
                </c:pt>
                <c:pt idx="43">
                  <c:v>96.201499900000002</c:v>
                </c:pt>
                <c:pt idx="44">
                  <c:v>95.054496799999995</c:v>
                </c:pt>
                <c:pt idx="45">
                  <c:v>90.030502299999995</c:v>
                </c:pt>
                <c:pt idx="46">
                  <c:v>94.591003400000005</c:v>
                </c:pt>
                <c:pt idx="47">
                  <c:v>91.042999300000005</c:v>
                </c:pt>
                <c:pt idx="48">
                  <c:v>83.830497699999995</c:v>
                </c:pt>
                <c:pt idx="49">
                  <c:v>89.25</c:v>
                </c:pt>
                <c:pt idx="50">
                  <c:v>84.457496599999999</c:v>
                </c:pt>
                <c:pt idx="51">
                  <c:v>90.391998299999997</c:v>
                </c:pt>
                <c:pt idx="52">
                  <c:v>91.5</c:v>
                </c:pt>
                <c:pt idx="53">
                  <c:v>94.046501199999994</c:v>
                </c:pt>
                <c:pt idx="54">
                  <c:v>92.304496799999995</c:v>
                </c:pt>
                <c:pt idx="55">
                  <c:v>95.141502399999993</c:v>
                </c:pt>
                <c:pt idx="56">
                  <c:v>97.004997299999999</c:v>
                </c:pt>
                <c:pt idx="57">
                  <c:v>94.291999799999999</c:v>
                </c:pt>
                <c:pt idx="58">
                  <c:v>97.774497999999994</c:v>
                </c:pt>
                <c:pt idx="59">
                  <c:v>95.004997299999999</c:v>
                </c:pt>
                <c:pt idx="60">
                  <c:v>98.197502099999994</c:v>
                </c:pt>
                <c:pt idx="61">
                  <c:v>97.486000099999998</c:v>
                </c:pt>
                <c:pt idx="62">
                  <c:v>95.385002099999994</c:v>
                </c:pt>
                <c:pt idx="63">
                  <c:v>95.941497799999993</c:v>
                </c:pt>
                <c:pt idx="64">
                  <c:v>95.329498299999997</c:v>
                </c:pt>
                <c:pt idx="65">
                  <c:v>99.879501300000001</c:v>
                </c:pt>
                <c:pt idx="66">
                  <c:v>100.58000199999999</c:v>
                </c:pt>
                <c:pt idx="67">
                  <c:v>102.150002</c:v>
                </c:pt>
                <c:pt idx="68">
                  <c:v>102.138001</c:v>
                </c:pt>
                <c:pt idx="69">
                  <c:v>108.44349699999999</c:v>
                </c:pt>
                <c:pt idx="70">
                  <c:v>114.166</c:v>
                </c:pt>
                <c:pt idx="71">
                  <c:v>115.38400300000001</c:v>
                </c:pt>
                <c:pt idx="72">
                  <c:v>120.40949999999999</c:v>
                </c:pt>
                <c:pt idx="73">
                  <c:v>118.75</c:v>
                </c:pt>
                <c:pt idx="74">
                  <c:v>119.68049600000001</c:v>
                </c:pt>
                <c:pt idx="75">
                  <c:v>116.405998</c:v>
                </c:pt>
                <c:pt idx="76">
                  <c:v>118.17449999999999</c:v>
                </c:pt>
                <c:pt idx="77">
                  <c:v>119.972504</c:v>
                </c:pt>
                <c:pt idx="78">
                  <c:v>120.511002</c:v>
                </c:pt>
                <c:pt idx="79">
                  <c:v>118.800003</c:v>
                </c:pt>
                <c:pt idx="80">
                  <c:v>115.704002</c:v>
                </c:pt>
                <c:pt idx="81">
                  <c:v>118.635498</c:v>
                </c:pt>
                <c:pt idx="82">
                  <c:v>123.699997</c:v>
                </c:pt>
                <c:pt idx="83">
                  <c:v>114.302002</c:v>
                </c:pt>
                <c:pt idx="84">
                  <c:v>115.79949999999999</c:v>
                </c:pt>
                <c:pt idx="85">
                  <c:v>115.889999</c:v>
                </c:pt>
                <c:pt idx="86">
                  <c:v>117.56300400000001</c:v>
                </c:pt>
                <c:pt idx="87">
                  <c:v>118.380501</c:v>
                </c:pt>
                <c:pt idx="88">
                  <c:v>118.98049899999999</c:v>
                </c:pt>
                <c:pt idx="89">
                  <c:v>120.449997</c:v>
                </c:pt>
                <c:pt idx="90">
                  <c:v>117.847504</c:v>
                </c:pt>
                <c:pt idx="91">
                  <c:v>118.396004</c:v>
                </c:pt>
                <c:pt idx="92">
                  <c:v>119.442497</c:v>
                </c:pt>
                <c:pt idx="93">
                  <c:v>120.488998</c:v>
                </c:pt>
                <c:pt idx="94">
                  <c:v>121.31300400000001</c:v>
                </c:pt>
                <c:pt idx="95">
                  <c:v>122.466499</c:v>
                </c:pt>
                <c:pt idx="96">
                  <c:v>124.897003</c:v>
                </c:pt>
                <c:pt idx="97">
                  <c:v>122.33699799999999</c:v>
                </c:pt>
                <c:pt idx="98">
                  <c:v>121.844002</c:v>
                </c:pt>
                <c:pt idx="99">
                  <c:v>121.093002</c:v>
                </c:pt>
                <c:pt idx="100">
                  <c:v>120.51950100000001</c:v>
                </c:pt>
                <c:pt idx="101">
                  <c:v>120.05500000000001</c:v>
                </c:pt>
                <c:pt idx="102">
                  <c:v>122.1185</c:v>
                </c:pt>
                <c:pt idx="103">
                  <c:v>123.552002</c:v>
                </c:pt>
                <c:pt idx="104">
                  <c:v>123.620499</c:v>
                </c:pt>
                <c:pt idx="105">
                  <c:v>123.91999800000001</c:v>
                </c:pt>
                <c:pt idx="106">
                  <c:v>123.029999</c:v>
                </c:pt>
                <c:pt idx="107">
                  <c:v>124.150002</c:v>
                </c:pt>
                <c:pt idx="108">
                  <c:v>126.203003</c:v>
                </c:pt>
                <c:pt idx="109">
                  <c:v>130.04299900000001</c:v>
                </c:pt>
                <c:pt idx="110">
                  <c:v>132.37249800000001</c:v>
                </c:pt>
                <c:pt idx="111">
                  <c:v>127.898003</c:v>
                </c:pt>
                <c:pt idx="112">
                  <c:v>127.251</c:v>
                </c:pt>
                <c:pt idx="113">
                  <c:v>128.63400300000001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</c:v>
                </c:pt>
                <c:pt idx="117">
                  <c:v>133.75050400000001</c:v>
                </c:pt>
                <c:pt idx="118">
                  <c:v>135.69099399999999</c:v>
                </c:pt>
                <c:pt idx="119">
                  <c:v>138.220505</c:v>
                </c:pt>
                <c:pt idx="120">
                  <c:v>136.720001</c:v>
                </c:pt>
                <c:pt idx="121">
                  <c:v>137.729004</c:v>
                </c:pt>
                <c:pt idx="122">
                  <c:v>134.643494</c:v>
                </c:pt>
                <c:pt idx="123">
                  <c:v>134.01899700000001</c:v>
                </c:pt>
                <c:pt idx="124">
                  <c:v>137.94099399999999</c:v>
                </c:pt>
                <c:pt idx="125">
                  <c:v>143.93499800000001</c:v>
                </c:pt>
                <c:pt idx="126">
                  <c:v>144.51499899999999</c:v>
                </c:pt>
                <c:pt idx="127">
                  <c:v>152.85200499999999</c:v>
                </c:pt>
                <c:pt idx="128">
                  <c:v>150.00599700000001</c:v>
                </c:pt>
                <c:pt idx="129">
                  <c:v>154.05549600000001</c:v>
                </c:pt>
                <c:pt idx="130">
                  <c:v>159.13149999999999</c:v>
                </c:pt>
                <c:pt idx="131">
                  <c:v>160</c:v>
                </c:pt>
                <c:pt idx="132">
                  <c:v>155.199997</c:v>
                </c:pt>
                <c:pt idx="133">
                  <c:v>154.199997</c:v>
                </c:pt>
                <c:pt idx="134">
                  <c:v>150.44349700000001</c:v>
                </c:pt>
                <c:pt idx="135">
                  <c:v>149.99499499999999</c:v>
                </c:pt>
                <c:pt idx="136">
                  <c:v>148.09849600000001</c:v>
                </c:pt>
                <c:pt idx="137">
                  <c:v>159.841995</c:v>
                </c:pt>
                <c:pt idx="138">
                  <c:v>156.91450499999999</c:v>
                </c:pt>
                <c:pt idx="139">
                  <c:v>154.995499</c:v>
                </c:pt>
                <c:pt idx="140">
                  <c:v>149.32749899999999</c:v>
                </c:pt>
                <c:pt idx="141">
                  <c:v>150.44549599999999</c:v>
                </c:pt>
                <c:pt idx="142">
                  <c:v>152.76049800000001</c:v>
                </c:pt>
                <c:pt idx="143">
                  <c:v>150.01649499999999</c:v>
                </c:pt>
                <c:pt idx="144">
                  <c:v>151.67649800000001</c:v>
                </c:pt>
                <c:pt idx="145">
                  <c:v>152.59399400000001</c:v>
                </c:pt>
                <c:pt idx="146">
                  <c:v>158.233994</c:v>
                </c:pt>
                <c:pt idx="147">
                  <c:v>155.59449799999999</c:v>
                </c:pt>
                <c:pt idx="148">
                  <c:v>156.941498</c:v>
                </c:pt>
                <c:pt idx="149">
                  <c:v>160.25149500000001</c:v>
                </c:pt>
                <c:pt idx="150">
                  <c:v>161.25</c:v>
                </c:pt>
                <c:pt idx="151">
                  <c:v>158.37300099999999</c:v>
                </c:pt>
                <c:pt idx="152">
                  <c:v>157.408005</c:v>
                </c:pt>
                <c:pt idx="153">
                  <c:v>154.03349299999999</c:v>
                </c:pt>
                <c:pt idx="154">
                  <c:v>158.11199999999999</c:v>
                </c:pt>
                <c:pt idx="155">
                  <c:v>158.050995</c:v>
                </c:pt>
                <c:pt idx="156">
                  <c:v>157.40100100000001</c:v>
                </c:pt>
                <c:pt idx="157">
                  <c:v>159.120499</c:v>
                </c:pt>
                <c:pt idx="158">
                  <c:v>165.62449699999999</c:v>
                </c:pt>
                <c:pt idx="159">
                  <c:v>163.024002</c:v>
                </c:pt>
                <c:pt idx="160">
                  <c:v>164.86850000000001</c:v>
                </c:pt>
                <c:pt idx="161">
                  <c:v>164.23599200000001</c:v>
                </c:pt>
                <c:pt idx="162">
                  <c:v>165.37300099999999</c:v>
                </c:pt>
                <c:pt idx="163">
                  <c:v>167.32449299999999</c:v>
                </c:pt>
                <c:pt idx="164">
                  <c:v>172.092499</c:v>
                </c:pt>
                <c:pt idx="165">
                  <c:v>170</c:v>
                </c:pt>
                <c:pt idx="166">
                  <c:v>170.08999600000001</c:v>
                </c:pt>
                <c:pt idx="167">
                  <c:v>172.54800399999999</c:v>
                </c:pt>
                <c:pt idx="168">
                  <c:v>174.955994</c:v>
                </c:pt>
                <c:pt idx="169">
                  <c:v>176.572495</c:v>
                </c:pt>
                <c:pt idx="170">
                  <c:v>168.39999399999999</c:v>
                </c:pt>
                <c:pt idx="171">
                  <c:v>164.73100299999999</c:v>
                </c:pt>
                <c:pt idx="172">
                  <c:v>157.49200400000001</c:v>
                </c:pt>
                <c:pt idx="173">
                  <c:v>163.43049600000001</c:v>
                </c:pt>
                <c:pt idx="174">
                  <c:v>158.755493</c:v>
                </c:pt>
                <c:pt idx="175">
                  <c:v>155.81100499999999</c:v>
                </c:pt>
                <c:pt idx="176">
                  <c:v>155.14849899999999</c:v>
                </c:pt>
                <c:pt idx="177">
                  <c:v>157.80650299999999</c:v>
                </c:pt>
                <c:pt idx="178">
                  <c:v>153.904999</c:v>
                </c:pt>
                <c:pt idx="179">
                  <c:v>150.43649300000001</c:v>
                </c:pt>
                <c:pt idx="180">
                  <c:v>147.745499</c:v>
                </c:pt>
                <c:pt idx="181">
                  <c:v>148.02349899999999</c:v>
                </c:pt>
                <c:pt idx="182">
                  <c:v>156.44949299999999</c:v>
                </c:pt>
                <c:pt idx="183">
                  <c:v>149.99299600000001</c:v>
                </c:pt>
                <c:pt idx="184">
                  <c:v>150.98950199999999</c:v>
                </c:pt>
                <c:pt idx="185">
                  <c:v>154.75649999999999</c:v>
                </c:pt>
                <c:pt idx="186">
                  <c:v>158.70249899999999</c:v>
                </c:pt>
                <c:pt idx="187">
                  <c:v>157.24400299999999</c:v>
                </c:pt>
                <c:pt idx="188">
                  <c:v>157.43649300000001</c:v>
                </c:pt>
                <c:pt idx="189">
                  <c:v>161.06300400000001</c:v>
                </c:pt>
                <c:pt idx="190">
                  <c:v>156.25</c:v>
                </c:pt>
                <c:pt idx="191">
                  <c:v>159.96000699999999</c:v>
                </c:pt>
                <c:pt idx="192">
                  <c:v>154.99800099999999</c:v>
                </c:pt>
                <c:pt idx="193">
                  <c:v>159.78450000000001</c:v>
                </c:pt>
                <c:pt idx="194">
                  <c:v>159.52749600000001</c:v>
                </c:pt>
                <c:pt idx="195">
                  <c:v>164.332504</c:v>
                </c:pt>
                <c:pt idx="196">
                  <c:v>172.1465</c:v>
                </c:pt>
                <c:pt idx="197">
                  <c:v>172.18150299999999</c:v>
                </c:pt>
                <c:pt idx="198">
                  <c:v>168.18550099999999</c:v>
                </c:pt>
                <c:pt idx="199">
                  <c:v>166.93249499999999</c:v>
                </c:pt>
                <c:pt idx="200">
                  <c:v>163.63549800000001</c:v>
                </c:pt>
                <c:pt idx="201">
                  <c:v>160.36050399999999</c:v>
                </c:pt>
                <c:pt idx="202">
                  <c:v>160.850494</c:v>
                </c:pt>
                <c:pt idx="203">
                  <c:v>159.246994</c:v>
                </c:pt>
                <c:pt idx="204">
                  <c:v>158.820007</c:v>
                </c:pt>
                <c:pt idx="205">
                  <c:v>160.220001</c:v>
                </c:pt>
                <c:pt idx="206">
                  <c:v>160.35200499999999</c:v>
                </c:pt>
                <c:pt idx="207">
                  <c:v>164.316498</c:v>
                </c:pt>
                <c:pt idx="208">
                  <c:v>158.13900799999999</c:v>
                </c:pt>
                <c:pt idx="209">
                  <c:v>160.55050700000001</c:v>
                </c:pt>
                <c:pt idx="210">
                  <c:v>151.80749499999999</c:v>
                </c:pt>
                <c:pt idx="211">
                  <c:v>150.22399899999999</c:v>
                </c:pt>
                <c:pt idx="212">
                  <c:v>152.420502</c:v>
                </c:pt>
                <c:pt idx="213">
                  <c:v>162.057999</c:v>
                </c:pt>
                <c:pt idx="214">
                  <c:v>166.10000600000001</c:v>
                </c:pt>
                <c:pt idx="215">
                  <c:v>165.56849700000001</c:v>
                </c:pt>
                <c:pt idx="216">
                  <c:v>157.18699699999999</c:v>
                </c:pt>
                <c:pt idx="217">
                  <c:v>151.75100699999999</c:v>
                </c:pt>
                <c:pt idx="218">
                  <c:v>156.869507</c:v>
                </c:pt>
                <c:pt idx="219">
                  <c:v>155.51400799999999</c:v>
                </c:pt>
                <c:pt idx="220">
                  <c:v>156.440506</c:v>
                </c:pt>
                <c:pt idx="221">
                  <c:v>156.55299400000001</c:v>
                </c:pt>
                <c:pt idx="222">
                  <c:v>156.783005</c:v>
                </c:pt>
                <c:pt idx="223">
                  <c:v>155.27299500000001</c:v>
                </c:pt>
                <c:pt idx="224">
                  <c:v>155.850998</c:v>
                </c:pt>
                <c:pt idx="225">
                  <c:v>154.970001</c:v>
                </c:pt>
                <c:pt idx="226">
                  <c:v>154.91949500000001</c:v>
                </c:pt>
                <c:pt idx="227">
                  <c:v>155.90299999999999</c:v>
                </c:pt>
                <c:pt idx="228">
                  <c:v>159.25349399999999</c:v>
                </c:pt>
                <c:pt idx="229">
                  <c:v>159.766998</c:v>
                </c:pt>
                <c:pt idx="230">
                  <c:v>158.401993</c:v>
                </c:pt>
                <c:pt idx="231">
                  <c:v>161.003998</c:v>
                </c:pt>
                <c:pt idx="232">
                  <c:v>160.17649800000001</c:v>
                </c:pt>
                <c:pt idx="233">
                  <c:v>159.336502</c:v>
                </c:pt>
                <c:pt idx="234">
                  <c:v>158.128998</c:v>
                </c:pt>
                <c:pt idx="235">
                  <c:v>157.89999399999999</c:v>
                </c:pt>
                <c:pt idx="236">
                  <c:v>158.86450199999999</c:v>
                </c:pt>
                <c:pt idx="237">
                  <c:v>155.21000699999999</c:v>
                </c:pt>
                <c:pt idx="238">
                  <c:v>155.07449299999999</c:v>
                </c:pt>
                <c:pt idx="239">
                  <c:v>155.820999</c:v>
                </c:pt>
                <c:pt idx="240">
                  <c:v>157.84849600000001</c:v>
                </c:pt>
                <c:pt idx="241">
                  <c:v>158.25599700000001</c:v>
                </c:pt>
                <c:pt idx="242">
                  <c:v>162.04800399999999</c:v>
                </c:pt>
                <c:pt idx="243">
                  <c:v>161.804001</c:v>
                </c:pt>
                <c:pt idx="244">
                  <c:v>160.082504</c:v>
                </c:pt>
                <c:pt idx="245">
                  <c:v>160.30900600000001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158.63450599999999</c:v>
                </c:pt>
                <c:pt idx="249">
                  <c:v>164.19799800000001</c:v>
                </c:pt>
                <c:pt idx="250">
                  <c:v>166.10000600000001</c:v>
                </c:pt>
                <c:pt idx="251">
                  <c:v>164.292496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F-1F41-844D-73E3AC897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033711"/>
        <c:axId val="230040367"/>
      </c:lineChart>
      <c:catAx>
        <c:axId val="23003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40367"/>
        <c:crosses val="autoZero"/>
        <c:auto val="1"/>
        <c:lblAlgn val="ctr"/>
        <c:lblOffset val="100"/>
        <c:noMultiLvlLbl val="0"/>
      </c:catAx>
      <c:valAx>
        <c:axId val="23004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3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'[1]6050_Module3Project_Data'!$D$1</c:f>
              <c:strCache>
                <c:ptCount val="1"/>
                <c:pt idx="0">
                  <c:v>NFLX</c:v>
                </c:pt>
              </c:strCache>
            </c:strRef>
          </c:tx>
          <c:spPr>
            <a:ln w="34925" cap="rnd">
              <a:solidFill>
                <a:schemeClr val="accent4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'[1]6050_Module3Project_Data'!$D:$D</c:f>
              <c:strCache>
                <c:ptCount val="1048576"/>
                <c:pt idx="0">
                  <c:v>NFLX</c:v>
                </c:pt>
                <c:pt idx="1">
                  <c:v>329.809998</c:v>
                </c:pt>
                <c:pt idx="2">
                  <c:v>325.899994</c:v>
                </c:pt>
                <c:pt idx="3">
                  <c:v>335.829987</c:v>
                </c:pt>
                <c:pt idx="4">
                  <c:v>330.75</c:v>
                </c:pt>
                <c:pt idx="5">
                  <c:v>339.26001</c:v>
                </c:pt>
                <c:pt idx="6">
                  <c:v>335.660004</c:v>
                </c:pt>
                <c:pt idx="7">
                  <c:v>329.049988</c:v>
                </c:pt>
                <c:pt idx="8">
                  <c:v>338.920013</c:v>
                </c:pt>
                <c:pt idx="9">
                  <c:v>338.690002</c:v>
                </c:pt>
                <c:pt idx="10">
                  <c:v>339.070007</c:v>
                </c:pt>
                <c:pt idx="11">
                  <c:v>338.619995</c:v>
                </c:pt>
                <c:pt idx="12">
                  <c:v>339.670013</c:v>
                </c:pt>
                <c:pt idx="13">
                  <c:v>338.109985</c:v>
                </c:pt>
                <c:pt idx="14">
                  <c:v>326</c:v>
                </c:pt>
                <c:pt idx="15">
                  <c:v>349.600006</c:v>
                </c:pt>
                <c:pt idx="16">
                  <c:v>353.160004</c:v>
                </c:pt>
                <c:pt idx="17">
                  <c:v>342.880005</c:v>
                </c:pt>
                <c:pt idx="18">
                  <c:v>348.519989</c:v>
                </c:pt>
                <c:pt idx="19">
                  <c:v>343.160004</c:v>
                </c:pt>
                <c:pt idx="20">
                  <c:v>347.73999</c:v>
                </c:pt>
                <c:pt idx="21">
                  <c:v>345.089996</c:v>
                </c:pt>
                <c:pt idx="22">
                  <c:v>358</c:v>
                </c:pt>
                <c:pt idx="23">
                  <c:v>369.01001</c:v>
                </c:pt>
                <c:pt idx="24">
                  <c:v>369.670013</c:v>
                </c:pt>
                <c:pt idx="25">
                  <c:v>366.950012</c:v>
                </c:pt>
                <c:pt idx="26">
                  <c:v>366.769989</c:v>
                </c:pt>
                <c:pt idx="27">
                  <c:v>371.070007</c:v>
                </c:pt>
                <c:pt idx="28">
                  <c:v>373.690002</c:v>
                </c:pt>
                <c:pt idx="29">
                  <c:v>380.01001</c:v>
                </c:pt>
                <c:pt idx="30">
                  <c:v>381.399994</c:v>
                </c:pt>
                <c:pt idx="31">
                  <c:v>380.399994</c:v>
                </c:pt>
                <c:pt idx="32">
                  <c:v>387.779999</c:v>
                </c:pt>
                <c:pt idx="33">
                  <c:v>386.190002</c:v>
                </c:pt>
                <c:pt idx="34">
                  <c:v>386</c:v>
                </c:pt>
                <c:pt idx="35">
                  <c:v>380.070007</c:v>
                </c:pt>
                <c:pt idx="36">
                  <c:v>368.700012</c:v>
                </c:pt>
                <c:pt idx="37">
                  <c:v>360.089996</c:v>
                </c:pt>
                <c:pt idx="38">
                  <c:v>379.23999</c:v>
                </c:pt>
                <c:pt idx="39">
                  <c:v>371.709992</c:v>
                </c:pt>
                <c:pt idx="40">
                  <c:v>369.029999</c:v>
                </c:pt>
                <c:pt idx="41">
                  <c:v>381.049988</c:v>
                </c:pt>
                <c:pt idx="42">
                  <c:v>368.769989</c:v>
                </c:pt>
                <c:pt idx="43">
                  <c:v>383.790009</c:v>
                </c:pt>
                <c:pt idx="44">
                  <c:v>372.779999</c:v>
                </c:pt>
                <c:pt idx="45">
                  <c:v>368.970001</c:v>
                </c:pt>
                <c:pt idx="46">
                  <c:v>346.48999</c:v>
                </c:pt>
                <c:pt idx="47">
                  <c:v>364.130005</c:v>
                </c:pt>
                <c:pt idx="48">
                  <c:v>349.920013</c:v>
                </c:pt>
                <c:pt idx="49">
                  <c:v>315.25</c:v>
                </c:pt>
                <c:pt idx="50">
                  <c:v>336.299988</c:v>
                </c:pt>
                <c:pt idx="51">
                  <c:v>298.839996</c:v>
                </c:pt>
                <c:pt idx="52">
                  <c:v>319.75</c:v>
                </c:pt>
                <c:pt idx="53">
                  <c:v>315.470001</c:v>
                </c:pt>
                <c:pt idx="54">
                  <c:v>332.029999</c:v>
                </c:pt>
                <c:pt idx="55">
                  <c:v>332.829987</c:v>
                </c:pt>
                <c:pt idx="56">
                  <c:v>360.269989</c:v>
                </c:pt>
                <c:pt idx="57">
                  <c:v>357.320007</c:v>
                </c:pt>
                <c:pt idx="58">
                  <c:v>342.390015</c:v>
                </c:pt>
                <c:pt idx="59">
                  <c:v>362.98999</c:v>
                </c:pt>
                <c:pt idx="60">
                  <c:v>357.119995</c:v>
                </c:pt>
                <c:pt idx="61">
                  <c:v>370.959992</c:v>
                </c:pt>
                <c:pt idx="62">
                  <c:v>375.5</c:v>
                </c:pt>
                <c:pt idx="63">
                  <c:v>364.079987</c:v>
                </c:pt>
                <c:pt idx="64">
                  <c:v>370.079987</c:v>
                </c:pt>
                <c:pt idx="65">
                  <c:v>361.76001</c:v>
                </c:pt>
                <c:pt idx="66">
                  <c:v>379.959992</c:v>
                </c:pt>
                <c:pt idx="67">
                  <c:v>372.279999</c:v>
                </c:pt>
                <c:pt idx="68">
                  <c:v>371.119995</c:v>
                </c:pt>
                <c:pt idx="69">
                  <c:v>370.720001</c:v>
                </c:pt>
                <c:pt idx="70">
                  <c:v>396.720001</c:v>
                </c:pt>
                <c:pt idx="71">
                  <c:v>413.549988</c:v>
                </c:pt>
                <c:pt idx="72">
                  <c:v>426.75</c:v>
                </c:pt>
                <c:pt idx="73">
                  <c:v>439.170013</c:v>
                </c:pt>
                <c:pt idx="74">
                  <c:v>422.959992</c:v>
                </c:pt>
                <c:pt idx="75">
                  <c:v>437.48999</c:v>
                </c:pt>
                <c:pt idx="76">
                  <c:v>433.829987</c:v>
                </c:pt>
                <c:pt idx="77">
                  <c:v>421.420013</c:v>
                </c:pt>
                <c:pt idx="78">
                  <c:v>426.700012</c:v>
                </c:pt>
                <c:pt idx="79">
                  <c:v>424.98999</c:v>
                </c:pt>
                <c:pt idx="80">
                  <c:v>421.380005</c:v>
                </c:pt>
                <c:pt idx="81">
                  <c:v>403.829987</c:v>
                </c:pt>
                <c:pt idx="82">
                  <c:v>411.890015</c:v>
                </c:pt>
                <c:pt idx="83">
                  <c:v>419.850006</c:v>
                </c:pt>
                <c:pt idx="84">
                  <c:v>415.269989</c:v>
                </c:pt>
                <c:pt idx="85">
                  <c:v>428.149994</c:v>
                </c:pt>
                <c:pt idx="86">
                  <c:v>424.679993</c:v>
                </c:pt>
                <c:pt idx="87">
                  <c:v>434.26001</c:v>
                </c:pt>
                <c:pt idx="88">
                  <c:v>436.529999</c:v>
                </c:pt>
                <c:pt idx="89">
                  <c:v>435.549988</c:v>
                </c:pt>
                <c:pt idx="90">
                  <c:v>440.519989</c:v>
                </c:pt>
                <c:pt idx="91">
                  <c:v>431.820007</c:v>
                </c:pt>
                <c:pt idx="92">
                  <c:v>438.269989</c:v>
                </c:pt>
                <c:pt idx="93">
                  <c:v>441.950012</c:v>
                </c:pt>
                <c:pt idx="94">
                  <c:v>454.190002</c:v>
                </c:pt>
                <c:pt idx="95">
                  <c:v>452.579987</c:v>
                </c:pt>
                <c:pt idx="96">
                  <c:v>451.040009</c:v>
                </c:pt>
                <c:pt idx="97">
                  <c:v>447.670013</c:v>
                </c:pt>
                <c:pt idx="98">
                  <c:v>436.25</c:v>
                </c:pt>
                <c:pt idx="99">
                  <c:v>429.320007</c:v>
                </c:pt>
                <c:pt idx="100">
                  <c:v>414.769989</c:v>
                </c:pt>
                <c:pt idx="101">
                  <c:v>419.890015</c:v>
                </c:pt>
                <c:pt idx="102">
                  <c:v>413.440002</c:v>
                </c:pt>
                <c:pt idx="103">
                  <c:v>419.730011</c:v>
                </c:pt>
                <c:pt idx="104">
                  <c:v>425.920013</c:v>
                </c:pt>
                <c:pt idx="105">
                  <c:v>427.309998</c:v>
                </c:pt>
                <c:pt idx="106">
                  <c:v>421.970001</c:v>
                </c:pt>
                <c:pt idx="107">
                  <c:v>414.329987</c:v>
                </c:pt>
                <c:pt idx="108">
                  <c:v>419.600006</c:v>
                </c:pt>
                <c:pt idx="109">
                  <c:v>419.48999</c:v>
                </c:pt>
                <c:pt idx="110">
                  <c:v>434.049988</c:v>
                </c:pt>
                <c:pt idx="111">
                  <c:v>434.480011</c:v>
                </c:pt>
                <c:pt idx="112">
                  <c:v>425.559998</c:v>
                </c:pt>
                <c:pt idx="113">
                  <c:v>418.070007</c:v>
                </c:pt>
                <c:pt idx="114">
                  <c:v>425.5</c:v>
                </c:pt>
                <c:pt idx="115">
                  <c:v>436.130005</c:v>
                </c:pt>
                <c:pt idx="116">
                  <c:v>447.769989</c:v>
                </c:pt>
                <c:pt idx="117">
                  <c:v>449.869995</c:v>
                </c:pt>
                <c:pt idx="118">
                  <c:v>453.720001</c:v>
                </c:pt>
                <c:pt idx="119">
                  <c:v>468.040009</c:v>
                </c:pt>
                <c:pt idx="120">
                  <c:v>466.26001</c:v>
                </c:pt>
                <c:pt idx="121">
                  <c:v>457.850006</c:v>
                </c:pt>
                <c:pt idx="122">
                  <c:v>465.910004</c:v>
                </c:pt>
                <c:pt idx="123">
                  <c:v>443.399994</c:v>
                </c:pt>
                <c:pt idx="124">
                  <c:v>447.23999</c:v>
                </c:pt>
                <c:pt idx="125">
                  <c:v>455.040009</c:v>
                </c:pt>
                <c:pt idx="126">
                  <c:v>485.640015</c:v>
                </c:pt>
                <c:pt idx="127">
                  <c:v>476.890015</c:v>
                </c:pt>
                <c:pt idx="128">
                  <c:v>493.809998</c:v>
                </c:pt>
                <c:pt idx="129">
                  <c:v>493.160004</c:v>
                </c:pt>
                <c:pt idx="130">
                  <c:v>502.779999</c:v>
                </c:pt>
                <c:pt idx="131">
                  <c:v>507.76001</c:v>
                </c:pt>
                <c:pt idx="132">
                  <c:v>548.729981</c:v>
                </c:pt>
                <c:pt idx="133">
                  <c:v>525.5</c:v>
                </c:pt>
                <c:pt idx="134">
                  <c:v>524.880005</c:v>
                </c:pt>
                <c:pt idx="135">
                  <c:v>523.26001</c:v>
                </c:pt>
                <c:pt idx="136">
                  <c:v>527.390015</c:v>
                </c:pt>
                <c:pt idx="137">
                  <c:v>492.98999</c:v>
                </c:pt>
                <c:pt idx="138">
                  <c:v>502.410004</c:v>
                </c:pt>
                <c:pt idx="139">
                  <c:v>490.100006</c:v>
                </c:pt>
                <c:pt idx="140">
                  <c:v>489.820007</c:v>
                </c:pt>
                <c:pt idx="141">
                  <c:v>477.579987</c:v>
                </c:pt>
                <c:pt idx="142">
                  <c:v>480.450012</c:v>
                </c:pt>
                <c:pt idx="143">
                  <c:v>495.649994</c:v>
                </c:pt>
                <c:pt idx="144">
                  <c:v>488.51001</c:v>
                </c:pt>
                <c:pt idx="145">
                  <c:v>484.480011</c:v>
                </c:pt>
                <c:pt idx="146">
                  <c:v>485.799988</c:v>
                </c:pt>
                <c:pt idx="147">
                  <c:v>488.880005</c:v>
                </c:pt>
                <c:pt idx="148">
                  <c:v>498.619995</c:v>
                </c:pt>
                <c:pt idx="149">
                  <c:v>509.640015</c:v>
                </c:pt>
                <c:pt idx="150">
                  <c:v>502.109985</c:v>
                </c:pt>
                <c:pt idx="151">
                  <c:v>509.079987</c:v>
                </c:pt>
                <c:pt idx="152">
                  <c:v>494.730011</c:v>
                </c:pt>
                <c:pt idx="153">
                  <c:v>483.380005</c:v>
                </c:pt>
                <c:pt idx="154">
                  <c:v>466.929993</c:v>
                </c:pt>
                <c:pt idx="155">
                  <c:v>475.470001</c:v>
                </c:pt>
                <c:pt idx="156">
                  <c:v>481.329987</c:v>
                </c:pt>
                <c:pt idx="157">
                  <c:v>482.679993</c:v>
                </c:pt>
                <c:pt idx="158">
                  <c:v>482.350006</c:v>
                </c:pt>
                <c:pt idx="159">
                  <c:v>491.869995</c:v>
                </c:pt>
                <c:pt idx="160">
                  <c:v>484.529999</c:v>
                </c:pt>
                <c:pt idx="161">
                  <c:v>497.899994</c:v>
                </c:pt>
                <c:pt idx="162">
                  <c:v>492.309998</c:v>
                </c:pt>
                <c:pt idx="163">
                  <c:v>488.809998</c:v>
                </c:pt>
                <c:pt idx="164">
                  <c:v>490.579987</c:v>
                </c:pt>
                <c:pt idx="165">
                  <c:v>547.530029</c:v>
                </c:pt>
                <c:pt idx="166">
                  <c:v>526.27002</c:v>
                </c:pt>
                <c:pt idx="167">
                  <c:v>523.890015</c:v>
                </c:pt>
                <c:pt idx="168">
                  <c:v>529.559998</c:v>
                </c:pt>
                <c:pt idx="169">
                  <c:v>556.549988</c:v>
                </c:pt>
                <c:pt idx="170">
                  <c:v>552.840027</c:v>
                </c:pt>
                <c:pt idx="171">
                  <c:v>525.75</c:v>
                </c:pt>
                <c:pt idx="172">
                  <c:v>516.049988</c:v>
                </c:pt>
                <c:pt idx="173">
                  <c:v>507.019989</c:v>
                </c:pt>
                <c:pt idx="174">
                  <c:v>500.190002</c:v>
                </c:pt>
                <c:pt idx="175">
                  <c:v>480.670013</c:v>
                </c:pt>
                <c:pt idx="176">
                  <c:v>482.029999</c:v>
                </c:pt>
                <c:pt idx="177">
                  <c:v>476.26001</c:v>
                </c:pt>
                <c:pt idx="178">
                  <c:v>495.98999</c:v>
                </c:pt>
                <c:pt idx="179">
                  <c:v>483.859985</c:v>
                </c:pt>
                <c:pt idx="180">
                  <c:v>470.200012</c:v>
                </c:pt>
                <c:pt idx="181">
                  <c:v>469.959992</c:v>
                </c:pt>
                <c:pt idx="182">
                  <c:v>487.350006</c:v>
                </c:pt>
                <c:pt idx="183">
                  <c:v>491.170013</c:v>
                </c:pt>
                <c:pt idx="184">
                  <c:v>470.609985</c:v>
                </c:pt>
                <c:pt idx="185">
                  <c:v>473.079987</c:v>
                </c:pt>
                <c:pt idx="186">
                  <c:v>482.880005</c:v>
                </c:pt>
                <c:pt idx="187">
                  <c:v>490.649994</c:v>
                </c:pt>
                <c:pt idx="188">
                  <c:v>493.480011</c:v>
                </c:pt>
                <c:pt idx="189">
                  <c:v>500.029999</c:v>
                </c:pt>
                <c:pt idx="190">
                  <c:v>527.51001</c:v>
                </c:pt>
                <c:pt idx="191">
                  <c:v>503.059998</c:v>
                </c:pt>
                <c:pt idx="192">
                  <c:v>520.650024</c:v>
                </c:pt>
                <c:pt idx="193">
                  <c:v>505.869995</c:v>
                </c:pt>
                <c:pt idx="194">
                  <c:v>534.659973</c:v>
                </c:pt>
                <c:pt idx="195">
                  <c:v>531.789978</c:v>
                </c:pt>
                <c:pt idx="196">
                  <c:v>539.440002</c:v>
                </c:pt>
                <c:pt idx="197">
                  <c:v>539.809998</c:v>
                </c:pt>
                <c:pt idx="198">
                  <c:v>554.090027</c:v>
                </c:pt>
                <c:pt idx="199">
                  <c:v>541.450012</c:v>
                </c:pt>
                <c:pt idx="200">
                  <c:v>541.940002</c:v>
                </c:pt>
                <c:pt idx="201">
                  <c:v>530.789978</c:v>
                </c:pt>
                <c:pt idx="202">
                  <c:v>530.719971</c:v>
                </c:pt>
                <c:pt idx="203">
                  <c:v>525.419983</c:v>
                </c:pt>
                <c:pt idx="204">
                  <c:v>489.049988</c:v>
                </c:pt>
                <c:pt idx="205">
                  <c:v>485.230011</c:v>
                </c:pt>
                <c:pt idx="206">
                  <c:v>488.279999</c:v>
                </c:pt>
                <c:pt idx="207">
                  <c:v>488.23999</c:v>
                </c:pt>
                <c:pt idx="208">
                  <c:v>488.929993</c:v>
                </c:pt>
                <c:pt idx="209">
                  <c:v>486.23999</c:v>
                </c:pt>
                <c:pt idx="210">
                  <c:v>504.209992</c:v>
                </c:pt>
                <c:pt idx="211">
                  <c:v>475.73999</c:v>
                </c:pt>
                <c:pt idx="212">
                  <c:v>484.119995</c:v>
                </c:pt>
                <c:pt idx="213">
                  <c:v>487.220001</c:v>
                </c:pt>
                <c:pt idx="214">
                  <c:v>496.950012</c:v>
                </c:pt>
                <c:pt idx="215">
                  <c:v>513.76001</c:v>
                </c:pt>
                <c:pt idx="216">
                  <c:v>514.729981</c:v>
                </c:pt>
                <c:pt idx="217">
                  <c:v>470.5</c:v>
                </c:pt>
                <c:pt idx="218">
                  <c:v>480.23999</c:v>
                </c:pt>
                <c:pt idx="219">
                  <c:v>490.76001</c:v>
                </c:pt>
                <c:pt idx="220">
                  <c:v>486.769989</c:v>
                </c:pt>
                <c:pt idx="221">
                  <c:v>482.839996</c:v>
                </c:pt>
                <c:pt idx="222">
                  <c:v>479.100006</c:v>
                </c:pt>
                <c:pt idx="223">
                  <c:v>480.630005</c:v>
                </c:pt>
                <c:pt idx="224">
                  <c:v>481.790009</c:v>
                </c:pt>
                <c:pt idx="225">
                  <c:v>484.670013</c:v>
                </c:pt>
                <c:pt idx="226">
                  <c:v>488.23999</c:v>
                </c:pt>
                <c:pt idx="227">
                  <c:v>476.619995</c:v>
                </c:pt>
                <c:pt idx="228">
                  <c:v>482.880005</c:v>
                </c:pt>
                <c:pt idx="229">
                  <c:v>485</c:v>
                </c:pt>
                <c:pt idx="230">
                  <c:v>491.359985</c:v>
                </c:pt>
                <c:pt idx="231">
                  <c:v>490.700012</c:v>
                </c:pt>
                <c:pt idx="232">
                  <c:v>504.579987</c:v>
                </c:pt>
                <c:pt idx="233">
                  <c:v>503.380005</c:v>
                </c:pt>
                <c:pt idx="234">
                  <c:v>497.519989</c:v>
                </c:pt>
                <c:pt idx="235">
                  <c:v>498.309998</c:v>
                </c:pt>
                <c:pt idx="236">
                  <c:v>515.780029</c:v>
                </c:pt>
                <c:pt idx="237">
                  <c:v>512.659973</c:v>
                </c:pt>
                <c:pt idx="238">
                  <c:v>493.600006</c:v>
                </c:pt>
                <c:pt idx="239">
                  <c:v>501.089996</c:v>
                </c:pt>
                <c:pt idx="240">
                  <c:v>503.220001</c:v>
                </c:pt>
                <c:pt idx="241">
                  <c:v>522.419983</c:v>
                </c:pt>
                <c:pt idx="242">
                  <c:v>519.780029</c:v>
                </c:pt>
                <c:pt idx="243">
                  <c:v>524.830017</c:v>
                </c:pt>
                <c:pt idx="244">
                  <c:v>532.900024</c:v>
                </c:pt>
                <c:pt idx="245">
                  <c:v>534.450012</c:v>
                </c:pt>
                <c:pt idx="246">
                  <c:v>528.909973</c:v>
                </c:pt>
                <c:pt idx="247">
                  <c:v>527.330017</c:v>
                </c:pt>
                <c:pt idx="248">
                  <c:v>514.479981</c:v>
                </c:pt>
                <c:pt idx="249">
                  <c:v>513.969971</c:v>
                </c:pt>
                <c:pt idx="250">
                  <c:v>519.119995</c:v>
                </c:pt>
                <c:pt idx="251">
                  <c:v>530.869995</c:v>
                </c:pt>
                <c:pt idx="252">
                  <c:v>524.590027</c:v>
                </c:pt>
              </c:strCache>
            </c:strRef>
          </c:cat>
          <c:val>
            <c:numRef>
              <c:f>'[1]6050_Module3Project_Data'!$D$2:$D$263</c:f>
              <c:numCache>
                <c:formatCode>General</c:formatCode>
                <c:ptCount val="262"/>
                <c:pt idx="0">
                  <c:v>329.80999800000001</c:v>
                </c:pt>
                <c:pt idx="1">
                  <c:v>325.89999399999999</c:v>
                </c:pt>
                <c:pt idx="2">
                  <c:v>335.82998700000002</c:v>
                </c:pt>
                <c:pt idx="3">
                  <c:v>330.75</c:v>
                </c:pt>
                <c:pt idx="4">
                  <c:v>339.26001000000002</c:v>
                </c:pt>
                <c:pt idx="5">
                  <c:v>335.66000400000001</c:v>
                </c:pt>
                <c:pt idx="6">
                  <c:v>329.04998799999998</c:v>
                </c:pt>
                <c:pt idx="7">
                  <c:v>338.92001299999998</c:v>
                </c:pt>
                <c:pt idx="8">
                  <c:v>338.69000199999999</c:v>
                </c:pt>
                <c:pt idx="9">
                  <c:v>339.07000699999998</c:v>
                </c:pt>
                <c:pt idx="10">
                  <c:v>338.61999500000002</c:v>
                </c:pt>
                <c:pt idx="11">
                  <c:v>339.67001299999998</c:v>
                </c:pt>
                <c:pt idx="12">
                  <c:v>338.10998499999999</c:v>
                </c:pt>
                <c:pt idx="13">
                  <c:v>326</c:v>
                </c:pt>
                <c:pt idx="14">
                  <c:v>349.60000600000001</c:v>
                </c:pt>
                <c:pt idx="15">
                  <c:v>353.16000400000001</c:v>
                </c:pt>
                <c:pt idx="16">
                  <c:v>342.88000499999998</c:v>
                </c:pt>
                <c:pt idx="17">
                  <c:v>348.51998900000001</c:v>
                </c:pt>
                <c:pt idx="18">
                  <c:v>343.16000400000001</c:v>
                </c:pt>
                <c:pt idx="19">
                  <c:v>347.73998999999998</c:v>
                </c:pt>
                <c:pt idx="20">
                  <c:v>345.08999599999999</c:v>
                </c:pt>
                <c:pt idx="21">
                  <c:v>358</c:v>
                </c:pt>
                <c:pt idx="22">
                  <c:v>369.01001000000002</c:v>
                </c:pt>
                <c:pt idx="23">
                  <c:v>369.67001299999998</c:v>
                </c:pt>
                <c:pt idx="24">
                  <c:v>366.95001200000002</c:v>
                </c:pt>
                <c:pt idx="25">
                  <c:v>366.76998900000001</c:v>
                </c:pt>
                <c:pt idx="26">
                  <c:v>371.07000699999998</c:v>
                </c:pt>
                <c:pt idx="27">
                  <c:v>373.69000199999999</c:v>
                </c:pt>
                <c:pt idx="28">
                  <c:v>380.01001000000002</c:v>
                </c:pt>
                <c:pt idx="29">
                  <c:v>381.39999399999999</c:v>
                </c:pt>
                <c:pt idx="30">
                  <c:v>380.39999399999999</c:v>
                </c:pt>
                <c:pt idx="31">
                  <c:v>387.77999899999998</c:v>
                </c:pt>
                <c:pt idx="32">
                  <c:v>386.19000199999999</c:v>
                </c:pt>
                <c:pt idx="33">
                  <c:v>386</c:v>
                </c:pt>
                <c:pt idx="34">
                  <c:v>380.07000699999998</c:v>
                </c:pt>
                <c:pt idx="35">
                  <c:v>368.70001200000002</c:v>
                </c:pt>
                <c:pt idx="36">
                  <c:v>360.08999599999999</c:v>
                </c:pt>
                <c:pt idx="37">
                  <c:v>379.23998999999998</c:v>
                </c:pt>
                <c:pt idx="38">
                  <c:v>371.709992</c:v>
                </c:pt>
                <c:pt idx="39">
                  <c:v>369.02999899999998</c:v>
                </c:pt>
                <c:pt idx="40">
                  <c:v>381.04998799999998</c:v>
                </c:pt>
                <c:pt idx="41">
                  <c:v>368.76998900000001</c:v>
                </c:pt>
                <c:pt idx="42">
                  <c:v>383.790009</c:v>
                </c:pt>
                <c:pt idx="43">
                  <c:v>372.77999899999998</c:v>
                </c:pt>
                <c:pt idx="44">
                  <c:v>368.97000100000002</c:v>
                </c:pt>
                <c:pt idx="45">
                  <c:v>346.48998999999998</c:v>
                </c:pt>
                <c:pt idx="46">
                  <c:v>364.13000499999998</c:v>
                </c:pt>
                <c:pt idx="47">
                  <c:v>349.92001299999998</c:v>
                </c:pt>
                <c:pt idx="48">
                  <c:v>315.25</c:v>
                </c:pt>
                <c:pt idx="49">
                  <c:v>336.29998799999998</c:v>
                </c:pt>
                <c:pt idx="50">
                  <c:v>298.83999599999999</c:v>
                </c:pt>
                <c:pt idx="51">
                  <c:v>319.75</c:v>
                </c:pt>
                <c:pt idx="52">
                  <c:v>315.47000100000002</c:v>
                </c:pt>
                <c:pt idx="53">
                  <c:v>332.02999899999998</c:v>
                </c:pt>
                <c:pt idx="54">
                  <c:v>332.82998700000002</c:v>
                </c:pt>
                <c:pt idx="55">
                  <c:v>360.26998900000001</c:v>
                </c:pt>
                <c:pt idx="56">
                  <c:v>357.32000699999998</c:v>
                </c:pt>
                <c:pt idx="57">
                  <c:v>342.39001500000001</c:v>
                </c:pt>
                <c:pt idx="58">
                  <c:v>362.98998999999998</c:v>
                </c:pt>
                <c:pt idx="59">
                  <c:v>357.11999500000002</c:v>
                </c:pt>
                <c:pt idx="60">
                  <c:v>370.959992</c:v>
                </c:pt>
                <c:pt idx="61">
                  <c:v>375.5</c:v>
                </c:pt>
                <c:pt idx="62">
                  <c:v>364.07998700000002</c:v>
                </c:pt>
                <c:pt idx="63">
                  <c:v>370.07998700000002</c:v>
                </c:pt>
                <c:pt idx="64">
                  <c:v>361.76001000000002</c:v>
                </c:pt>
                <c:pt idx="65">
                  <c:v>379.959992</c:v>
                </c:pt>
                <c:pt idx="66">
                  <c:v>372.27999899999998</c:v>
                </c:pt>
                <c:pt idx="67">
                  <c:v>371.11999500000002</c:v>
                </c:pt>
                <c:pt idx="68">
                  <c:v>370.72000100000002</c:v>
                </c:pt>
                <c:pt idx="69">
                  <c:v>396.72000100000002</c:v>
                </c:pt>
                <c:pt idx="70">
                  <c:v>413.54998799999998</c:v>
                </c:pt>
                <c:pt idx="71">
                  <c:v>426.75</c:v>
                </c:pt>
                <c:pt idx="72">
                  <c:v>439.17001299999998</c:v>
                </c:pt>
                <c:pt idx="73">
                  <c:v>422.959992</c:v>
                </c:pt>
                <c:pt idx="74">
                  <c:v>437.48998999999998</c:v>
                </c:pt>
                <c:pt idx="75">
                  <c:v>433.82998700000002</c:v>
                </c:pt>
                <c:pt idx="76">
                  <c:v>421.42001299999998</c:v>
                </c:pt>
                <c:pt idx="77">
                  <c:v>426.70001200000002</c:v>
                </c:pt>
                <c:pt idx="78">
                  <c:v>424.98998999999998</c:v>
                </c:pt>
                <c:pt idx="79">
                  <c:v>421.38000499999998</c:v>
                </c:pt>
                <c:pt idx="80">
                  <c:v>403.82998700000002</c:v>
                </c:pt>
                <c:pt idx="81">
                  <c:v>411.89001500000001</c:v>
                </c:pt>
                <c:pt idx="82">
                  <c:v>419.85000600000001</c:v>
                </c:pt>
                <c:pt idx="83">
                  <c:v>415.26998900000001</c:v>
                </c:pt>
                <c:pt idx="84">
                  <c:v>428.14999399999999</c:v>
                </c:pt>
                <c:pt idx="85">
                  <c:v>424.67999300000002</c:v>
                </c:pt>
                <c:pt idx="86">
                  <c:v>434.26001000000002</c:v>
                </c:pt>
                <c:pt idx="87">
                  <c:v>436.52999899999998</c:v>
                </c:pt>
                <c:pt idx="88">
                  <c:v>435.54998799999998</c:v>
                </c:pt>
                <c:pt idx="89">
                  <c:v>440.51998900000001</c:v>
                </c:pt>
                <c:pt idx="90">
                  <c:v>431.82000699999998</c:v>
                </c:pt>
                <c:pt idx="91">
                  <c:v>438.26998900000001</c:v>
                </c:pt>
                <c:pt idx="92">
                  <c:v>441.95001200000002</c:v>
                </c:pt>
                <c:pt idx="93">
                  <c:v>454.19000199999999</c:v>
                </c:pt>
                <c:pt idx="94">
                  <c:v>452.57998700000002</c:v>
                </c:pt>
                <c:pt idx="95">
                  <c:v>451.040009</c:v>
                </c:pt>
                <c:pt idx="96">
                  <c:v>447.67001299999998</c:v>
                </c:pt>
                <c:pt idx="97">
                  <c:v>436.25</c:v>
                </c:pt>
                <c:pt idx="98">
                  <c:v>429.32000699999998</c:v>
                </c:pt>
                <c:pt idx="99">
                  <c:v>414.76998900000001</c:v>
                </c:pt>
                <c:pt idx="100">
                  <c:v>419.89001500000001</c:v>
                </c:pt>
                <c:pt idx="101">
                  <c:v>413.44000199999999</c:v>
                </c:pt>
                <c:pt idx="102">
                  <c:v>419.73001099999999</c:v>
                </c:pt>
                <c:pt idx="103">
                  <c:v>425.92001299999998</c:v>
                </c:pt>
                <c:pt idx="104">
                  <c:v>427.30999800000001</c:v>
                </c:pt>
                <c:pt idx="105">
                  <c:v>421.97000100000002</c:v>
                </c:pt>
                <c:pt idx="106">
                  <c:v>414.32998700000002</c:v>
                </c:pt>
                <c:pt idx="107">
                  <c:v>419.60000600000001</c:v>
                </c:pt>
                <c:pt idx="108">
                  <c:v>419.48998999999998</c:v>
                </c:pt>
                <c:pt idx="109">
                  <c:v>434.04998799999998</c:v>
                </c:pt>
                <c:pt idx="110">
                  <c:v>434.48001099999999</c:v>
                </c:pt>
                <c:pt idx="111">
                  <c:v>425.55999800000001</c:v>
                </c:pt>
                <c:pt idx="112">
                  <c:v>418.07000699999998</c:v>
                </c:pt>
                <c:pt idx="113">
                  <c:v>425.5</c:v>
                </c:pt>
                <c:pt idx="114">
                  <c:v>436.13000499999998</c:v>
                </c:pt>
                <c:pt idx="115">
                  <c:v>447.76998900000001</c:v>
                </c:pt>
                <c:pt idx="116">
                  <c:v>449.86999500000002</c:v>
                </c:pt>
                <c:pt idx="117">
                  <c:v>453.72000100000002</c:v>
                </c:pt>
                <c:pt idx="118">
                  <c:v>468.040009</c:v>
                </c:pt>
                <c:pt idx="119">
                  <c:v>466.26001000000002</c:v>
                </c:pt>
                <c:pt idx="120">
                  <c:v>457.85000600000001</c:v>
                </c:pt>
                <c:pt idx="121">
                  <c:v>465.91000400000001</c:v>
                </c:pt>
                <c:pt idx="122">
                  <c:v>443.39999399999999</c:v>
                </c:pt>
                <c:pt idx="123">
                  <c:v>447.23998999999998</c:v>
                </c:pt>
                <c:pt idx="124">
                  <c:v>455.040009</c:v>
                </c:pt>
                <c:pt idx="125">
                  <c:v>485.64001500000001</c:v>
                </c:pt>
                <c:pt idx="126">
                  <c:v>476.89001500000001</c:v>
                </c:pt>
                <c:pt idx="127">
                  <c:v>493.80999800000001</c:v>
                </c:pt>
                <c:pt idx="128">
                  <c:v>493.16000400000001</c:v>
                </c:pt>
                <c:pt idx="129">
                  <c:v>502.77999899999998</c:v>
                </c:pt>
                <c:pt idx="130">
                  <c:v>507.76001000000002</c:v>
                </c:pt>
                <c:pt idx="131">
                  <c:v>548.72998099999995</c:v>
                </c:pt>
                <c:pt idx="132">
                  <c:v>525.5</c:v>
                </c:pt>
                <c:pt idx="133">
                  <c:v>524.88000499999998</c:v>
                </c:pt>
                <c:pt idx="134">
                  <c:v>523.26000999999997</c:v>
                </c:pt>
                <c:pt idx="135">
                  <c:v>527.39001499999995</c:v>
                </c:pt>
                <c:pt idx="136">
                  <c:v>492.98998999999998</c:v>
                </c:pt>
                <c:pt idx="137">
                  <c:v>502.41000400000001</c:v>
                </c:pt>
                <c:pt idx="138">
                  <c:v>490.10000600000001</c:v>
                </c:pt>
                <c:pt idx="139">
                  <c:v>489.82000699999998</c:v>
                </c:pt>
                <c:pt idx="140">
                  <c:v>477.57998700000002</c:v>
                </c:pt>
                <c:pt idx="141">
                  <c:v>480.45001200000002</c:v>
                </c:pt>
                <c:pt idx="142">
                  <c:v>495.64999399999999</c:v>
                </c:pt>
                <c:pt idx="143">
                  <c:v>488.51001000000002</c:v>
                </c:pt>
                <c:pt idx="144">
                  <c:v>484.48001099999999</c:v>
                </c:pt>
                <c:pt idx="145">
                  <c:v>485.79998799999998</c:v>
                </c:pt>
                <c:pt idx="146">
                  <c:v>488.88000499999998</c:v>
                </c:pt>
                <c:pt idx="147">
                  <c:v>498.61999500000002</c:v>
                </c:pt>
                <c:pt idx="148">
                  <c:v>509.64001500000001</c:v>
                </c:pt>
                <c:pt idx="149">
                  <c:v>502.10998499999999</c:v>
                </c:pt>
                <c:pt idx="150">
                  <c:v>509.07998700000002</c:v>
                </c:pt>
                <c:pt idx="151">
                  <c:v>494.73001099999999</c:v>
                </c:pt>
                <c:pt idx="152">
                  <c:v>483.38000499999998</c:v>
                </c:pt>
                <c:pt idx="153">
                  <c:v>466.92999300000002</c:v>
                </c:pt>
                <c:pt idx="154">
                  <c:v>475.47000100000002</c:v>
                </c:pt>
                <c:pt idx="155">
                  <c:v>481.32998700000002</c:v>
                </c:pt>
                <c:pt idx="156">
                  <c:v>482.67999300000002</c:v>
                </c:pt>
                <c:pt idx="157">
                  <c:v>482.35000600000001</c:v>
                </c:pt>
                <c:pt idx="158">
                  <c:v>491.86999500000002</c:v>
                </c:pt>
                <c:pt idx="159">
                  <c:v>484.52999899999998</c:v>
                </c:pt>
                <c:pt idx="160">
                  <c:v>497.89999399999999</c:v>
                </c:pt>
                <c:pt idx="161">
                  <c:v>492.30999800000001</c:v>
                </c:pt>
                <c:pt idx="162">
                  <c:v>488.80999800000001</c:v>
                </c:pt>
                <c:pt idx="163">
                  <c:v>490.57998700000002</c:v>
                </c:pt>
                <c:pt idx="164">
                  <c:v>547.53002900000001</c:v>
                </c:pt>
                <c:pt idx="165">
                  <c:v>526.27002000000005</c:v>
                </c:pt>
                <c:pt idx="166">
                  <c:v>523.89001499999995</c:v>
                </c:pt>
                <c:pt idx="167">
                  <c:v>529.55999799999995</c:v>
                </c:pt>
                <c:pt idx="168">
                  <c:v>556.54998799999998</c:v>
                </c:pt>
                <c:pt idx="169">
                  <c:v>552.84002699999996</c:v>
                </c:pt>
                <c:pt idx="170">
                  <c:v>525.75</c:v>
                </c:pt>
                <c:pt idx="171">
                  <c:v>516.04998799999998</c:v>
                </c:pt>
                <c:pt idx="172">
                  <c:v>507.01998900000001</c:v>
                </c:pt>
                <c:pt idx="173">
                  <c:v>500.19000199999999</c:v>
                </c:pt>
                <c:pt idx="174">
                  <c:v>480.67001299999998</c:v>
                </c:pt>
                <c:pt idx="175">
                  <c:v>482.02999899999998</c:v>
                </c:pt>
                <c:pt idx="176">
                  <c:v>476.26001000000002</c:v>
                </c:pt>
                <c:pt idx="177">
                  <c:v>495.98998999999998</c:v>
                </c:pt>
                <c:pt idx="178">
                  <c:v>483.85998499999999</c:v>
                </c:pt>
                <c:pt idx="179">
                  <c:v>470.20001200000002</c:v>
                </c:pt>
                <c:pt idx="180">
                  <c:v>469.959992</c:v>
                </c:pt>
                <c:pt idx="181">
                  <c:v>487.35000600000001</c:v>
                </c:pt>
                <c:pt idx="182">
                  <c:v>491.17001299999998</c:v>
                </c:pt>
                <c:pt idx="183">
                  <c:v>470.60998499999999</c:v>
                </c:pt>
                <c:pt idx="184">
                  <c:v>473.07998700000002</c:v>
                </c:pt>
                <c:pt idx="185">
                  <c:v>482.88000499999998</c:v>
                </c:pt>
                <c:pt idx="186">
                  <c:v>490.64999399999999</c:v>
                </c:pt>
                <c:pt idx="187">
                  <c:v>493.48001099999999</c:v>
                </c:pt>
                <c:pt idx="188">
                  <c:v>500.02999899999998</c:v>
                </c:pt>
                <c:pt idx="189">
                  <c:v>527.51000999999997</c:v>
                </c:pt>
                <c:pt idx="190">
                  <c:v>503.05999800000001</c:v>
                </c:pt>
                <c:pt idx="191">
                  <c:v>520.65002400000003</c:v>
                </c:pt>
                <c:pt idx="192">
                  <c:v>505.86999500000002</c:v>
                </c:pt>
                <c:pt idx="193">
                  <c:v>534.65997300000004</c:v>
                </c:pt>
                <c:pt idx="194">
                  <c:v>531.78997800000002</c:v>
                </c:pt>
                <c:pt idx="195">
                  <c:v>539.44000200000005</c:v>
                </c:pt>
                <c:pt idx="196">
                  <c:v>539.80999799999995</c:v>
                </c:pt>
                <c:pt idx="197">
                  <c:v>554.09002699999996</c:v>
                </c:pt>
                <c:pt idx="198">
                  <c:v>541.45001200000002</c:v>
                </c:pt>
                <c:pt idx="199">
                  <c:v>541.94000200000005</c:v>
                </c:pt>
                <c:pt idx="200">
                  <c:v>530.78997800000002</c:v>
                </c:pt>
                <c:pt idx="201">
                  <c:v>530.71997099999999</c:v>
                </c:pt>
                <c:pt idx="202">
                  <c:v>525.419983</c:v>
                </c:pt>
                <c:pt idx="203">
                  <c:v>489.04998799999998</c:v>
                </c:pt>
                <c:pt idx="204">
                  <c:v>485.23001099999999</c:v>
                </c:pt>
                <c:pt idx="205">
                  <c:v>488.27999899999998</c:v>
                </c:pt>
                <c:pt idx="206">
                  <c:v>488.23998999999998</c:v>
                </c:pt>
                <c:pt idx="207">
                  <c:v>488.92999300000002</c:v>
                </c:pt>
                <c:pt idx="208">
                  <c:v>486.23998999999998</c:v>
                </c:pt>
                <c:pt idx="209">
                  <c:v>504.209992</c:v>
                </c:pt>
                <c:pt idx="210">
                  <c:v>475.73998999999998</c:v>
                </c:pt>
                <c:pt idx="211">
                  <c:v>484.11999500000002</c:v>
                </c:pt>
                <c:pt idx="212">
                  <c:v>487.22000100000002</c:v>
                </c:pt>
                <c:pt idx="213">
                  <c:v>496.95001200000002</c:v>
                </c:pt>
                <c:pt idx="214">
                  <c:v>513.76000999999997</c:v>
                </c:pt>
                <c:pt idx="215">
                  <c:v>514.72998099999995</c:v>
                </c:pt>
                <c:pt idx="216">
                  <c:v>470.5</c:v>
                </c:pt>
                <c:pt idx="217">
                  <c:v>480.23998999999998</c:v>
                </c:pt>
                <c:pt idx="218">
                  <c:v>490.76001000000002</c:v>
                </c:pt>
                <c:pt idx="219">
                  <c:v>486.76998900000001</c:v>
                </c:pt>
                <c:pt idx="220">
                  <c:v>482.83999599999999</c:v>
                </c:pt>
                <c:pt idx="221">
                  <c:v>479.10000600000001</c:v>
                </c:pt>
                <c:pt idx="222">
                  <c:v>480.63000499999998</c:v>
                </c:pt>
                <c:pt idx="223">
                  <c:v>481.790009</c:v>
                </c:pt>
                <c:pt idx="224">
                  <c:v>484.67001299999998</c:v>
                </c:pt>
                <c:pt idx="225">
                  <c:v>488.23998999999998</c:v>
                </c:pt>
                <c:pt idx="226">
                  <c:v>476.61999500000002</c:v>
                </c:pt>
                <c:pt idx="227">
                  <c:v>482.88000499999998</c:v>
                </c:pt>
                <c:pt idx="228">
                  <c:v>485</c:v>
                </c:pt>
                <c:pt idx="229">
                  <c:v>491.35998499999999</c:v>
                </c:pt>
                <c:pt idx="230">
                  <c:v>490.70001200000002</c:v>
                </c:pt>
                <c:pt idx="231">
                  <c:v>504.57998700000002</c:v>
                </c:pt>
                <c:pt idx="232">
                  <c:v>503.38000499999998</c:v>
                </c:pt>
                <c:pt idx="233">
                  <c:v>497.51998900000001</c:v>
                </c:pt>
                <c:pt idx="234">
                  <c:v>498.30999800000001</c:v>
                </c:pt>
                <c:pt idx="235">
                  <c:v>515.78002900000001</c:v>
                </c:pt>
                <c:pt idx="236">
                  <c:v>512.65997300000004</c:v>
                </c:pt>
                <c:pt idx="237">
                  <c:v>493.60000600000001</c:v>
                </c:pt>
                <c:pt idx="238">
                  <c:v>501.08999599999999</c:v>
                </c:pt>
                <c:pt idx="239">
                  <c:v>503.22000100000002</c:v>
                </c:pt>
                <c:pt idx="240">
                  <c:v>522.419983</c:v>
                </c:pt>
                <c:pt idx="241">
                  <c:v>519.78002900000001</c:v>
                </c:pt>
                <c:pt idx="242">
                  <c:v>524.830017</c:v>
                </c:pt>
                <c:pt idx="243">
                  <c:v>532.90002400000003</c:v>
                </c:pt>
                <c:pt idx="244">
                  <c:v>534.45001200000002</c:v>
                </c:pt>
                <c:pt idx="245">
                  <c:v>528.90997300000004</c:v>
                </c:pt>
                <c:pt idx="246">
                  <c:v>527.330017</c:v>
                </c:pt>
                <c:pt idx="247">
                  <c:v>514.47998099999995</c:v>
                </c:pt>
                <c:pt idx="248">
                  <c:v>513.96997099999999</c:v>
                </c:pt>
                <c:pt idx="249">
                  <c:v>519.11999500000002</c:v>
                </c:pt>
                <c:pt idx="250">
                  <c:v>530.86999500000002</c:v>
                </c:pt>
                <c:pt idx="251">
                  <c:v>524.59002699999996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3-7444-93D7-A68049CCD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98865"/>
        <c:axId val="13562854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'[1]6050_Module3Project_Data'!$B$1</c15:sqref>
                        </c15:formulaRef>
                      </c:ext>
                    </c:extLst>
                    <c:strCache>
                      <c:ptCount val="1"/>
                      <c:pt idx="0">
                        <c:v>Period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shade val="65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'[1]6050_Module3Project_Data'!$D:$D</c15:sqref>
                        </c15:formulaRef>
                      </c:ext>
                    </c:extLst>
                    <c:strCache>
                      <c:ptCount val="1048576"/>
                      <c:pt idx="0">
                        <c:v>NFLX</c:v>
                      </c:pt>
                      <c:pt idx="1">
                        <c:v>329.809998</c:v>
                      </c:pt>
                      <c:pt idx="2">
                        <c:v>325.899994</c:v>
                      </c:pt>
                      <c:pt idx="3">
                        <c:v>335.829987</c:v>
                      </c:pt>
                      <c:pt idx="4">
                        <c:v>330.75</c:v>
                      </c:pt>
                      <c:pt idx="5">
                        <c:v>339.26001</c:v>
                      </c:pt>
                      <c:pt idx="6">
                        <c:v>335.660004</c:v>
                      </c:pt>
                      <c:pt idx="7">
                        <c:v>329.049988</c:v>
                      </c:pt>
                      <c:pt idx="8">
                        <c:v>338.920013</c:v>
                      </c:pt>
                      <c:pt idx="9">
                        <c:v>338.690002</c:v>
                      </c:pt>
                      <c:pt idx="10">
                        <c:v>339.070007</c:v>
                      </c:pt>
                      <c:pt idx="11">
                        <c:v>338.619995</c:v>
                      </c:pt>
                      <c:pt idx="12">
                        <c:v>339.670013</c:v>
                      </c:pt>
                      <c:pt idx="13">
                        <c:v>338.109985</c:v>
                      </c:pt>
                      <c:pt idx="14">
                        <c:v>326</c:v>
                      </c:pt>
                      <c:pt idx="15">
                        <c:v>349.600006</c:v>
                      </c:pt>
                      <c:pt idx="16">
                        <c:v>353.160004</c:v>
                      </c:pt>
                      <c:pt idx="17">
                        <c:v>342.880005</c:v>
                      </c:pt>
                      <c:pt idx="18">
                        <c:v>348.519989</c:v>
                      </c:pt>
                      <c:pt idx="19">
                        <c:v>343.160004</c:v>
                      </c:pt>
                      <c:pt idx="20">
                        <c:v>347.73999</c:v>
                      </c:pt>
                      <c:pt idx="21">
                        <c:v>345.089996</c:v>
                      </c:pt>
                      <c:pt idx="22">
                        <c:v>358</c:v>
                      </c:pt>
                      <c:pt idx="23">
                        <c:v>369.01001</c:v>
                      </c:pt>
                      <c:pt idx="24">
                        <c:v>369.670013</c:v>
                      </c:pt>
                      <c:pt idx="25">
                        <c:v>366.950012</c:v>
                      </c:pt>
                      <c:pt idx="26">
                        <c:v>366.769989</c:v>
                      </c:pt>
                      <c:pt idx="27">
                        <c:v>371.070007</c:v>
                      </c:pt>
                      <c:pt idx="28">
                        <c:v>373.690002</c:v>
                      </c:pt>
                      <c:pt idx="29">
                        <c:v>380.01001</c:v>
                      </c:pt>
                      <c:pt idx="30">
                        <c:v>381.399994</c:v>
                      </c:pt>
                      <c:pt idx="31">
                        <c:v>380.399994</c:v>
                      </c:pt>
                      <c:pt idx="32">
                        <c:v>387.779999</c:v>
                      </c:pt>
                      <c:pt idx="33">
                        <c:v>386.190002</c:v>
                      </c:pt>
                      <c:pt idx="34">
                        <c:v>386</c:v>
                      </c:pt>
                      <c:pt idx="35">
                        <c:v>380.070007</c:v>
                      </c:pt>
                      <c:pt idx="36">
                        <c:v>368.700012</c:v>
                      </c:pt>
                      <c:pt idx="37">
                        <c:v>360.089996</c:v>
                      </c:pt>
                      <c:pt idx="38">
                        <c:v>379.23999</c:v>
                      </c:pt>
                      <c:pt idx="39">
                        <c:v>371.709992</c:v>
                      </c:pt>
                      <c:pt idx="40">
                        <c:v>369.029999</c:v>
                      </c:pt>
                      <c:pt idx="41">
                        <c:v>381.049988</c:v>
                      </c:pt>
                      <c:pt idx="42">
                        <c:v>368.769989</c:v>
                      </c:pt>
                      <c:pt idx="43">
                        <c:v>383.790009</c:v>
                      </c:pt>
                      <c:pt idx="44">
                        <c:v>372.779999</c:v>
                      </c:pt>
                      <c:pt idx="45">
                        <c:v>368.970001</c:v>
                      </c:pt>
                      <c:pt idx="46">
                        <c:v>346.48999</c:v>
                      </c:pt>
                      <c:pt idx="47">
                        <c:v>364.130005</c:v>
                      </c:pt>
                      <c:pt idx="48">
                        <c:v>349.920013</c:v>
                      </c:pt>
                      <c:pt idx="49">
                        <c:v>315.25</c:v>
                      </c:pt>
                      <c:pt idx="50">
                        <c:v>336.299988</c:v>
                      </c:pt>
                      <c:pt idx="51">
                        <c:v>298.839996</c:v>
                      </c:pt>
                      <c:pt idx="52">
                        <c:v>319.75</c:v>
                      </c:pt>
                      <c:pt idx="53">
                        <c:v>315.470001</c:v>
                      </c:pt>
                      <c:pt idx="54">
                        <c:v>332.029999</c:v>
                      </c:pt>
                      <c:pt idx="55">
                        <c:v>332.829987</c:v>
                      </c:pt>
                      <c:pt idx="56">
                        <c:v>360.269989</c:v>
                      </c:pt>
                      <c:pt idx="57">
                        <c:v>357.320007</c:v>
                      </c:pt>
                      <c:pt idx="58">
                        <c:v>342.390015</c:v>
                      </c:pt>
                      <c:pt idx="59">
                        <c:v>362.98999</c:v>
                      </c:pt>
                      <c:pt idx="60">
                        <c:v>357.119995</c:v>
                      </c:pt>
                      <c:pt idx="61">
                        <c:v>370.959992</c:v>
                      </c:pt>
                      <c:pt idx="62">
                        <c:v>375.5</c:v>
                      </c:pt>
                      <c:pt idx="63">
                        <c:v>364.079987</c:v>
                      </c:pt>
                      <c:pt idx="64">
                        <c:v>370.079987</c:v>
                      </c:pt>
                      <c:pt idx="65">
                        <c:v>361.76001</c:v>
                      </c:pt>
                      <c:pt idx="66">
                        <c:v>379.959992</c:v>
                      </c:pt>
                      <c:pt idx="67">
                        <c:v>372.279999</c:v>
                      </c:pt>
                      <c:pt idx="68">
                        <c:v>371.119995</c:v>
                      </c:pt>
                      <c:pt idx="69">
                        <c:v>370.720001</c:v>
                      </c:pt>
                      <c:pt idx="70">
                        <c:v>396.720001</c:v>
                      </c:pt>
                      <c:pt idx="71">
                        <c:v>413.549988</c:v>
                      </c:pt>
                      <c:pt idx="72">
                        <c:v>426.75</c:v>
                      </c:pt>
                      <c:pt idx="73">
                        <c:v>439.170013</c:v>
                      </c:pt>
                      <c:pt idx="74">
                        <c:v>422.959992</c:v>
                      </c:pt>
                      <c:pt idx="75">
                        <c:v>437.48999</c:v>
                      </c:pt>
                      <c:pt idx="76">
                        <c:v>433.829987</c:v>
                      </c:pt>
                      <c:pt idx="77">
                        <c:v>421.420013</c:v>
                      </c:pt>
                      <c:pt idx="78">
                        <c:v>426.700012</c:v>
                      </c:pt>
                      <c:pt idx="79">
                        <c:v>424.98999</c:v>
                      </c:pt>
                      <c:pt idx="80">
                        <c:v>421.380005</c:v>
                      </c:pt>
                      <c:pt idx="81">
                        <c:v>403.829987</c:v>
                      </c:pt>
                      <c:pt idx="82">
                        <c:v>411.890015</c:v>
                      </c:pt>
                      <c:pt idx="83">
                        <c:v>419.850006</c:v>
                      </c:pt>
                      <c:pt idx="84">
                        <c:v>415.269989</c:v>
                      </c:pt>
                      <c:pt idx="85">
                        <c:v>428.149994</c:v>
                      </c:pt>
                      <c:pt idx="86">
                        <c:v>424.679993</c:v>
                      </c:pt>
                      <c:pt idx="87">
                        <c:v>434.26001</c:v>
                      </c:pt>
                      <c:pt idx="88">
                        <c:v>436.529999</c:v>
                      </c:pt>
                      <c:pt idx="89">
                        <c:v>435.549988</c:v>
                      </c:pt>
                      <c:pt idx="90">
                        <c:v>440.519989</c:v>
                      </c:pt>
                      <c:pt idx="91">
                        <c:v>431.820007</c:v>
                      </c:pt>
                      <c:pt idx="92">
                        <c:v>438.269989</c:v>
                      </c:pt>
                      <c:pt idx="93">
                        <c:v>441.950012</c:v>
                      </c:pt>
                      <c:pt idx="94">
                        <c:v>454.190002</c:v>
                      </c:pt>
                      <c:pt idx="95">
                        <c:v>452.579987</c:v>
                      </c:pt>
                      <c:pt idx="96">
                        <c:v>451.040009</c:v>
                      </c:pt>
                      <c:pt idx="97">
                        <c:v>447.670013</c:v>
                      </c:pt>
                      <c:pt idx="98">
                        <c:v>436.25</c:v>
                      </c:pt>
                      <c:pt idx="99">
                        <c:v>429.320007</c:v>
                      </c:pt>
                      <c:pt idx="100">
                        <c:v>414.769989</c:v>
                      </c:pt>
                      <c:pt idx="101">
                        <c:v>419.890015</c:v>
                      </c:pt>
                      <c:pt idx="102">
                        <c:v>413.440002</c:v>
                      </c:pt>
                      <c:pt idx="103">
                        <c:v>419.730011</c:v>
                      </c:pt>
                      <c:pt idx="104">
                        <c:v>425.920013</c:v>
                      </c:pt>
                      <c:pt idx="105">
                        <c:v>427.309998</c:v>
                      </c:pt>
                      <c:pt idx="106">
                        <c:v>421.970001</c:v>
                      </c:pt>
                      <c:pt idx="107">
                        <c:v>414.329987</c:v>
                      </c:pt>
                      <c:pt idx="108">
                        <c:v>419.600006</c:v>
                      </c:pt>
                      <c:pt idx="109">
                        <c:v>419.48999</c:v>
                      </c:pt>
                      <c:pt idx="110">
                        <c:v>434.049988</c:v>
                      </c:pt>
                      <c:pt idx="111">
                        <c:v>434.480011</c:v>
                      </c:pt>
                      <c:pt idx="112">
                        <c:v>425.559998</c:v>
                      </c:pt>
                      <c:pt idx="113">
                        <c:v>418.070007</c:v>
                      </c:pt>
                      <c:pt idx="114">
                        <c:v>425.5</c:v>
                      </c:pt>
                      <c:pt idx="115">
                        <c:v>436.130005</c:v>
                      </c:pt>
                      <c:pt idx="116">
                        <c:v>447.769989</c:v>
                      </c:pt>
                      <c:pt idx="117">
                        <c:v>449.869995</c:v>
                      </c:pt>
                      <c:pt idx="118">
                        <c:v>453.720001</c:v>
                      </c:pt>
                      <c:pt idx="119">
                        <c:v>468.040009</c:v>
                      </c:pt>
                      <c:pt idx="120">
                        <c:v>466.26001</c:v>
                      </c:pt>
                      <c:pt idx="121">
                        <c:v>457.850006</c:v>
                      </c:pt>
                      <c:pt idx="122">
                        <c:v>465.910004</c:v>
                      </c:pt>
                      <c:pt idx="123">
                        <c:v>443.399994</c:v>
                      </c:pt>
                      <c:pt idx="124">
                        <c:v>447.23999</c:v>
                      </c:pt>
                      <c:pt idx="125">
                        <c:v>455.040009</c:v>
                      </c:pt>
                      <c:pt idx="126">
                        <c:v>485.640015</c:v>
                      </c:pt>
                      <c:pt idx="127">
                        <c:v>476.890015</c:v>
                      </c:pt>
                      <c:pt idx="128">
                        <c:v>493.809998</c:v>
                      </c:pt>
                      <c:pt idx="129">
                        <c:v>493.160004</c:v>
                      </c:pt>
                      <c:pt idx="130">
                        <c:v>502.779999</c:v>
                      </c:pt>
                      <c:pt idx="131">
                        <c:v>507.76001</c:v>
                      </c:pt>
                      <c:pt idx="132">
                        <c:v>548.729981</c:v>
                      </c:pt>
                      <c:pt idx="133">
                        <c:v>525.5</c:v>
                      </c:pt>
                      <c:pt idx="134">
                        <c:v>524.880005</c:v>
                      </c:pt>
                      <c:pt idx="135">
                        <c:v>523.26001</c:v>
                      </c:pt>
                      <c:pt idx="136">
                        <c:v>527.390015</c:v>
                      </c:pt>
                      <c:pt idx="137">
                        <c:v>492.98999</c:v>
                      </c:pt>
                      <c:pt idx="138">
                        <c:v>502.410004</c:v>
                      </c:pt>
                      <c:pt idx="139">
                        <c:v>490.100006</c:v>
                      </c:pt>
                      <c:pt idx="140">
                        <c:v>489.820007</c:v>
                      </c:pt>
                      <c:pt idx="141">
                        <c:v>477.579987</c:v>
                      </c:pt>
                      <c:pt idx="142">
                        <c:v>480.450012</c:v>
                      </c:pt>
                      <c:pt idx="143">
                        <c:v>495.649994</c:v>
                      </c:pt>
                      <c:pt idx="144">
                        <c:v>488.51001</c:v>
                      </c:pt>
                      <c:pt idx="145">
                        <c:v>484.480011</c:v>
                      </c:pt>
                      <c:pt idx="146">
                        <c:v>485.799988</c:v>
                      </c:pt>
                      <c:pt idx="147">
                        <c:v>488.880005</c:v>
                      </c:pt>
                      <c:pt idx="148">
                        <c:v>498.619995</c:v>
                      </c:pt>
                      <c:pt idx="149">
                        <c:v>509.640015</c:v>
                      </c:pt>
                      <c:pt idx="150">
                        <c:v>502.109985</c:v>
                      </c:pt>
                      <c:pt idx="151">
                        <c:v>509.079987</c:v>
                      </c:pt>
                      <c:pt idx="152">
                        <c:v>494.730011</c:v>
                      </c:pt>
                      <c:pt idx="153">
                        <c:v>483.380005</c:v>
                      </c:pt>
                      <c:pt idx="154">
                        <c:v>466.929993</c:v>
                      </c:pt>
                      <c:pt idx="155">
                        <c:v>475.470001</c:v>
                      </c:pt>
                      <c:pt idx="156">
                        <c:v>481.329987</c:v>
                      </c:pt>
                      <c:pt idx="157">
                        <c:v>482.679993</c:v>
                      </c:pt>
                      <c:pt idx="158">
                        <c:v>482.350006</c:v>
                      </c:pt>
                      <c:pt idx="159">
                        <c:v>491.869995</c:v>
                      </c:pt>
                      <c:pt idx="160">
                        <c:v>484.529999</c:v>
                      </c:pt>
                      <c:pt idx="161">
                        <c:v>497.899994</c:v>
                      </c:pt>
                      <c:pt idx="162">
                        <c:v>492.309998</c:v>
                      </c:pt>
                      <c:pt idx="163">
                        <c:v>488.809998</c:v>
                      </c:pt>
                      <c:pt idx="164">
                        <c:v>490.579987</c:v>
                      </c:pt>
                      <c:pt idx="165">
                        <c:v>547.530029</c:v>
                      </c:pt>
                      <c:pt idx="166">
                        <c:v>526.27002</c:v>
                      </c:pt>
                      <c:pt idx="167">
                        <c:v>523.890015</c:v>
                      </c:pt>
                      <c:pt idx="168">
                        <c:v>529.559998</c:v>
                      </c:pt>
                      <c:pt idx="169">
                        <c:v>556.549988</c:v>
                      </c:pt>
                      <c:pt idx="170">
                        <c:v>552.840027</c:v>
                      </c:pt>
                      <c:pt idx="171">
                        <c:v>525.75</c:v>
                      </c:pt>
                      <c:pt idx="172">
                        <c:v>516.049988</c:v>
                      </c:pt>
                      <c:pt idx="173">
                        <c:v>507.019989</c:v>
                      </c:pt>
                      <c:pt idx="174">
                        <c:v>500.190002</c:v>
                      </c:pt>
                      <c:pt idx="175">
                        <c:v>480.670013</c:v>
                      </c:pt>
                      <c:pt idx="176">
                        <c:v>482.029999</c:v>
                      </c:pt>
                      <c:pt idx="177">
                        <c:v>476.26001</c:v>
                      </c:pt>
                      <c:pt idx="178">
                        <c:v>495.98999</c:v>
                      </c:pt>
                      <c:pt idx="179">
                        <c:v>483.859985</c:v>
                      </c:pt>
                      <c:pt idx="180">
                        <c:v>470.200012</c:v>
                      </c:pt>
                      <c:pt idx="181">
                        <c:v>469.959992</c:v>
                      </c:pt>
                      <c:pt idx="182">
                        <c:v>487.350006</c:v>
                      </c:pt>
                      <c:pt idx="183">
                        <c:v>491.170013</c:v>
                      </c:pt>
                      <c:pt idx="184">
                        <c:v>470.609985</c:v>
                      </c:pt>
                      <c:pt idx="185">
                        <c:v>473.079987</c:v>
                      </c:pt>
                      <c:pt idx="186">
                        <c:v>482.880005</c:v>
                      </c:pt>
                      <c:pt idx="187">
                        <c:v>490.649994</c:v>
                      </c:pt>
                      <c:pt idx="188">
                        <c:v>493.480011</c:v>
                      </c:pt>
                      <c:pt idx="189">
                        <c:v>500.029999</c:v>
                      </c:pt>
                      <c:pt idx="190">
                        <c:v>527.51001</c:v>
                      </c:pt>
                      <c:pt idx="191">
                        <c:v>503.059998</c:v>
                      </c:pt>
                      <c:pt idx="192">
                        <c:v>520.650024</c:v>
                      </c:pt>
                      <c:pt idx="193">
                        <c:v>505.869995</c:v>
                      </c:pt>
                      <c:pt idx="194">
                        <c:v>534.659973</c:v>
                      </c:pt>
                      <c:pt idx="195">
                        <c:v>531.789978</c:v>
                      </c:pt>
                      <c:pt idx="196">
                        <c:v>539.440002</c:v>
                      </c:pt>
                      <c:pt idx="197">
                        <c:v>539.809998</c:v>
                      </c:pt>
                      <c:pt idx="198">
                        <c:v>554.090027</c:v>
                      </c:pt>
                      <c:pt idx="199">
                        <c:v>541.450012</c:v>
                      </c:pt>
                      <c:pt idx="200">
                        <c:v>541.940002</c:v>
                      </c:pt>
                      <c:pt idx="201">
                        <c:v>530.789978</c:v>
                      </c:pt>
                      <c:pt idx="202">
                        <c:v>530.719971</c:v>
                      </c:pt>
                      <c:pt idx="203">
                        <c:v>525.419983</c:v>
                      </c:pt>
                      <c:pt idx="204">
                        <c:v>489.049988</c:v>
                      </c:pt>
                      <c:pt idx="205">
                        <c:v>485.230011</c:v>
                      </c:pt>
                      <c:pt idx="206">
                        <c:v>488.279999</c:v>
                      </c:pt>
                      <c:pt idx="207">
                        <c:v>488.23999</c:v>
                      </c:pt>
                      <c:pt idx="208">
                        <c:v>488.929993</c:v>
                      </c:pt>
                      <c:pt idx="209">
                        <c:v>486.23999</c:v>
                      </c:pt>
                      <c:pt idx="210">
                        <c:v>504.209992</c:v>
                      </c:pt>
                      <c:pt idx="211">
                        <c:v>475.73999</c:v>
                      </c:pt>
                      <c:pt idx="212">
                        <c:v>484.119995</c:v>
                      </c:pt>
                      <c:pt idx="213">
                        <c:v>487.220001</c:v>
                      </c:pt>
                      <c:pt idx="214">
                        <c:v>496.950012</c:v>
                      </c:pt>
                      <c:pt idx="215">
                        <c:v>513.76001</c:v>
                      </c:pt>
                      <c:pt idx="216">
                        <c:v>514.729981</c:v>
                      </c:pt>
                      <c:pt idx="217">
                        <c:v>470.5</c:v>
                      </c:pt>
                      <c:pt idx="218">
                        <c:v>480.23999</c:v>
                      </c:pt>
                      <c:pt idx="219">
                        <c:v>490.76001</c:v>
                      </c:pt>
                      <c:pt idx="220">
                        <c:v>486.769989</c:v>
                      </c:pt>
                      <c:pt idx="221">
                        <c:v>482.839996</c:v>
                      </c:pt>
                      <c:pt idx="222">
                        <c:v>479.100006</c:v>
                      </c:pt>
                      <c:pt idx="223">
                        <c:v>480.630005</c:v>
                      </c:pt>
                      <c:pt idx="224">
                        <c:v>481.790009</c:v>
                      </c:pt>
                      <c:pt idx="225">
                        <c:v>484.670013</c:v>
                      </c:pt>
                      <c:pt idx="226">
                        <c:v>488.23999</c:v>
                      </c:pt>
                      <c:pt idx="227">
                        <c:v>476.619995</c:v>
                      </c:pt>
                      <c:pt idx="228">
                        <c:v>482.880005</c:v>
                      </c:pt>
                      <c:pt idx="229">
                        <c:v>485</c:v>
                      </c:pt>
                      <c:pt idx="230">
                        <c:v>491.359985</c:v>
                      </c:pt>
                      <c:pt idx="231">
                        <c:v>490.700012</c:v>
                      </c:pt>
                      <c:pt idx="232">
                        <c:v>504.579987</c:v>
                      </c:pt>
                      <c:pt idx="233">
                        <c:v>503.380005</c:v>
                      </c:pt>
                      <c:pt idx="234">
                        <c:v>497.519989</c:v>
                      </c:pt>
                      <c:pt idx="235">
                        <c:v>498.309998</c:v>
                      </c:pt>
                      <c:pt idx="236">
                        <c:v>515.780029</c:v>
                      </c:pt>
                      <c:pt idx="237">
                        <c:v>512.659973</c:v>
                      </c:pt>
                      <c:pt idx="238">
                        <c:v>493.600006</c:v>
                      </c:pt>
                      <c:pt idx="239">
                        <c:v>501.089996</c:v>
                      </c:pt>
                      <c:pt idx="240">
                        <c:v>503.220001</c:v>
                      </c:pt>
                      <c:pt idx="241">
                        <c:v>522.419983</c:v>
                      </c:pt>
                      <c:pt idx="242">
                        <c:v>519.780029</c:v>
                      </c:pt>
                      <c:pt idx="243">
                        <c:v>524.830017</c:v>
                      </c:pt>
                      <c:pt idx="244">
                        <c:v>532.900024</c:v>
                      </c:pt>
                      <c:pt idx="245">
                        <c:v>534.450012</c:v>
                      </c:pt>
                      <c:pt idx="246">
                        <c:v>528.909973</c:v>
                      </c:pt>
                      <c:pt idx="247">
                        <c:v>527.330017</c:v>
                      </c:pt>
                      <c:pt idx="248">
                        <c:v>514.479981</c:v>
                      </c:pt>
                      <c:pt idx="249">
                        <c:v>513.969971</c:v>
                      </c:pt>
                      <c:pt idx="250">
                        <c:v>519.119995</c:v>
                      </c:pt>
                      <c:pt idx="251">
                        <c:v>530.869995</c:v>
                      </c:pt>
                      <c:pt idx="252">
                        <c:v>524.590027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'[1]6050_Module3Project_Data'!$B$2:$B$263</c15:sqref>
                        </c15:formulaRef>
                      </c:ext>
                    </c:extLst>
                    <c:numCache>
                      <c:formatCode>General</c:formatCode>
                      <c:ptCount val="26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ED3-7444-93D7-A68049CCDF5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'[1]6050_Module3Project_Data'!$C$1</c15:sqref>
                        </c15:formulaRef>
                      </c:ext>
                    </c:extLst>
                    <c:strCache>
                      <c:ptCount val="1"/>
                      <c:pt idx="0">
                        <c:v>AMZN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'[1]6050_Module3Project_Data'!$D:$D</c15:sqref>
                        </c15:formulaRef>
                      </c:ext>
                    </c:extLst>
                    <c:strCache>
                      <c:ptCount val="1048576"/>
                      <c:pt idx="0">
                        <c:v>NFLX</c:v>
                      </c:pt>
                      <c:pt idx="1">
                        <c:v>329.809998</c:v>
                      </c:pt>
                      <c:pt idx="2">
                        <c:v>325.899994</c:v>
                      </c:pt>
                      <c:pt idx="3">
                        <c:v>335.829987</c:v>
                      </c:pt>
                      <c:pt idx="4">
                        <c:v>330.75</c:v>
                      </c:pt>
                      <c:pt idx="5">
                        <c:v>339.26001</c:v>
                      </c:pt>
                      <c:pt idx="6">
                        <c:v>335.660004</c:v>
                      </c:pt>
                      <c:pt idx="7">
                        <c:v>329.049988</c:v>
                      </c:pt>
                      <c:pt idx="8">
                        <c:v>338.920013</c:v>
                      </c:pt>
                      <c:pt idx="9">
                        <c:v>338.690002</c:v>
                      </c:pt>
                      <c:pt idx="10">
                        <c:v>339.070007</c:v>
                      </c:pt>
                      <c:pt idx="11">
                        <c:v>338.619995</c:v>
                      </c:pt>
                      <c:pt idx="12">
                        <c:v>339.670013</c:v>
                      </c:pt>
                      <c:pt idx="13">
                        <c:v>338.109985</c:v>
                      </c:pt>
                      <c:pt idx="14">
                        <c:v>326</c:v>
                      </c:pt>
                      <c:pt idx="15">
                        <c:v>349.600006</c:v>
                      </c:pt>
                      <c:pt idx="16">
                        <c:v>353.160004</c:v>
                      </c:pt>
                      <c:pt idx="17">
                        <c:v>342.880005</c:v>
                      </c:pt>
                      <c:pt idx="18">
                        <c:v>348.519989</c:v>
                      </c:pt>
                      <c:pt idx="19">
                        <c:v>343.160004</c:v>
                      </c:pt>
                      <c:pt idx="20">
                        <c:v>347.73999</c:v>
                      </c:pt>
                      <c:pt idx="21">
                        <c:v>345.089996</c:v>
                      </c:pt>
                      <c:pt idx="22">
                        <c:v>358</c:v>
                      </c:pt>
                      <c:pt idx="23">
                        <c:v>369.01001</c:v>
                      </c:pt>
                      <c:pt idx="24">
                        <c:v>369.670013</c:v>
                      </c:pt>
                      <c:pt idx="25">
                        <c:v>366.950012</c:v>
                      </c:pt>
                      <c:pt idx="26">
                        <c:v>366.769989</c:v>
                      </c:pt>
                      <c:pt idx="27">
                        <c:v>371.070007</c:v>
                      </c:pt>
                      <c:pt idx="28">
                        <c:v>373.690002</c:v>
                      </c:pt>
                      <c:pt idx="29">
                        <c:v>380.01001</c:v>
                      </c:pt>
                      <c:pt idx="30">
                        <c:v>381.399994</c:v>
                      </c:pt>
                      <c:pt idx="31">
                        <c:v>380.399994</c:v>
                      </c:pt>
                      <c:pt idx="32">
                        <c:v>387.779999</c:v>
                      </c:pt>
                      <c:pt idx="33">
                        <c:v>386.190002</c:v>
                      </c:pt>
                      <c:pt idx="34">
                        <c:v>386</c:v>
                      </c:pt>
                      <c:pt idx="35">
                        <c:v>380.070007</c:v>
                      </c:pt>
                      <c:pt idx="36">
                        <c:v>368.700012</c:v>
                      </c:pt>
                      <c:pt idx="37">
                        <c:v>360.089996</c:v>
                      </c:pt>
                      <c:pt idx="38">
                        <c:v>379.23999</c:v>
                      </c:pt>
                      <c:pt idx="39">
                        <c:v>371.709992</c:v>
                      </c:pt>
                      <c:pt idx="40">
                        <c:v>369.029999</c:v>
                      </c:pt>
                      <c:pt idx="41">
                        <c:v>381.049988</c:v>
                      </c:pt>
                      <c:pt idx="42">
                        <c:v>368.769989</c:v>
                      </c:pt>
                      <c:pt idx="43">
                        <c:v>383.790009</c:v>
                      </c:pt>
                      <c:pt idx="44">
                        <c:v>372.779999</c:v>
                      </c:pt>
                      <c:pt idx="45">
                        <c:v>368.970001</c:v>
                      </c:pt>
                      <c:pt idx="46">
                        <c:v>346.48999</c:v>
                      </c:pt>
                      <c:pt idx="47">
                        <c:v>364.130005</c:v>
                      </c:pt>
                      <c:pt idx="48">
                        <c:v>349.920013</c:v>
                      </c:pt>
                      <c:pt idx="49">
                        <c:v>315.25</c:v>
                      </c:pt>
                      <c:pt idx="50">
                        <c:v>336.299988</c:v>
                      </c:pt>
                      <c:pt idx="51">
                        <c:v>298.839996</c:v>
                      </c:pt>
                      <c:pt idx="52">
                        <c:v>319.75</c:v>
                      </c:pt>
                      <c:pt idx="53">
                        <c:v>315.470001</c:v>
                      </c:pt>
                      <c:pt idx="54">
                        <c:v>332.029999</c:v>
                      </c:pt>
                      <c:pt idx="55">
                        <c:v>332.829987</c:v>
                      </c:pt>
                      <c:pt idx="56">
                        <c:v>360.269989</c:v>
                      </c:pt>
                      <c:pt idx="57">
                        <c:v>357.320007</c:v>
                      </c:pt>
                      <c:pt idx="58">
                        <c:v>342.390015</c:v>
                      </c:pt>
                      <c:pt idx="59">
                        <c:v>362.98999</c:v>
                      </c:pt>
                      <c:pt idx="60">
                        <c:v>357.119995</c:v>
                      </c:pt>
                      <c:pt idx="61">
                        <c:v>370.959992</c:v>
                      </c:pt>
                      <c:pt idx="62">
                        <c:v>375.5</c:v>
                      </c:pt>
                      <c:pt idx="63">
                        <c:v>364.079987</c:v>
                      </c:pt>
                      <c:pt idx="64">
                        <c:v>370.079987</c:v>
                      </c:pt>
                      <c:pt idx="65">
                        <c:v>361.76001</c:v>
                      </c:pt>
                      <c:pt idx="66">
                        <c:v>379.959992</c:v>
                      </c:pt>
                      <c:pt idx="67">
                        <c:v>372.279999</c:v>
                      </c:pt>
                      <c:pt idx="68">
                        <c:v>371.119995</c:v>
                      </c:pt>
                      <c:pt idx="69">
                        <c:v>370.720001</c:v>
                      </c:pt>
                      <c:pt idx="70">
                        <c:v>396.720001</c:v>
                      </c:pt>
                      <c:pt idx="71">
                        <c:v>413.549988</c:v>
                      </c:pt>
                      <c:pt idx="72">
                        <c:v>426.75</c:v>
                      </c:pt>
                      <c:pt idx="73">
                        <c:v>439.170013</c:v>
                      </c:pt>
                      <c:pt idx="74">
                        <c:v>422.959992</c:v>
                      </c:pt>
                      <c:pt idx="75">
                        <c:v>437.48999</c:v>
                      </c:pt>
                      <c:pt idx="76">
                        <c:v>433.829987</c:v>
                      </c:pt>
                      <c:pt idx="77">
                        <c:v>421.420013</c:v>
                      </c:pt>
                      <c:pt idx="78">
                        <c:v>426.700012</c:v>
                      </c:pt>
                      <c:pt idx="79">
                        <c:v>424.98999</c:v>
                      </c:pt>
                      <c:pt idx="80">
                        <c:v>421.380005</c:v>
                      </c:pt>
                      <c:pt idx="81">
                        <c:v>403.829987</c:v>
                      </c:pt>
                      <c:pt idx="82">
                        <c:v>411.890015</c:v>
                      </c:pt>
                      <c:pt idx="83">
                        <c:v>419.850006</c:v>
                      </c:pt>
                      <c:pt idx="84">
                        <c:v>415.269989</c:v>
                      </c:pt>
                      <c:pt idx="85">
                        <c:v>428.149994</c:v>
                      </c:pt>
                      <c:pt idx="86">
                        <c:v>424.679993</c:v>
                      </c:pt>
                      <c:pt idx="87">
                        <c:v>434.26001</c:v>
                      </c:pt>
                      <c:pt idx="88">
                        <c:v>436.529999</c:v>
                      </c:pt>
                      <c:pt idx="89">
                        <c:v>435.549988</c:v>
                      </c:pt>
                      <c:pt idx="90">
                        <c:v>440.519989</c:v>
                      </c:pt>
                      <c:pt idx="91">
                        <c:v>431.820007</c:v>
                      </c:pt>
                      <c:pt idx="92">
                        <c:v>438.269989</c:v>
                      </c:pt>
                      <c:pt idx="93">
                        <c:v>441.950012</c:v>
                      </c:pt>
                      <c:pt idx="94">
                        <c:v>454.190002</c:v>
                      </c:pt>
                      <c:pt idx="95">
                        <c:v>452.579987</c:v>
                      </c:pt>
                      <c:pt idx="96">
                        <c:v>451.040009</c:v>
                      </c:pt>
                      <c:pt idx="97">
                        <c:v>447.670013</c:v>
                      </c:pt>
                      <c:pt idx="98">
                        <c:v>436.25</c:v>
                      </c:pt>
                      <c:pt idx="99">
                        <c:v>429.320007</c:v>
                      </c:pt>
                      <c:pt idx="100">
                        <c:v>414.769989</c:v>
                      </c:pt>
                      <c:pt idx="101">
                        <c:v>419.890015</c:v>
                      </c:pt>
                      <c:pt idx="102">
                        <c:v>413.440002</c:v>
                      </c:pt>
                      <c:pt idx="103">
                        <c:v>419.730011</c:v>
                      </c:pt>
                      <c:pt idx="104">
                        <c:v>425.920013</c:v>
                      </c:pt>
                      <c:pt idx="105">
                        <c:v>427.309998</c:v>
                      </c:pt>
                      <c:pt idx="106">
                        <c:v>421.970001</c:v>
                      </c:pt>
                      <c:pt idx="107">
                        <c:v>414.329987</c:v>
                      </c:pt>
                      <c:pt idx="108">
                        <c:v>419.600006</c:v>
                      </c:pt>
                      <c:pt idx="109">
                        <c:v>419.48999</c:v>
                      </c:pt>
                      <c:pt idx="110">
                        <c:v>434.049988</c:v>
                      </c:pt>
                      <c:pt idx="111">
                        <c:v>434.480011</c:v>
                      </c:pt>
                      <c:pt idx="112">
                        <c:v>425.559998</c:v>
                      </c:pt>
                      <c:pt idx="113">
                        <c:v>418.070007</c:v>
                      </c:pt>
                      <c:pt idx="114">
                        <c:v>425.5</c:v>
                      </c:pt>
                      <c:pt idx="115">
                        <c:v>436.130005</c:v>
                      </c:pt>
                      <c:pt idx="116">
                        <c:v>447.769989</c:v>
                      </c:pt>
                      <c:pt idx="117">
                        <c:v>449.869995</c:v>
                      </c:pt>
                      <c:pt idx="118">
                        <c:v>453.720001</c:v>
                      </c:pt>
                      <c:pt idx="119">
                        <c:v>468.040009</c:v>
                      </c:pt>
                      <c:pt idx="120">
                        <c:v>466.26001</c:v>
                      </c:pt>
                      <c:pt idx="121">
                        <c:v>457.850006</c:v>
                      </c:pt>
                      <c:pt idx="122">
                        <c:v>465.910004</c:v>
                      </c:pt>
                      <c:pt idx="123">
                        <c:v>443.399994</c:v>
                      </c:pt>
                      <c:pt idx="124">
                        <c:v>447.23999</c:v>
                      </c:pt>
                      <c:pt idx="125">
                        <c:v>455.040009</c:v>
                      </c:pt>
                      <c:pt idx="126">
                        <c:v>485.640015</c:v>
                      </c:pt>
                      <c:pt idx="127">
                        <c:v>476.890015</c:v>
                      </c:pt>
                      <c:pt idx="128">
                        <c:v>493.809998</c:v>
                      </c:pt>
                      <c:pt idx="129">
                        <c:v>493.160004</c:v>
                      </c:pt>
                      <c:pt idx="130">
                        <c:v>502.779999</c:v>
                      </c:pt>
                      <c:pt idx="131">
                        <c:v>507.76001</c:v>
                      </c:pt>
                      <c:pt idx="132">
                        <c:v>548.729981</c:v>
                      </c:pt>
                      <c:pt idx="133">
                        <c:v>525.5</c:v>
                      </c:pt>
                      <c:pt idx="134">
                        <c:v>524.880005</c:v>
                      </c:pt>
                      <c:pt idx="135">
                        <c:v>523.26001</c:v>
                      </c:pt>
                      <c:pt idx="136">
                        <c:v>527.390015</c:v>
                      </c:pt>
                      <c:pt idx="137">
                        <c:v>492.98999</c:v>
                      </c:pt>
                      <c:pt idx="138">
                        <c:v>502.410004</c:v>
                      </c:pt>
                      <c:pt idx="139">
                        <c:v>490.100006</c:v>
                      </c:pt>
                      <c:pt idx="140">
                        <c:v>489.820007</c:v>
                      </c:pt>
                      <c:pt idx="141">
                        <c:v>477.579987</c:v>
                      </c:pt>
                      <c:pt idx="142">
                        <c:v>480.450012</c:v>
                      </c:pt>
                      <c:pt idx="143">
                        <c:v>495.649994</c:v>
                      </c:pt>
                      <c:pt idx="144">
                        <c:v>488.51001</c:v>
                      </c:pt>
                      <c:pt idx="145">
                        <c:v>484.480011</c:v>
                      </c:pt>
                      <c:pt idx="146">
                        <c:v>485.799988</c:v>
                      </c:pt>
                      <c:pt idx="147">
                        <c:v>488.880005</c:v>
                      </c:pt>
                      <c:pt idx="148">
                        <c:v>498.619995</c:v>
                      </c:pt>
                      <c:pt idx="149">
                        <c:v>509.640015</c:v>
                      </c:pt>
                      <c:pt idx="150">
                        <c:v>502.109985</c:v>
                      </c:pt>
                      <c:pt idx="151">
                        <c:v>509.079987</c:v>
                      </c:pt>
                      <c:pt idx="152">
                        <c:v>494.730011</c:v>
                      </c:pt>
                      <c:pt idx="153">
                        <c:v>483.380005</c:v>
                      </c:pt>
                      <c:pt idx="154">
                        <c:v>466.929993</c:v>
                      </c:pt>
                      <c:pt idx="155">
                        <c:v>475.470001</c:v>
                      </c:pt>
                      <c:pt idx="156">
                        <c:v>481.329987</c:v>
                      </c:pt>
                      <c:pt idx="157">
                        <c:v>482.679993</c:v>
                      </c:pt>
                      <c:pt idx="158">
                        <c:v>482.350006</c:v>
                      </c:pt>
                      <c:pt idx="159">
                        <c:v>491.869995</c:v>
                      </c:pt>
                      <c:pt idx="160">
                        <c:v>484.529999</c:v>
                      </c:pt>
                      <c:pt idx="161">
                        <c:v>497.899994</c:v>
                      </c:pt>
                      <c:pt idx="162">
                        <c:v>492.309998</c:v>
                      </c:pt>
                      <c:pt idx="163">
                        <c:v>488.809998</c:v>
                      </c:pt>
                      <c:pt idx="164">
                        <c:v>490.579987</c:v>
                      </c:pt>
                      <c:pt idx="165">
                        <c:v>547.530029</c:v>
                      </c:pt>
                      <c:pt idx="166">
                        <c:v>526.27002</c:v>
                      </c:pt>
                      <c:pt idx="167">
                        <c:v>523.890015</c:v>
                      </c:pt>
                      <c:pt idx="168">
                        <c:v>529.559998</c:v>
                      </c:pt>
                      <c:pt idx="169">
                        <c:v>556.549988</c:v>
                      </c:pt>
                      <c:pt idx="170">
                        <c:v>552.840027</c:v>
                      </c:pt>
                      <c:pt idx="171">
                        <c:v>525.75</c:v>
                      </c:pt>
                      <c:pt idx="172">
                        <c:v>516.049988</c:v>
                      </c:pt>
                      <c:pt idx="173">
                        <c:v>507.019989</c:v>
                      </c:pt>
                      <c:pt idx="174">
                        <c:v>500.190002</c:v>
                      </c:pt>
                      <c:pt idx="175">
                        <c:v>480.670013</c:v>
                      </c:pt>
                      <c:pt idx="176">
                        <c:v>482.029999</c:v>
                      </c:pt>
                      <c:pt idx="177">
                        <c:v>476.26001</c:v>
                      </c:pt>
                      <c:pt idx="178">
                        <c:v>495.98999</c:v>
                      </c:pt>
                      <c:pt idx="179">
                        <c:v>483.859985</c:v>
                      </c:pt>
                      <c:pt idx="180">
                        <c:v>470.200012</c:v>
                      </c:pt>
                      <c:pt idx="181">
                        <c:v>469.959992</c:v>
                      </c:pt>
                      <c:pt idx="182">
                        <c:v>487.350006</c:v>
                      </c:pt>
                      <c:pt idx="183">
                        <c:v>491.170013</c:v>
                      </c:pt>
                      <c:pt idx="184">
                        <c:v>470.609985</c:v>
                      </c:pt>
                      <c:pt idx="185">
                        <c:v>473.079987</c:v>
                      </c:pt>
                      <c:pt idx="186">
                        <c:v>482.880005</c:v>
                      </c:pt>
                      <c:pt idx="187">
                        <c:v>490.649994</c:v>
                      </c:pt>
                      <c:pt idx="188">
                        <c:v>493.480011</c:v>
                      </c:pt>
                      <c:pt idx="189">
                        <c:v>500.029999</c:v>
                      </c:pt>
                      <c:pt idx="190">
                        <c:v>527.51001</c:v>
                      </c:pt>
                      <c:pt idx="191">
                        <c:v>503.059998</c:v>
                      </c:pt>
                      <c:pt idx="192">
                        <c:v>520.650024</c:v>
                      </c:pt>
                      <c:pt idx="193">
                        <c:v>505.869995</c:v>
                      </c:pt>
                      <c:pt idx="194">
                        <c:v>534.659973</c:v>
                      </c:pt>
                      <c:pt idx="195">
                        <c:v>531.789978</c:v>
                      </c:pt>
                      <c:pt idx="196">
                        <c:v>539.440002</c:v>
                      </c:pt>
                      <c:pt idx="197">
                        <c:v>539.809998</c:v>
                      </c:pt>
                      <c:pt idx="198">
                        <c:v>554.090027</c:v>
                      </c:pt>
                      <c:pt idx="199">
                        <c:v>541.450012</c:v>
                      </c:pt>
                      <c:pt idx="200">
                        <c:v>541.940002</c:v>
                      </c:pt>
                      <c:pt idx="201">
                        <c:v>530.789978</c:v>
                      </c:pt>
                      <c:pt idx="202">
                        <c:v>530.719971</c:v>
                      </c:pt>
                      <c:pt idx="203">
                        <c:v>525.419983</c:v>
                      </c:pt>
                      <c:pt idx="204">
                        <c:v>489.049988</c:v>
                      </c:pt>
                      <c:pt idx="205">
                        <c:v>485.230011</c:v>
                      </c:pt>
                      <c:pt idx="206">
                        <c:v>488.279999</c:v>
                      </c:pt>
                      <c:pt idx="207">
                        <c:v>488.23999</c:v>
                      </c:pt>
                      <c:pt idx="208">
                        <c:v>488.929993</c:v>
                      </c:pt>
                      <c:pt idx="209">
                        <c:v>486.23999</c:v>
                      </c:pt>
                      <c:pt idx="210">
                        <c:v>504.209992</c:v>
                      </c:pt>
                      <c:pt idx="211">
                        <c:v>475.73999</c:v>
                      </c:pt>
                      <c:pt idx="212">
                        <c:v>484.119995</c:v>
                      </c:pt>
                      <c:pt idx="213">
                        <c:v>487.220001</c:v>
                      </c:pt>
                      <c:pt idx="214">
                        <c:v>496.950012</c:v>
                      </c:pt>
                      <c:pt idx="215">
                        <c:v>513.76001</c:v>
                      </c:pt>
                      <c:pt idx="216">
                        <c:v>514.729981</c:v>
                      </c:pt>
                      <c:pt idx="217">
                        <c:v>470.5</c:v>
                      </c:pt>
                      <c:pt idx="218">
                        <c:v>480.23999</c:v>
                      </c:pt>
                      <c:pt idx="219">
                        <c:v>490.76001</c:v>
                      </c:pt>
                      <c:pt idx="220">
                        <c:v>486.769989</c:v>
                      </c:pt>
                      <c:pt idx="221">
                        <c:v>482.839996</c:v>
                      </c:pt>
                      <c:pt idx="222">
                        <c:v>479.100006</c:v>
                      </c:pt>
                      <c:pt idx="223">
                        <c:v>480.630005</c:v>
                      </c:pt>
                      <c:pt idx="224">
                        <c:v>481.790009</c:v>
                      </c:pt>
                      <c:pt idx="225">
                        <c:v>484.670013</c:v>
                      </c:pt>
                      <c:pt idx="226">
                        <c:v>488.23999</c:v>
                      </c:pt>
                      <c:pt idx="227">
                        <c:v>476.619995</c:v>
                      </c:pt>
                      <c:pt idx="228">
                        <c:v>482.880005</c:v>
                      </c:pt>
                      <c:pt idx="229">
                        <c:v>485</c:v>
                      </c:pt>
                      <c:pt idx="230">
                        <c:v>491.359985</c:v>
                      </c:pt>
                      <c:pt idx="231">
                        <c:v>490.700012</c:v>
                      </c:pt>
                      <c:pt idx="232">
                        <c:v>504.579987</c:v>
                      </c:pt>
                      <c:pt idx="233">
                        <c:v>503.380005</c:v>
                      </c:pt>
                      <c:pt idx="234">
                        <c:v>497.519989</c:v>
                      </c:pt>
                      <c:pt idx="235">
                        <c:v>498.309998</c:v>
                      </c:pt>
                      <c:pt idx="236">
                        <c:v>515.780029</c:v>
                      </c:pt>
                      <c:pt idx="237">
                        <c:v>512.659973</c:v>
                      </c:pt>
                      <c:pt idx="238">
                        <c:v>493.600006</c:v>
                      </c:pt>
                      <c:pt idx="239">
                        <c:v>501.089996</c:v>
                      </c:pt>
                      <c:pt idx="240">
                        <c:v>503.220001</c:v>
                      </c:pt>
                      <c:pt idx="241">
                        <c:v>522.419983</c:v>
                      </c:pt>
                      <c:pt idx="242">
                        <c:v>519.780029</c:v>
                      </c:pt>
                      <c:pt idx="243">
                        <c:v>524.830017</c:v>
                      </c:pt>
                      <c:pt idx="244">
                        <c:v>532.900024</c:v>
                      </c:pt>
                      <c:pt idx="245">
                        <c:v>534.450012</c:v>
                      </c:pt>
                      <c:pt idx="246">
                        <c:v>528.909973</c:v>
                      </c:pt>
                      <c:pt idx="247">
                        <c:v>527.330017</c:v>
                      </c:pt>
                      <c:pt idx="248">
                        <c:v>514.479981</c:v>
                      </c:pt>
                      <c:pt idx="249">
                        <c:v>513.969971</c:v>
                      </c:pt>
                      <c:pt idx="250">
                        <c:v>519.119995</c:v>
                      </c:pt>
                      <c:pt idx="251">
                        <c:v>530.869995</c:v>
                      </c:pt>
                      <c:pt idx="252">
                        <c:v>524.590027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'[1]6050_Module3Project_Data'!$C$2:$C$263</c15:sqref>
                        </c15:formulaRef>
                      </c:ext>
                    </c:extLst>
                    <c:numCache>
                      <c:formatCode>General</c:formatCode>
                      <c:ptCount val="262"/>
                      <c:pt idx="0">
                        <c:v>94.900497400000006</c:v>
                      </c:pt>
                      <c:pt idx="1">
                        <c:v>93.748497</c:v>
                      </c:pt>
                      <c:pt idx="2">
                        <c:v>95.143997200000001</c:v>
                      </c:pt>
                      <c:pt idx="3">
                        <c:v>95.343002299999995</c:v>
                      </c:pt>
                      <c:pt idx="4">
                        <c:v>94.598503100000002</c:v>
                      </c:pt>
                      <c:pt idx="5">
                        <c:v>95.052497900000006</c:v>
                      </c:pt>
                      <c:pt idx="6">
                        <c:v>94.157997100000003</c:v>
                      </c:pt>
                      <c:pt idx="7">
                        <c:v>94.565002399999997</c:v>
                      </c:pt>
                      <c:pt idx="8">
                        <c:v>93.472000100000002</c:v>
                      </c:pt>
                      <c:pt idx="9">
                        <c:v>93.100997899999996</c:v>
                      </c:pt>
                      <c:pt idx="10">
                        <c:v>93.8970032</c:v>
                      </c:pt>
                      <c:pt idx="11">
                        <c:v>93.236000099999998</c:v>
                      </c:pt>
                      <c:pt idx="12">
                        <c:v>94.599998499999998</c:v>
                      </c:pt>
                      <c:pt idx="13">
                        <c:v>94.373001099999996</c:v>
                      </c:pt>
                      <c:pt idx="14">
                        <c:v>94.228996300000006</c:v>
                      </c:pt>
                      <c:pt idx="15">
                        <c:v>93.082000699999995</c:v>
                      </c:pt>
                      <c:pt idx="16">
                        <c:v>91.416999799999999</c:v>
                      </c:pt>
                      <c:pt idx="17">
                        <c:v>92.662498499999998</c:v>
                      </c:pt>
                      <c:pt idx="18">
                        <c:v>92.900001500000002</c:v>
                      </c:pt>
                      <c:pt idx="19">
                        <c:v>93.533996599999995</c:v>
                      </c:pt>
                      <c:pt idx="20">
                        <c:v>100.435997</c:v>
                      </c:pt>
                      <c:pt idx="21">
                        <c:v>100.209999</c:v>
                      </c:pt>
                      <c:pt idx="22">
                        <c:v>102.483498</c:v>
                      </c:pt>
                      <c:pt idx="23">
                        <c:v>101.9935</c:v>
                      </c:pt>
                      <c:pt idx="24">
                        <c:v>102.511498</c:v>
                      </c:pt>
                      <c:pt idx="25">
                        <c:v>103.96399700000001</c:v>
                      </c:pt>
                      <c:pt idx="26">
                        <c:v>106.695503</c:v>
                      </c:pt>
                      <c:pt idx="27">
                        <c:v>107.540001</c:v>
                      </c:pt>
                      <c:pt idx="28">
                        <c:v>108</c:v>
                      </c:pt>
                      <c:pt idx="29">
                        <c:v>107.4935</c:v>
                      </c:pt>
                      <c:pt idx="30">
                        <c:v>106.7435</c:v>
                      </c:pt>
                      <c:pt idx="31">
                        <c:v>107.783501</c:v>
                      </c:pt>
                      <c:pt idx="32">
                        <c:v>108.511002</c:v>
                      </c:pt>
                      <c:pt idx="33">
                        <c:v>107.654999</c:v>
                      </c:pt>
                      <c:pt idx="34">
                        <c:v>104.7985</c:v>
                      </c:pt>
                      <c:pt idx="35">
                        <c:v>100.4645</c:v>
                      </c:pt>
                      <c:pt idx="36">
                        <c:v>98.637000999999998</c:v>
                      </c:pt>
                      <c:pt idx="37">
                        <c:v>98.979499799999999</c:v>
                      </c:pt>
                      <c:pt idx="38">
                        <c:v>94.214996299999996</c:v>
                      </c:pt>
                      <c:pt idx="39">
                        <c:v>94.1875</c:v>
                      </c:pt>
                      <c:pt idx="40">
                        <c:v>97.697502099999994</c:v>
                      </c:pt>
                      <c:pt idx="41">
                        <c:v>95.449500999999998</c:v>
                      </c:pt>
                      <c:pt idx="42">
                        <c:v>98.791496300000006</c:v>
                      </c:pt>
                      <c:pt idx="43">
                        <c:v>96.201499900000002</c:v>
                      </c:pt>
                      <c:pt idx="44">
                        <c:v>95.054496799999995</c:v>
                      </c:pt>
                      <c:pt idx="45">
                        <c:v>90.030502299999995</c:v>
                      </c:pt>
                      <c:pt idx="46">
                        <c:v>94.591003400000005</c:v>
                      </c:pt>
                      <c:pt idx="47">
                        <c:v>91.042999300000005</c:v>
                      </c:pt>
                      <c:pt idx="48">
                        <c:v>83.830497699999995</c:v>
                      </c:pt>
                      <c:pt idx="49">
                        <c:v>89.25</c:v>
                      </c:pt>
                      <c:pt idx="50">
                        <c:v>84.457496599999999</c:v>
                      </c:pt>
                      <c:pt idx="51">
                        <c:v>90.391998299999997</c:v>
                      </c:pt>
                      <c:pt idx="52">
                        <c:v>91.5</c:v>
                      </c:pt>
                      <c:pt idx="53">
                        <c:v>94.046501199999994</c:v>
                      </c:pt>
                      <c:pt idx="54">
                        <c:v>92.304496799999995</c:v>
                      </c:pt>
                      <c:pt idx="55">
                        <c:v>95.141502399999993</c:v>
                      </c:pt>
                      <c:pt idx="56">
                        <c:v>97.004997299999999</c:v>
                      </c:pt>
                      <c:pt idx="57">
                        <c:v>94.291999799999999</c:v>
                      </c:pt>
                      <c:pt idx="58">
                        <c:v>97.774497999999994</c:v>
                      </c:pt>
                      <c:pt idx="59">
                        <c:v>95.004997299999999</c:v>
                      </c:pt>
                      <c:pt idx="60">
                        <c:v>98.197502099999994</c:v>
                      </c:pt>
                      <c:pt idx="61">
                        <c:v>97.486000099999998</c:v>
                      </c:pt>
                      <c:pt idx="62">
                        <c:v>95.385002099999994</c:v>
                      </c:pt>
                      <c:pt idx="63">
                        <c:v>95.941497799999993</c:v>
                      </c:pt>
                      <c:pt idx="64">
                        <c:v>95.329498299999997</c:v>
                      </c:pt>
                      <c:pt idx="65">
                        <c:v>99.879501300000001</c:v>
                      </c:pt>
                      <c:pt idx="66">
                        <c:v>100.58000199999999</c:v>
                      </c:pt>
                      <c:pt idx="67">
                        <c:v>102.150002</c:v>
                      </c:pt>
                      <c:pt idx="68">
                        <c:v>102.138001</c:v>
                      </c:pt>
                      <c:pt idx="69">
                        <c:v>108.44349699999999</c:v>
                      </c:pt>
                      <c:pt idx="70">
                        <c:v>114.166</c:v>
                      </c:pt>
                      <c:pt idx="71">
                        <c:v>115.38400300000001</c:v>
                      </c:pt>
                      <c:pt idx="72">
                        <c:v>120.40949999999999</c:v>
                      </c:pt>
                      <c:pt idx="73">
                        <c:v>118.75</c:v>
                      </c:pt>
                      <c:pt idx="74">
                        <c:v>119.68049600000001</c:v>
                      </c:pt>
                      <c:pt idx="75">
                        <c:v>116.405998</c:v>
                      </c:pt>
                      <c:pt idx="76">
                        <c:v>118.17449999999999</c:v>
                      </c:pt>
                      <c:pt idx="77">
                        <c:v>119.972504</c:v>
                      </c:pt>
                      <c:pt idx="78">
                        <c:v>120.511002</c:v>
                      </c:pt>
                      <c:pt idx="79">
                        <c:v>118.800003</c:v>
                      </c:pt>
                      <c:pt idx="80">
                        <c:v>115.704002</c:v>
                      </c:pt>
                      <c:pt idx="81">
                        <c:v>118.635498</c:v>
                      </c:pt>
                      <c:pt idx="82">
                        <c:v>123.699997</c:v>
                      </c:pt>
                      <c:pt idx="83">
                        <c:v>114.302002</c:v>
                      </c:pt>
                      <c:pt idx="84">
                        <c:v>115.79949999999999</c:v>
                      </c:pt>
                      <c:pt idx="85">
                        <c:v>115.889999</c:v>
                      </c:pt>
                      <c:pt idx="86">
                        <c:v>117.56300400000001</c:v>
                      </c:pt>
                      <c:pt idx="87">
                        <c:v>118.380501</c:v>
                      </c:pt>
                      <c:pt idx="88">
                        <c:v>118.98049899999999</c:v>
                      </c:pt>
                      <c:pt idx="89">
                        <c:v>120.449997</c:v>
                      </c:pt>
                      <c:pt idx="90">
                        <c:v>117.847504</c:v>
                      </c:pt>
                      <c:pt idx="91">
                        <c:v>118.396004</c:v>
                      </c:pt>
                      <c:pt idx="92">
                        <c:v>119.442497</c:v>
                      </c:pt>
                      <c:pt idx="93">
                        <c:v>120.488998</c:v>
                      </c:pt>
                      <c:pt idx="94">
                        <c:v>121.31300400000001</c:v>
                      </c:pt>
                      <c:pt idx="95">
                        <c:v>122.466499</c:v>
                      </c:pt>
                      <c:pt idx="96">
                        <c:v>124.897003</c:v>
                      </c:pt>
                      <c:pt idx="97">
                        <c:v>122.33699799999999</c:v>
                      </c:pt>
                      <c:pt idx="98">
                        <c:v>121.844002</c:v>
                      </c:pt>
                      <c:pt idx="99">
                        <c:v>121.093002</c:v>
                      </c:pt>
                      <c:pt idx="100">
                        <c:v>120.51950100000001</c:v>
                      </c:pt>
                      <c:pt idx="101">
                        <c:v>120.05500000000001</c:v>
                      </c:pt>
                      <c:pt idx="102">
                        <c:v>122.1185</c:v>
                      </c:pt>
                      <c:pt idx="103">
                        <c:v>123.552002</c:v>
                      </c:pt>
                      <c:pt idx="104">
                        <c:v>123.620499</c:v>
                      </c:pt>
                      <c:pt idx="105">
                        <c:v>123.91999800000001</c:v>
                      </c:pt>
                      <c:pt idx="106">
                        <c:v>123.029999</c:v>
                      </c:pt>
                      <c:pt idx="107">
                        <c:v>124.150002</c:v>
                      </c:pt>
                      <c:pt idx="108">
                        <c:v>126.203003</c:v>
                      </c:pt>
                      <c:pt idx="109">
                        <c:v>130.04299900000001</c:v>
                      </c:pt>
                      <c:pt idx="110">
                        <c:v>132.37249800000001</c:v>
                      </c:pt>
                      <c:pt idx="111">
                        <c:v>127.898003</c:v>
                      </c:pt>
                      <c:pt idx="112">
                        <c:v>127.251</c:v>
                      </c:pt>
                      <c:pt idx="113">
                        <c:v>128.63400300000001</c:v>
                      </c:pt>
                      <c:pt idx="114">
                        <c:v>130.76350400000001</c:v>
                      </c:pt>
                      <c:pt idx="115">
                        <c:v>132.04899599999999</c:v>
                      </c:pt>
                      <c:pt idx="116">
                        <c:v>132.699005</c:v>
                      </c:pt>
                      <c:pt idx="117">
                        <c:v>133.75050400000001</c:v>
                      </c:pt>
                      <c:pt idx="118">
                        <c:v>135.69099399999999</c:v>
                      </c:pt>
                      <c:pt idx="119">
                        <c:v>138.220505</c:v>
                      </c:pt>
                      <c:pt idx="120">
                        <c:v>136.720001</c:v>
                      </c:pt>
                      <c:pt idx="121">
                        <c:v>137.729004</c:v>
                      </c:pt>
                      <c:pt idx="122">
                        <c:v>134.643494</c:v>
                      </c:pt>
                      <c:pt idx="123">
                        <c:v>134.01899700000001</c:v>
                      </c:pt>
                      <c:pt idx="124">
                        <c:v>137.94099399999999</c:v>
                      </c:pt>
                      <c:pt idx="125">
                        <c:v>143.93499800000001</c:v>
                      </c:pt>
                      <c:pt idx="126">
                        <c:v>144.51499899999999</c:v>
                      </c:pt>
                      <c:pt idx="127">
                        <c:v>152.85200499999999</c:v>
                      </c:pt>
                      <c:pt idx="128">
                        <c:v>150.00599700000001</c:v>
                      </c:pt>
                      <c:pt idx="129">
                        <c:v>154.05549600000001</c:v>
                      </c:pt>
                      <c:pt idx="130">
                        <c:v>159.13149999999999</c:v>
                      </c:pt>
                      <c:pt idx="131">
                        <c:v>160</c:v>
                      </c:pt>
                      <c:pt idx="132">
                        <c:v>155.199997</c:v>
                      </c:pt>
                      <c:pt idx="133">
                        <c:v>154.199997</c:v>
                      </c:pt>
                      <c:pt idx="134">
                        <c:v>150.44349700000001</c:v>
                      </c:pt>
                      <c:pt idx="135">
                        <c:v>149.99499499999999</c:v>
                      </c:pt>
                      <c:pt idx="136">
                        <c:v>148.09849600000001</c:v>
                      </c:pt>
                      <c:pt idx="137">
                        <c:v>159.841995</c:v>
                      </c:pt>
                      <c:pt idx="138">
                        <c:v>156.91450499999999</c:v>
                      </c:pt>
                      <c:pt idx="139">
                        <c:v>154.995499</c:v>
                      </c:pt>
                      <c:pt idx="140">
                        <c:v>149.32749899999999</c:v>
                      </c:pt>
                      <c:pt idx="141">
                        <c:v>150.44549599999999</c:v>
                      </c:pt>
                      <c:pt idx="142">
                        <c:v>152.76049800000001</c:v>
                      </c:pt>
                      <c:pt idx="143">
                        <c:v>150.01649499999999</c:v>
                      </c:pt>
                      <c:pt idx="144">
                        <c:v>151.67649800000001</c:v>
                      </c:pt>
                      <c:pt idx="145">
                        <c:v>152.59399400000001</c:v>
                      </c:pt>
                      <c:pt idx="146">
                        <c:v>158.233994</c:v>
                      </c:pt>
                      <c:pt idx="147">
                        <c:v>155.59449799999999</c:v>
                      </c:pt>
                      <c:pt idx="148">
                        <c:v>156.941498</c:v>
                      </c:pt>
                      <c:pt idx="149">
                        <c:v>160.25149500000001</c:v>
                      </c:pt>
                      <c:pt idx="150">
                        <c:v>161.25</c:v>
                      </c:pt>
                      <c:pt idx="151">
                        <c:v>158.37300099999999</c:v>
                      </c:pt>
                      <c:pt idx="152">
                        <c:v>157.408005</c:v>
                      </c:pt>
                      <c:pt idx="153">
                        <c:v>154.03349299999999</c:v>
                      </c:pt>
                      <c:pt idx="154">
                        <c:v>158.11199999999999</c:v>
                      </c:pt>
                      <c:pt idx="155">
                        <c:v>158.050995</c:v>
                      </c:pt>
                      <c:pt idx="156">
                        <c:v>157.40100100000001</c:v>
                      </c:pt>
                      <c:pt idx="157">
                        <c:v>159.120499</c:v>
                      </c:pt>
                      <c:pt idx="158">
                        <c:v>165.62449699999999</c:v>
                      </c:pt>
                      <c:pt idx="159">
                        <c:v>163.024002</c:v>
                      </c:pt>
                      <c:pt idx="160">
                        <c:v>164.86850000000001</c:v>
                      </c:pt>
                      <c:pt idx="161">
                        <c:v>164.23599200000001</c:v>
                      </c:pt>
                      <c:pt idx="162">
                        <c:v>165.37300099999999</c:v>
                      </c:pt>
                      <c:pt idx="163">
                        <c:v>167.32449299999999</c:v>
                      </c:pt>
                      <c:pt idx="164">
                        <c:v>172.092499</c:v>
                      </c:pt>
                      <c:pt idx="165">
                        <c:v>170</c:v>
                      </c:pt>
                      <c:pt idx="166">
                        <c:v>170.08999600000001</c:v>
                      </c:pt>
                      <c:pt idx="167">
                        <c:v>172.54800399999999</c:v>
                      </c:pt>
                      <c:pt idx="168">
                        <c:v>174.955994</c:v>
                      </c:pt>
                      <c:pt idx="169">
                        <c:v>176.572495</c:v>
                      </c:pt>
                      <c:pt idx="170">
                        <c:v>168.39999399999999</c:v>
                      </c:pt>
                      <c:pt idx="171">
                        <c:v>164.73100299999999</c:v>
                      </c:pt>
                      <c:pt idx="172">
                        <c:v>157.49200400000001</c:v>
                      </c:pt>
                      <c:pt idx="173">
                        <c:v>163.43049600000001</c:v>
                      </c:pt>
                      <c:pt idx="174">
                        <c:v>158.755493</c:v>
                      </c:pt>
                      <c:pt idx="175">
                        <c:v>155.81100499999999</c:v>
                      </c:pt>
                      <c:pt idx="176">
                        <c:v>155.14849899999999</c:v>
                      </c:pt>
                      <c:pt idx="177">
                        <c:v>157.80650299999999</c:v>
                      </c:pt>
                      <c:pt idx="178">
                        <c:v>153.904999</c:v>
                      </c:pt>
                      <c:pt idx="179">
                        <c:v>150.43649300000001</c:v>
                      </c:pt>
                      <c:pt idx="180">
                        <c:v>147.745499</c:v>
                      </c:pt>
                      <c:pt idx="181">
                        <c:v>148.02349899999999</c:v>
                      </c:pt>
                      <c:pt idx="182">
                        <c:v>156.44949299999999</c:v>
                      </c:pt>
                      <c:pt idx="183">
                        <c:v>149.99299600000001</c:v>
                      </c:pt>
                      <c:pt idx="184">
                        <c:v>150.98950199999999</c:v>
                      </c:pt>
                      <c:pt idx="185">
                        <c:v>154.75649999999999</c:v>
                      </c:pt>
                      <c:pt idx="186">
                        <c:v>158.70249899999999</c:v>
                      </c:pt>
                      <c:pt idx="187">
                        <c:v>157.24400299999999</c:v>
                      </c:pt>
                      <c:pt idx="188">
                        <c:v>157.43649300000001</c:v>
                      </c:pt>
                      <c:pt idx="189">
                        <c:v>161.06300400000001</c:v>
                      </c:pt>
                      <c:pt idx="190">
                        <c:v>156.25</c:v>
                      </c:pt>
                      <c:pt idx="191">
                        <c:v>159.96000699999999</c:v>
                      </c:pt>
                      <c:pt idx="192">
                        <c:v>154.99800099999999</c:v>
                      </c:pt>
                      <c:pt idx="193">
                        <c:v>159.78450000000001</c:v>
                      </c:pt>
                      <c:pt idx="194">
                        <c:v>159.52749600000001</c:v>
                      </c:pt>
                      <c:pt idx="195">
                        <c:v>164.332504</c:v>
                      </c:pt>
                      <c:pt idx="196">
                        <c:v>172.1465</c:v>
                      </c:pt>
                      <c:pt idx="197">
                        <c:v>172.18150299999999</c:v>
                      </c:pt>
                      <c:pt idx="198">
                        <c:v>168.18550099999999</c:v>
                      </c:pt>
                      <c:pt idx="199">
                        <c:v>166.93249499999999</c:v>
                      </c:pt>
                      <c:pt idx="200">
                        <c:v>163.63549800000001</c:v>
                      </c:pt>
                      <c:pt idx="201">
                        <c:v>160.36050399999999</c:v>
                      </c:pt>
                      <c:pt idx="202">
                        <c:v>160.850494</c:v>
                      </c:pt>
                      <c:pt idx="203">
                        <c:v>159.246994</c:v>
                      </c:pt>
                      <c:pt idx="204">
                        <c:v>158.820007</c:v>
                      </c:pt>
                      <c:pt idx="205">
                        <c:v>160.220001</c:v>
                      </c:pt>
                      <c:pt idx="206">
                        <c:v>160.35200499999999</c:v>
                      </c:pt>
                      <c:pt idx="207">
                        <c:v>164.316498</c:v>
                      </c:pt>
                      <c:pt idx="208">
                        <c:v>158.13900799999999</c:v>
                      </c:pt>
                      <c:pt idx="209">
                        <c:v>160.55050700000001</c:v>
                      </c:pt>
                      <c:pt idx="210">
                        <c:v>151.80749499999999</c:v>
                      </c:pt>
                      <c:pt idx="211">
                        <c:v>150.22399899999999</c:v>
                      </c:pt>
                      <c:pt idx="212">
                        <c:v>152.420502</c:v>
                      </c:pt>
                      <c:pt idx="213">
                        <c:v>162.057999</c:v>
                      </c:pt>
                      <c:pt idx="214">
                        <c:v>166.10000600000001</c:v>
                      </c:pt>
                      <c:pt idx="215">
                        <c:v>165.56849700000001</c:v>
                      </c:pt>
                      <c:pt idx="216">
                        <c:v>157.18699699999999</c:v>
                      </c:pt>
                      <c:pt idx="217">
                        <c:v>151.75100699999999</c:v>
                      </c:pt>
                      <c:pt idx="218">
                        <c:v>156.869507</c:v>
                      </c:pt>
                      <c:pt idx="219">
                        <c:v>155.51400799999999</c:v>
                      </c:pt>
                      <c:pt idx="220">
                        <c:v>156.440506</c:v>
                      </c:pt>
                      <c:pt idx="221">
                        <c:v>156.55299400000001</c:v>
                      </c:pt>
                      <c:pt idx="222">
                        <c:v>156.783005</c:v>
                      </c:pt>
                      <c:pt idx="223">
                        <c:v>155.27299500000001</c:v>
                      </c:pt>
                      <c:pt idx="224">
                        <c:v>155.850998</c:v>
                      </c:pt>
                      <c:pt idx="225">
                        <c:v>154.970001</c:v>
                      </c:pt>
                      <c:pt idx="226">
                        <c:v>154.91949500000001</c:v>
                      </c:pt>
                      <c:pt idx="227">
                        <c:v>155.90299999999999</c:v>
                      </c:pt>
                      <c:pt idx="228">
                        <c:v>159.25349399999999</c:v>
                      </c:pt>
                      <c:pt idx="229">
                        <c:v>159.766998</c:v>
                      </c:pt>
                      <c:pt idx="230">
                        <c:v>158.401993</c:v>
                      </c:pt>
                      <c:pt idx="231">
                        <c:v>161.003998</c:v>
                      </c:pt>
                      <c:pt idx="232">
                        <c:v>160.17649800000001</c:v>
                      </c:pt>
                      <c:pt idx="233">
                        <c:v>159.336502</c:v>
                      </c:pt>
                      <c:pt idx="234">
                        <c:v>158.128998</c:v>
                      </c:pt>
                      <c:pt idx="235">
                        <c:v>157.89999399999999</c:v>
                      </c:pt>
                      <c:pt idx="236">
                        <c:v>158.86450199999999</c:v>
                      </c:pt>
                      <c:pt idx="237">
                        <c:v>155.21000699999999</c:v>
                      </c:pt>
                      <c:pt idx="238">
                        <c:v>155.07449299999999</c:v>
                      </c:pt>
                      <c:pt idx="239">
                        <c:v>155.820999</c:v>
                      </c:pt>
                      <c:pt idx="240">
                        <c:v>157.84849600000001</c:v>
                      </c:pt>
                      <c:pt idx="241">
                        <c:v>158.25599700000001</c:v>
                      </c:pt>
                      <c:pt idx="242">
                        <c:v>162.04800399999999</c:v>
                      </c:pt>
                      <c:pt idx="243">
                        <c:v>161.804001</c:v>
                      </c:pt>
                      <c:pt idx="244">
                        <c:v>160.082504</c:v>
                      </c:pt>
                      <c:pt idx="245">
                        <c:v>160.30900600000001</c:v>
                      </c:pt>
                      <c:pt idx="246">
                        <c:v>160.32600400000001</c:v>
                      </c:pt>
                      <c:pt idx="247">
                        <c:v>159.26350400000001</c:v>
                      </c:pt>
                      <c:pt idx="248">
                        <c:v>158.63450599999999</c:v>
                      </c:pt>
                      <c:pt idx="249">
                        <c:v>164.19799800000001</c:v>
                      </c:pt>
                      <c:pt idx="250">
                        <c:v>166.10000600000001</c:v>
                      </c:pt>
                      <c:pt idx="251">
                        <c:v>164.292496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D3-7444-93D7-A68049CCDF5E}"/>
                  </c:ext>
                </c:extLst>
              </c15:ser>
            </c15:filteredLineSeries>
          </c:ext>
        </c:extLst>
      </c:lineChart>
      <c:catAx>
        <c:axId val="999988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8545"/>
        <c:crosses val="autoZero"/>
        <c:auto val="1"/>
        <c:lblAlgn val="ctr"/>
        <c:lblOffset val="100"/>
        <c:noMultiLvlLbl val="0"/>
      </c:catAx>
      <c:valAx>
        <c:axId val="1356285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988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AMZN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'[1]Part 2'!$C$2:$C$258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'[1]Part 2'!$D$2:$D$253</c:f>
              <c:numCache>
                <c:formatCode>General</c:formatCode>
                <c:ptCount val="252"/>
                <c:pt idx="0">
                  <c:v>94.900497400000006</c:v>
                </c:pt>
                <c:pt idx="1">
                  <c:v>93.748497</c:v>
                </c:pt>
                <c:pt idx="2">
                  <c:v>95.143997200000001</c:v>
                </c:pt>
                <c:pt idx="3">
                  <c:v>95.343002299999995</c:v>
                </c:pt>
                <c:pt idx="4">
                  <c:v>94.598503100000002</c:v>
                </c:pt>
                <c:pt idx="5">
                  <c:v>95.052497900000006</c:v>
                </c:pt>
                <c:pt idx="6">
                  <c:v>94.157997100000003</c:v>
                </c:pt>
                <c:pt idx="7">
                  <c:v>94.565002399999997</c:v>
                </c:pt>
                <c:pt idx="8">
                  <c:v>93.472000100000002</c:v>
                </c:pt>
                <c:pt idx="9">
                  <c:v>93.100997899999996</c:v>
                </c:pt>
                <c:pt idx="10">
                  <c:v>93.8970032</c:v>
                </c:pt>
                <c:pt idx="11">
                  <c:v>93.236000099999998</c:v>
                </c:pt>
                <c:pt idx="12">
                  <c:v>94.599998499999998</c:v>
                </c:pt>
                <c:pt idx="13">
                  <c:v>94.373001099999996</c:v>
                </c:pt>
                <c:pt idx="14">
                  <c:v>94.228996300000006</c:v>
                </c:pt>
                <c:pt idx="15">
                  <c:v>93.082000699999995</c:v>
                </c:pt>
                <c:pt idx="16">
                  <c:v>91.416999799999999</c:v>
                </c:pt>
                <c:pt idx="17">
                  <c:v>92.662498499999998</c:v>
                </c:pt>
                <c:pt idx="18">
                  <c:v>92.900001500000002</c:v>
                </c:pt>
                <c:pt idx="19">
                  <c:v>93.533996599999995</c:v>
                </c:pt>
                <c:pt idx="20">
                  <c:v>100.435997</c:v>
                </c:pt>
                <c:pt idx="21">
                  <c:v>100.209999</c:v>
                </c:pt>
                <c:pt idx="22">
                  <c:v>102.483498</c:v>
                </c:pt>
                <c:pt idx="23">
                  <c:v>101.9935</c:v>
                </c:pt>
                <c:pt idx="24">
                  <c:v>102.511498</c:v>
                </c:pt>
                <c:pt idx="25">
                  <c:v>103.96399700000001</c:v>
                </c:pt>
                <c:pt idx="26">
                  <c:v>106.695503</c:v>
                </c:pt>
                <c:pt idx="27">
                  <c:v>107.540001</c:v>
                </c:pt>
                <c:pt idx="28">
                  <c:v>108</c:v>
                </c:pt>
                <c:pt idx="29">
                  <c:v>107.4935</c:v>
                </c:pt>
                <c:pt idx="30">
                  <c:v>106.7435</c:v>
                </c:pt>
                <c:pt idx="31">
                  <c:v>107.783501</c:v>
                </c:pt>
                <c:pt idx="32">
                  <c:v>108.511002</c:v>
                </c:pt>
                <c:pt idx="33">
                  <c:v>107.654999</c:v>
                </c:pt>
                <c:pt idx="34">
                  <c:v>104.7985</c:v>
                </c:pt>
                <c:pt idx="35">
                  <c:v>100.4645</c:v>
                </c:pt>
                <c:pt idx="36">
                  <c:v>98.637000999999998</c:v>
                </c:pt>
                <c:pt idx="37">
                  <c:v>98.979499799999999</c:v>
                </c:pt>
                <c:pt idx="38">
                  <c:v>94.214996299999996</c:v>
                </c:pt>
                <c:pt idx="39">
                  <c:v>94.1875</c:v>
                </c:pt>
                <c:pt idx="40">
                  <c:v>97.697502099999994</c:v>
                </c:pt>
                <c:pt idx="41">
                  <c:v>95.449500999999998</c:v>
                </c:pt>
                <c:pt idx="42">
                  <c:v>98.791496300000006</c:v>
                </c:pt>
                <c:pt idx="43">
                  <c:v>96.201499900000002</c:v>
                </c:pt>
                <c:pt idx="44">
                  <c:v>95.054496799999995</c:v>
                </c:pt>
                <c:pt idx="45">
                  <c:v>90.030502299999995</c:v>
                </c:pt>
                <c:pt idx="46">
                  <c:v>94.591003400000005</c:v>
                </c:pt>
                <c:pt idx="47">
                  <c:v>91.042999300000005</c:v>
                </c:pt>
                <c:pt idx="48">
                  <c:v>83.830497699999995</c:v>
                </c:pt>
                <c:pt idx="49">
                  <c:v>89.25</c:v>
                </c:pt>
                <c:pt idx="50">
                  <c:v>84.457496599999999</c:v>
                </c:pt>
                <c:pt idx="51">
                  <c:v>90.391998299999997</c:v>
                </c:pt>
                <c:pt idx="52">
                  <c:v>91.5</c:v>
                </c:pt>
                <c:pt idx="53">
                  <c:v>94.046501199999994</c:v>
                </c:pt>
                <c:pt idx="54">
                  <c:v>92.304496799999995</c:v>
                </c:pt>
                <c:pt idx="55">
                  <c:v>95.141502399999993</c:v>
                </c:pt>
                <c:pt idx="56">
                  <c:v>97.004997299999999</c:v>
                </c:pt>
                <c:pt idx="57">
                  <c:v>94.291999799999999</c:v>
                </c:pt>
                <c:pt idx="58">
                  <c:v>97.774497999999994</c:v>
                </c:pt>
                <c:pt idx="59">
                  <c:v>95.004997299999999</c:v>
                </c:pt>
                <c:pt idx="60">
                  <c:v>98.197502099999994</c:v>
                </c:pt>
                <c:pt idx="61">
                  <c:v>97.486000099999998</c:v>
                </c:pt>
                <c:pt idx="62">
                  <c:v>95.385002099999994</c:v>
                </c:pt>
                <c:pt idx="63">
                  <c:v>95.941497799999993</c:v>
                </c:pt>
                <c:pt idx="64">
                  <c:v>95.329498299999997</c:v>
                </c:pt>
                <c:pt idx="65">
                  <c:v>99.879501300000001</c:v>
                </c:pt>
                <c:pt idx="66">
                  <c:v>100.58000199999999</c:v>
                </c:pt>
                <c:pt idx="67">
                  <c:v>102.150002</c:v>
                </c:pt>
                <c:pt idx="68">
                  <c:v>102.138001</c:v>
                </c:pt>
                <c:pt idx="69">
                  <c:v>108.44349699999999</c:v>
                </c:pt>
                <c:pt idx="70">
                  <c:v>114.166</c:v>
                </c:pt>
                <c:pt idx="71">
                  <c:v>115.38400300000001</c:v>
                </c:pt>
                <c:pt idx="72">
                  <c:v>120.40949999999999</c:v>
                </c:pt>
                <c:pt idx="73">
                  <c:v>118.75</c:v>
                </c:pt>
                <c:pt idx="74">
                  <c:v>119.68049600000001</c:v>
                </c:pt>
                <c:pt idx="75">
                  <c:v>116.405998</c:v>
                </c:pt>
                <c:pt idx="76">
                  <c:v>118.17449999999999</c:v>
                </c:pt>
                <c:pt idx="77">
                  <c:v>119.972504</c:v>
                </c:pt>
                <c:pt idx="78">
                  <c:v>120.511002</c:v>
                </c:pt>
                <c:pt idx="79">
                  <c:v>118.800003</c:v>
                </c:pt>
                <c:pt idx="80">
                  <c:v>115.704002</c:v>
                </c:pt>
                <c:pt idx="81">
                  <c:v>118.635498</c:v>
                </c:pt>
                <c:pt idx="82">
                  <c:v>123.699997</c:v>
                </c:pt>
                <c:pt idx="83">
                  <c:v>114.302002</c:v>
                </c:pt>
                <c:pt idx="84">
                  <c:v>115.79949999999999</c:v>
                </c:pt>
                <c:pt idx="85">
                  <c:v>115.889999</c:v>
                </c:pt>
                <c:pt idx="86">
                  <c:v>117.56300400000001</c:v>
                </c:pt>
                <c:pt idx="87">
                  <c:v>118.380501</c:v>
                </c:pt>
                <c:pt idx="88">
                  <c:v>118.98049899999999</c:v>
                </c:pt>
                <c:pt idx="89">
                  <c:v>120.449997</c:v>
                </c:pt>
                <c:pt idx="90">
                  <c:v>117.847504</c:v>
                </c:pt>
                <c:pt idx="91">
                  <c:v>118.396004</c:v>
                </c:pt>
                <c:pt idx="92">
                  <c:v>119.442497</c:v>
                </c:pt>
                <c:pt idx="93">
                  <c:v>120.488998</c:v>
                </c:pt>
                <c:pt idx="94">
                  <c:v>121.31300400000001</c:v>
                </c:pt>
                <c:pt idx="95">
                  <c:v>122.466499</c:v>
                </c:pt>
                <c:pt idx="96">
                  <c:v>124.897003</c:v>
                </c:pt>
                <c:pt idx="97">
                  <c:v>122.33699799999999</c:v>
                </c:pt>
                <c:pt idx="98">
                  <c:v>121.844002</c:v>
                </c:pt>
                <c:pt idx="99">
                  <c:v>121.093002</c:v>
                </c:pt>
                <c:pt idx="100">
                  <c:v>120.51950100000001</c:v>
                </c:pt>
                <c:pt idx="101">
                  <c:v>120.05500000000001</c:v>
                </c:pt>
                <c:pt idx="102">
                  <c:v>122.1185</c:v>
                </c:pt>
                <c:pt idx="103">
                  <c:v>123.552002</c:v>
                </c:pt>
                <c:pt idx="104">
                  <c:v>123.620499</c:v>
                </c:pt>
                <c:pt idx="105">
                  <c:v>123.91999800000001</c:v>
                </c:pt>
                <c:pt idx="106">
                  <c:v>123.029999</c:v>
                </c:pt>
                <c:pt idx="107">
                  <c:v>124.150002</c:v>
                </c:pt>
                <c:pt idx="108">
                  <c:v>126.203003</c:v>
                </c:pt>
                <c:pt idx="109">
                  <c:v>130.04299900000001</c:v>
                </c:pt>
                <c:pt idx="110">
                  <c:v>132.37249800000001</c:v>
                </c:pt>
                <c:pt idx="111">
                  <c:v>127.898003</c:v>
                </c:pt>
                <c:pt idx="112">
                  <c:v>127.251</c:v>
                </c:pt>
                <c:pt idx="113">
                  <c:v>128.63400300000001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</c:v>
                </c:pt>
                <c:pt idx="117">
                  <c:v>133.75050400000001</c:v>
                </c:pt>
                <c:pt idx="118">
                  <c:v>135.69099399999999</c:v>
                </c:pt>
                <c:pt idx="119">
                  <c:v>138.220505</c:v>
                </c:pt>
                <c:pt idx="120">
                  <c:v>136.720001</c:v>
                </c:pt>
                <c:pt idx="121">
                  <c:v>137.729004</c:v>
                </c:pt>
                <c:pt idx="122">
                  <c:v>134.643494</c:v>
                </c:pt>
                <c:pt idx="123">
                  <c:v>134.01899700000001</c:v>
                </c:pt>
                <c:pt idx="124">
                  <c:v>137.94099399999999</c:v>
                </c:pt>
                <c:pt idx="125">
                  <c:v>143.93499800000001</c:v>
                </c:pt>
                <c:pt idx="126">
                  <c:v>144.51499899999999</c:v>
                </c:pt>
                <c:pt idx="127">
                  <c:v>152.85200499999999</c:v>
                </c:pt>
                <c:pt idx="128">
                  <c:v>150.00599700000001</c:v>
                </c:pt>
                <c:pt idx="129">
                  <c:v>154.05549600000001</c:v>
                </c:pt>
                <c:pt idx="130">
                  <c:v>159.13149999999999</c:v>
                </c:pt>
                <c:pt idx="131">
                  <c:v>160</c:v>
                </c:pt>
                <c:pt idx="132">
                  <c:v>155.199997</c:v>
                </c:pt>
                <c:pt idx="133">
                  <c:v>154.199997</c:v>
                </c:pt>
                <c:pt idx="134">
                  <c:v>150.44349700000001</c:v>
                </c:pt>
                <c:pt idx="135">
                  <c:v>149.99499499999999</c:v>
                </c:pt>
                <c:pt idx="136">
                  <c:v>148.09849600000001</c:v>
                </c:pt>
                <c:pt idx="137">
                  <c:v>159.841995</c:v>
                </c:pt>
                <c:pt idx="138">
                  <c:v>156.91450499999999</c:v>
                </c:pt>
                <c:pt idx="139">
                  <c:v>154.995499</c:v>
                </c:pt>
                <c:pt idx="140">
                  <c:v>149.32749899999999</c:v>
                </c:pt>
                <c:pt idx="141">
                  <c:v>150.44549599999999</c:v>
                </c:pt>
                <c:pt idx="142">
                  <c:v>152.76049800000001</c:v>
                </c:pt>
                <c:pt idx="143">
                  <c:v>150.01649499999999</c:v>
                </c:pt>
                <c:pt idx="144">
                  <c:v>151.67649800000001</c:v>
                </c:pt>
                <c:pt idx="145">
                  <c:v>152.59399400000001</c:v>
                </c:pt>
                <c:pt idx="146">
                  <c:v>158.233994</c:v>
                </c:pt>
                <c:pt idx="147">
                  <c:v>155.59449799999999</c:v>
                </c:pt>
                <c:pt idx="148">
                  <c:v>156.941498</c:v>
                </c:pt>
                <c:pt idx="149">
                  <c:v>160.25149500000001</c:v>
                </c:pt>
                <c:pt idx="150">
                  <c:v>161.25</c:v>
                </c:pt>
                <c:pt idx="151">
                  <c:v>158.37300099999999</c:v>
                </c:pt>
                <c:pt idx="152">
                  <c:v>157.408005</c:v>
                </c:pt>
                <c:pt idx="153">
                  <c:v>154.03349299999999</c:v>
                </c:pt>
                <c:pt idx="154">
                  <c:v>158.11199999999999</c:v>
                </c:pt>
                <c:pt idx="155">
                  <c:v>158.050995</c:v>
                </c:pt>
                <c:pt idx="156">
                  <c:v>157.40100100000001</c:v>
                </c:pt>
                <c:pt idx="157">
                  <c:v>159.120499</c:v>
                </c:pt>
                <c:pt idx="158">
                  <c:v>165.62449699999999</c:v>
                </c:pt>
                <c:pt idx="159">
                  <c:v>163.024002</c:v>
                </c:pt>
                <c:pt idx="160">
                  <c:v>164.86850000000001</c:v>
                </c:pt>
                <c:pt idx="161">
                  <c:v>164.23599200000001</c:v>
                </c:pt>
                <c:pt idx="162">
                  <c:v>165.37300099999999</c:v>
                </c:pt>
                <c:pt idx="163">
                  <c:v>167.32449299999999</c:v>
                </c:pt>
                <c:pt idx="164">
                  <c:v>172.092499</c:v>
                </c:pt>
                <c:pt idx="165">
                  <c:v>170</c:v>
                </c:pt>
                <c:pt idx="166">
                  <c:v>170.08999600000001</c:v>
                </c:pt>
                <c:pt idx="167">
                  <c:v>172.54800399999999</c:v>
                </c:pt>
                <c:pt idx="168">
                  <c:v>174.955994</c:v>
                </c:pt>
                <c:pt idx="169">
                  <c:v>176.572495</c:v>
                </c:pt>
                <c:pt idx="170">
                  <c:v>168.39999399999999</c:v>
                </c:pt>
                <c:pt idx="171">
                  <c:v>164.73100299999999</c:v>
                </c:pt>
                <c:pt idx="172">
                  <c:v>157.49200400000001</c:v>
                </c:pt>
                <c:pt idx="173">
                  <c:v>163.43049600000001</c:v>
                </c:pt>
                <c:pt idx="174">
                  <c:v>158.755493</c:v>
                </c:pt>
                <c:pt idx="175">
                  <c:v>155.81100499999999</c:v>
                </c:pt>
                <c:pt idx="176">
                  <c:v>155.14849899999999</c:v>
                </c:pt>
                <c:pt idx="177">
                  <c:v>157.80650299999999</c:v>
                </c:pt>
                <c:pt idx="178">
                  <c:v>153.904999</c:v>
                </c:pt>
                <c:pt idx="179">
                  <c:v>150.43649300000001</c:v>
                </c:pt>
                <c:pt idx="180">
                  <c:v>147.745499</c:v>
                </c:pt>
                <c:pt idx="181">
                  <c:v>148.02349899999999</c:v>
                </c:pt>
                <c:pt idx="182">
                  <c:v>156.44949299999999</c:v>
                </c:pt>
                <c:pt idx="183">
                  <c:v>149.99299600000001</c:v>
                </c:pt>
                <c:pt idx="184">
                  <c:v>150.98950199999999</c:v>
                </c:pt>
                <c:pt idx="185">
                  <c:v>154.75649999999999</c:v>
                </c:pt>
                <c:pt idx="186">
                  <c:v>158.70249899999999</c:v>
                </c:pt>
                <c:pt idx="187">
                  <c:v>157.24400299999999</c:v>
                </c:pt>
                <c:pt idx="188">
                  <c:v>157.43649300000001</c:v>
                </c:pt>
                <c:pt idx="189">
                  <c:v>161.06300400000001</c:v>
                </c:pt>
                <c:pt idx="190">
                  <c:v>156.25</c:v>
                </c:pt>
                <c:pt idx="191">
                  <c:v>159.96000699999999</c:v>
                </c:pt>
                <c:pt idx="192">
                  <c:v>154.99800099999999</c:v>
                </c:pt>
                <c:pt idx="193">
                  <c:v>159.78450000000001</c:v>
                </c:pt>
                <c:pt idx="194">
                  <c:v>159.52749600000001</c:v>
                </c:pt>
                <c:pt idx="195">
                  <c:v>164.332504</c:v>
                </c:pt>
                <c:pt idx="196">
                  <c:v>172.1465</c:v>
                </c:pt>
                <c:pt idx="197">
                  <c:v>172.18150299999999</c:v>
                </c:pt>
                <c:pt idx="198">
                  <c:v>168.18550099999999</c:v>
                </c:pt>
                <c:pt idx="199">
                  <c:v>166.93249499999999</c:v>
                </c:pt>
                <c:pt idx="200">
                  <c:v>163.63549800000001</c:v>
                </c:pt>
                <c:pt idx="201">
                  <c:v>160.36050399999999</c:v>
                </c:pt>
                <c:pt idx="202">
                  <c:v>160.850494</c:v>
                </c:pt>
                <c:pt idx="203">
                  <c:v>159.246994</c:v>
                </c:pt>
                <c:pt idx="204">
                  <c:v>158.820007</c:v>
                </c:pt>
                <c:pt idx="205">
                  <c:v>160.220001</c:v>
                </c:pt>
                <c:pt idx="206">
                  <c:v>160.35200499999999</c:v>
                </c:pt>
                <c:pt idx="207">
                  <c:v>164.316498</c:v>
                </c:pt>
                <c:pt idx="208">
                  <c:v>158.13900799999999</c:v>
                </c:pt>
                <c:pt idx="209">
                  <c:v>160.55050700000001</c:v>
                </c:pt>
                <c:pt idx="210">
                  <c:v>151.80749499999999</c:v>
                </c:pt>
                <c:pt idx="211">
                  <c:v>150.22399899999999</c:v>
                </c:pt>
                <c:pt idx="212">
                  <c:v>152.420502</c:v>
                </c:pt>
                <c:pt idx="213">
                  <c:v>162.057999</c:v>
                </c:pt>
                <c:pt idx="214">
                  <c:v>166.10000600000001</c:v>
                </c:pt>
                <c:pt idx="215">
                  <c:v>165.56849700000001</c:v>
                </c:pt>
                <c:pt idx="216">
                  <c:v>157.18699699999999</c:v>
                </c:pt>
                <c:pt idx="217">
                  <c:v>151.75100699999999</c:v>
                </c:pt>
                <c:pt idx="218">
                  <c:v>156.869507</c:v>
                </c:pt>
                <c:pt idx="219">
                  <c:v>155.51400799999999</c:v>
                </c:pt>
                <c:pt idx="220">
                  <c:v>156.440506</c:v>
                </c:pt>
                <c:pt idx="221">
                  <c:v>156.55299400000001</c:v>
                </c:pt>
                <c:pt idx="222">
                  <c:v>156.783005</c:v>
                </c:pt>
                <c:pt idx="223">
                  <c:v>155.27299500000001</c:v>
                </c:pt>
                <c:pt idx="224">
                  <c:v>155.850998</c:v>
                </c:pt>
                <c:pt idx="225">
                  <c:v>154.970001</c:v>
                </c:pt>
                <c:pt idx="226">
                  <c:v>154.91949500000001</c:v>
                </c:pt>
                <c:pt idx="227">
                  <c:v>155.90299999999999</c:v>
                </c:pt>
                <c:pt idx="228">
                  <c:v>159.25349399999999</c:v>
                </c:pt>
                <c:pt idx="229">
                  <c:v>159.766998</c:v>
                </c:pt>
                <c:pt idx="230">
                  <c:v>158.401993</c:v>
                </c:pt>
                <c:pt idx="231">
                  <c:v>161.003998</c:v>
                </c:pt>
                <c:pt idx="232">
                  <c:v>160.17649800000001</c:v>
                </c:pt>
                <c:pt idx="233">
                  <c:v>159.336502</c:v>
                </c:pt>
                <c:pt idx="234">
                  <c:v>158.128998</c:v>
                </c:pt>
                <c:pt idx="235">
                  <c:v>157.89999399999999</c:v>
                </c:pt>
                <c:pt idx="236">
                  <c:v>158.86450199999999</c:v>
                </c:pt>
                <c:pt idx="237">
                  <c:v>155.21000699999999</c:v>
                </c:pt>
                <c:pt idx="238">
                  <c:v>155.07449299999999</c:v>
                </c:pt>
                <c:pt idx="239">
                  <c:v>155.820999</c:v>
                </c:pt>
                <c:pt idx="240">
                  <c:v>157.84849600000001</c:v>
                </c:pt>
                <c:pt idx="241">
                  <c:v>158.25599700000001</c:v>
                </c:pt>
                <c:pt idx="242">
                  <c:v>162.04800399999999</c:v>
                </c:pt>
                <c:pt idx="243">
                  <c:v>161.804001</c:v>
                </c:pt>
                <c:pt idx="244">
                  <c:v>160.082504</c:v>
                </c:pt>
                <c:pt idx="245">
                  <c:v>160.30900600000001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158.63450599999999</c:v>
                </c:pt>
                <c:pt idx="249">
                  <c:v>164.19799800000001</c:v>
                </c:pt>
                <c:pt idx="250">
                  <c:v>166.10000600000001</c:v>
                </c:pt>
                <c:pt idx="251">
                  <c:v>164.292496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D-A844-BD44-999156CCCEA9}"/>
            </c:ext>
          </c:extLst>
        </c:ser>
        <c:ser>
          <c:idx val="1"/>
          <c:order val="1"/>
          <c:tx>
            <c:v>forecasted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'[1]Part 2'!$C$2:$C$258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'[1]Part 2'!$E$2:$E$258</c:f>
              <c:numCache>
                <c:formatCode>General</c:formatCode>
                <c:ptCount val="257"/>
                <c:pt idx="3">
                  <c:v>94.676647180000003</c:v>
                </c:pt>
                <c:pt idx="4">
                  <c:v>94.964399709999995</c:v>
                </c:pt>
                <c:pt idx="5">
                  <c:v>94.930951679999993</c:v>
                </c:pt>
                <c:pt idx="6">
                  <c:v>94.974400340000003</c:v>
                </c:pt>
                <c:pt idx="7">
                  <c:v>94.514448540000004</c:v>
                </c:pt>
                <c:pt idx="8">
                  <c:v>94.540399910000005</c:v>
                </c:pt>
                <c:pt idx="9">
                  <c:v>93.937100189999995</c:v>
                </c:pt>
                <c:pt idx="10">
                  <c:v>93.505099459999997</c:v>
                </c:pt>
                <c:pt idx="11">
                  <c:v>93.573200990000004</c:v>
                </c:pt>
                <c:pt idx="12">
                  <c:v>93.407300590000006</c:v>
                </c:pt>
                <c:pt idx="13">
                  <c:v>94.050199920000011</c:v>
                </c:pt>
                <c:pt idx="14">
                  <c:v>94.213700119999999</c:v>
                </c:pt>
                <c:pt idx="15">
                  <c:v>94.346398180000008</c:v>
                </c:pt>
                <c:pt idx="16">
                  <c:v>93.684299460000005</c:v>
                </c:pt>
                <c:pt idx="17">
                  <c:v>92.478899370000008</c:v>
                </c:pt>
                <c:pt idx="18">
                  <c:v>92.372749329999991</c:v>
                </c:pt>
                <c:pt idx="19">
                  <c:v>92.532150259999995</c:v>
                </c:pt>
                <c:pt idx="20">
                  <c:v>93.169498450000006</c:v>
                </c:pt>
                <c:pt idx="21">
                  <c:v>96.858197780000012</c:v>
                </c:pt>
                <c:pt idx="22">
                  <c:v>98.942597919999997</c:v>
                </c:pt>
                <c:pt idx="23">
                  <c:v>101.39194810000001</c:v>
                </c:pt>
                <c:pt idx="24">
                  <c:v>101.78379919999999</c:v>
                </c:pt>
                <c:pt idx="25">
                  <c:v>102.35049859999999</c:v>
                </c:pt>
                <c:pt idx="26">
                  <c:v>103.1341479</c:v>
                </c:pt>
                <c:pt idx="27">
                  <c:v>105.0392502</c:v>
                </c:pt>
                <c:pt idx="28">
                  <c:v>106.57145080000001</c:v>
                </c:pt>
                <c:pt idx="29">
                  <c:v>107.60110090000001</c:v>
                </c:pt>
                <c:pt idx="30">
                  <c:v>107.6547502</c:v>
                </c:pt>
                <c:pt idx="31">
                  <c:v>107.21979999999999</c:v>
                </c:pt>
                <c:pt idx="32">
                  <c:v>107.4135005</c:v>
                </c:pt>
                <c:pt idx="33">
                  <c:v>107.9392513</c:v>
                </c:pt>
                <c:pt idx="34">
                  <c:v>107.93750030000001</c:v>
                </c:pt>
                <c:pt idx="35">
                  <c:v>106.3979501</c:v>
                </c:pt>
                <c:pt idx="36">
                  <c:v>103.20279980000001</c:v>
                </c:pt>
                <c:pt idx="37">
                  <c:v>100.4175505</c:v>
                </c:pt>
                <c:pt idx="38">
                  <c:v>99.173750200000001</c:v>
                </c:pt>
                <c:pt idx="39">
                  <c:v>96.52874829000001</c:v>
                </c:pt>
                <c:pt idx="40">
                  <c:v>95.154148849999999</c:v>
                </c:pt>
                <c:pt idx="41">
                  <c:v>95.948000309999998</c:v>
                </c:pt>
                <c:pt idx="42">
                  <c:v>95.871501129999999</c:v>
                </c:pt>
                <c:pt idx="43">
                  <c:v>97.570098869999995</c:v>
                </c:pt>
                <c:pt idx="44">
                  <c:v>96.828099039999998</c:v>
                </c:pt>
                <c:pt idx="45">
                  <c:v>96.145997629999997</c:v>
                </c:pt>
                <c:pt idx="46">
                  <c:v>92.771900169999995</c:v>
                </c:pt>
                <c:pt idx="47">
                  <c:v>93.315551749999997</c:v>
                </c:pt>
                <c:pt idx="48">
                  <c:v>91.904901129999999</c:v>
                </c:pt>
                <c:pt idx="49">
                  <c:v>88.146349319999999</c:v>
                </c:pt>
                <c:pt idx="50">
                  <c:v>87.982749170000005</c:v>
                </c:pt>
                <c:pt idx="51">
                  <c:v>85.769847839999997</c:v>
                </c:pt>
                <c:pt idx="52">
                  <c:v>88.383248129999998</c:v>
                </c:pt>
                <c:pt idx="53">
                  <c:v>89.759098810000012</c:v>
                </c:pt>
                <c:pt idx="54">
                  <c:v>92.551650260000002</c:v>
                </c:pt>
                <c:pt idx="55">
                  <c:v>92.66619876</c:v>
                </c:pt>
                <c:pt idx="56">
                  <c:v>94.071400479999994</c:v>
                </c:pt>
                <c:pt idx="57">
                  <c:v>95.505848729999997</c:v>
                </c:pt>
                <c:pt idx="58">
                  <c:v>95.27579956999999</c:v>
                </c:pt>
                <c:pt idx="59">
                  <c:v>96.575848400000012</c:v>
                </c:pt>
                <c:pt idx="60">
                  <c:v>95.693248010000005</c:v>
                </c:pt>
                <c:pt idx="61">
                  <c:v>97.155149839999993</c:v>
                </c:pt>
                <c:pt idx="62">
                  <c:v>97.203250139999994</c:v>
                </c:pt>
                <c:pt idx="63">
                  <c:v>96.577801500000007</c:v>
                </c:pt>
                <c:pt idx="64">
                  <c:v>96.083449549999983</c:v>
                </c:pt>
                <c:pt idx="65">
                  <c:v>95.524198909999996</c:v>
                </c:pt>
                <c:pt idx="66">
                  <c:v>97.726899700000004</c:v>
                </c:pt>
                <c:pt idx="67">
                  <c:v>99.319751049999994</c:v>
                </c:pt>
                <c:pt idx="68">
                  <c:v>101.22490186</c:v>
                </c:pt>
                <c:pt idx="69">
                  <c:v>101.83000150000001</c:v>
                </c:pt>
                <c:pt idx="70">
                  <c:v>105.2931492</c:v>
                </c:pt>
                <c:pt idx="71">
                  <c:v>110.0436493</c:v>
                </c:pt>
                <c:pt idx="72">
                  <c:v>113.6305009</c:v>
                </c:pt>
                <c:pt idx="73">
                  <c:v>117.6531509</c:v>
                </c:pt>
                <c:pt idx="74">
                  <c:v>118.5746506</c:v>
                </c:pt>
                <c:pt idx="75">
                  <c:v>119.54714800000001</c:v>
                </c:pt>
                <c:pt idx="76">
                  <c:v>117.85714780000001</c:v>
                </c:pt>
                <c:pt idx="77">
                  <c:v>117.9451486</c:v>
                </c:pt>
                <c:pt idx="78">
                  <c:v>118.71980160000001</c:v>
                </c:pt>
                <c:pt idx="79">
                  <c:v>119.88215219999999</c:v>
                </c:pt>
                <c:pt idx="80">
                  <c:v>119.54780289999999</c:v>
                </c:pt>
                <c:pt idx="81">
                  <c:v>117.59420229999999</c:v>
                </c:pt>
                <c:pt idx="82">
                  <c:v>117.7889502</c:v>
                </c:pt>
                <c:pt idx="83">
                  <c:v>120.58144829999999</c:v>
                </c:pt>
                <c:pt idx="84">
                  <c:v>117.98809969999999</c:v>
                </c:pt>
                <c:pt idx="85">
                  <c:v>116.93034999999999</c:v>
                </c:pt>
                <c:pt idx="86">
                  <c:v>115.5452499</c:v>
                </c:pt>
                <c:pt idx="87">
                  <c:v>116.7084017</c:v>
                </c:pt>
                <c:pt idx="88">
                  <c:v>117.63715150000002</c:v>
                </c:pt>
                <c:pt idx="89">
                  <c:v>118.51700059999999</c:v>
                </c:pt>
                <c:pt idx="90">
                  <c:v>119.5952484</c:v>
                </c:pt>
                <c:pt idx="91">
                  <c:v>118.8548509</c:v>
                </c:pt>
                <c:pt idx="92">
                  <c:v>118.64225259999999</c:v>
                </c:pt>
                <c:pt idx="93">
                  <c:v>118.8095505</c:v>
                </c:pt>
                <c:pt idx="94">
                  <c:v>119.7564489</c:v>
                </c:pt>
                <c:pt idx="95">
                  <c:v>120.69170080000001</c:v>
                </c:pt>
                <c:pt idx="96">
                  <c:v>121.7249503</c:v>
                </c:pt>
                <c:pt idx="97">
                  <c:v>123.451052</c:v>
                </c:pt>
                <c:pt idx="98">
                  <c:v>123.1308997</c:v>
                </c:pt>
                <c:pt idx="99">
                  <c:v>122.602501</c:v>
                </c:pt>
                <c:pt idx="100">
                  <c:v>140.18382925154796</c:v>
                </c:pt>
                <c:pt idx="101">
                  <c:v>140.36416555128349</c:v>
                </c:pt>
                <c:pt idx="102">
                  <c:v>140.54450185101899</c:v>
                </c:pt>
                <c:pt idx="103">
                  <c:v>140.72483815075449</c:v>
                </c:pt>
                <c:pt idx="104">
                  <c:v>140.90517445048999</c:v>
                </c:pt>
                <c:pt idx="105">
                  <c:v>141.08551075022552</c:v>
                </c:pt>
                <c:pt idx="106">
                  <c:v>141.26584704996102</c:v>
                </c:pt>
                <c:pt idx="107">
                  <c:v>141.44618334969653</c:v>
                </c:pt>
                <c:pt idx="108">
                  <c:v>141.62651964943205</c:v>
                </c:pt>
                <c:pt idx="109">
                  <c:v>141.80685594916756</c:v>
                </c:pt>
                <c:pt idx="110">
                  <c:v>141.98719224890306</c:v>
                </c:pt>
                <c:pt idx="111">
                  <c:v>142.16752854863859</c:v>
                </c:pt>
                <c:pt idx="112">
                  <c:v>142.34786484837409</c:v>
                </c:pt>
                <c:pt idx="113">
                  <c:v>142.52820114810959</c:v>
                </c:pt>
                <c:pt idx="114">
                  <c:v>142.70853744784509</c:v>
                </c:pt>
                <c:pt idx="115">
                  <c:v>142.88887374758062</c:v>
                </c:pt>
                <c:pt idx="116">
                  <c:v>143.06921004731612</c:v>
                </c:pt>
                <c:pt idx="117">
                  <c:v>143.24954634705162</c:v>
                </c:pt>
                <c:pt idx="118">
                  <c:v>143.42988264678715</c:v>
                </c:pt>
                <c:pt idx="119">
                  <c:v>143.61021894652265</c:v>
                </c:pt>
                <c:pt idx="120">
                  <c:v>143.79055524625815</c:v>
                </c:pt>
                <c:pt idx="121">
                  <c:v>143.97089154599365</c:v>
                </c:pt>
                <c:pt idx="122">
                  <c:v>144.15122784572918</c:v>
                </c:pt>
                <c:pt idx="123">
                  <c:v>144.33156414546468</c:v>
                </c:pt>
                <c:pt idx="124">
                  <c:v>144.51190044520018</c:v>
                </c:pt>
                <c:pt idx="125">
                  <c:v>144.69223674493571</c:v>
                </c:pt>
                <c:pt idx="126">
                  <c:v>144.87257304467121</c:v>
                </c:pt>
                <c:pt idx="127">
                  <c:v>145.05290934440671</c:v>
                </c:pt>
                <c:pt idx="128">
                  <c:v>145.23324564414224</c:v>
                </c:pt>
                <c:pt idx="129">
                  <c:v>145.41358194387774</c:v>
                </c:pt>
                <c:pt idx="130">
                  <c:v>145.59391824361325</c:v>
                </c:pt>
                <c:pt idx="131">
                  <c:v>145.77425454334875</c:v>
                </c:pt>
                <c:pt idx="132">
                  <c:v>145.95459084308428</c:v>
                </c:pt>
                <c:pt idx="133">
                  <c:v>146.13492714281978</c:v>
                </c:pt>
                <c:pt idx="134">
                  <c:v>146.31526344255528</c:v>
                </c:pt>
                <c:pt idx="135">
                  <c:v>146.49559974229081</c:v>
                </c:pt>
                <c:pt idx="136">
                  <c:v>146.67593604202631</c:v>
                </c:pt>
                <c:pt idx="137">
                  <c:v>146.85627234176181</c:v>
                </c:pt>
                <c:pt idx="138">
                  <c:v>147.03660864149731</c:v>
                </c:pt>
                <c:pt idx="139">
                  <c:v>147.21694494123284</c:v>
                </c:pt>
                <c:pt idx="140">
                  <c:v>147.39728124096834</c:v>
                </c:pt>
                <c:pt idx="141">
                  <c:v>147.57761754070384</c:v>
                </c:pt>
                <c:pt idx="142">
                  <c:v>147.75795384043937</c:v>
                </c:pt>
                <c:pt idx="143">
                  <c:v>147.93829014017487</c:v>
                </c:pt>
                <c:pt idx="144">
                  <c:v>148.11862643991037</c:v>
                </c:pt>
                <c:pt idx="145">
                  <c:v>148.2989627396459</c:v>
                </c:pt>
                <c:pt idx="146">
                  <c:v>148.4792990393814</c:v>
                </c:pt>
                <c:pt idx="147">
                  <c:v>148.6596353391169</c:v>
                </c:pt>
                <c:pt idx="148">
                  <c:v>148.83997163885243</c:v>
                </c:pt>
                <c:pt idx="149">
                  <c:v>149.02030793858793</c:v>
                </c:pt>
                <c:pt idx="150">
                  <c:v>149.20064423832343</c:v>
                </c:pt>
                <c:pt idx="151">
                  <c:v>149.38098053805894</c:v>
                </c:pt>
                <c:pt idx="152">
                  <c:v>149.56131683779446</c:v>
                </c:pt>
                <c:pt idx="153">
                  <c:v>149.74165313752997</c:v>
                </c:pt>
                <c:pt idx="154">
                  <c:v>149.92198943726547</c:v>
                </c:pt>
                <c:pt idx="155">
                  <c:v>150.10232573700097</c:v>
                </c:pt>
                <c:pt idx="156">
                  <c:v>150.2826620367365</c:v>
                </c:pt>
                <c:pt idx="157">
                  <c:v>150.462998336472</c:v>
                </c:pt>
                <c:pt idx="158">
                  <c:v>150.6433346362075</c:v>
                </c:pt>
                <c:pt idx="159">
                  <c:v>150.82367093594303</c:v>
                </c:pt>
                <c:pt idx="160">
                  <c:v>151.00400723567853</c:v>
                </c:pt>
                <c:pt idx="161">
                  <c:v>151.18434353541403</c:v>
                </c:pt>
                <c:pt idx="162">
                  <c:v>151.36467983514956</c:v>
                </c:pt>
                <c:pt idx="163">
                  <c:v>151.54501613488506</c:v>
                </c:pt>
                <c:pt idx="164">
                  <c:v>151.72535243462056</c:v>
                </c:pt>
                <c:pt idx="165">
                  <c:v>151.90568873435609</c:v>
                </c:pt>
                <c:pt idx="166">
                  <c:v>152.08602503409159</c:v>
                </c:pt>
                <c:pt idx="167">
                  <c:v>152.26636133382709</c:v>
                </c:pt>
                <c:pt idx="168">
                  <c:v>152.44669763356259</c:v>
                </c:pt>
                <c:pt idx="169">
                  <c:v>152.62703393329812</c:v>
                </c:pt>
                <c:pt idx="170">
                  <c:v>152.80737023303362</c:v>
                </c:pt>
                <c:pt idx="171">
                  <c:v>152.98770653276912</c:v>
                </c:pt>
                <c:pt idx="172">
                  <c:v>153.16804283250463</c:v>
                </c:pt>
                <c:pt idx="173">
                  <c:v>153.34837913224015</c:v>
                </c:pt>
                <c:pt idx="174">
                  <c:v>153.52871543197566</c:v>
                </c:pt>
                <c:pt idx="175">
                  <c:v>153.70905173171116</c:v>
                </c:pt>
                <c:pt idx="176">
                  <c:v>153.88938803144669</c:v>
                </c:pt>
                <c:pt idx="177">
                  <c:v>154.06972433118219</c:v>
                </c:pt>
                <c:pt idx="178">
                  <c:v>154.25006063091769</c:v>
                </c:pt>
                <c:pt idx="179">
                  <c:v>154.43039693065322</c:v>
                </c:pt>
                <c:pt idx="180">
                  <c:v>154.61073323038872</c:v>
                </c:pt>
                <c:pt idx="181">
                  <c:v>154.79106953012422</c:v>
                </c:pt>
                <c:pt idx="182">
                  <c:v>154.97140582985975</c:v>
                </c:pt>
                <c:pt idx="183">
                  <c:v>155.15174212959525</c:v>
                </c:pt>
                <c:pt idx="184">
                  <c:v>155.33207842933075</c:v>
                </c:pt>
                <c:pt idx="185">
                  <c:v>155.51241472906625</c:v>
                </c:pt>
                <c:pt idx="186">
                  <c:v>155.69275102880178</c:v>
                </c:pt>
                <c:pt idx="187">
                  <c:v>155.87308732853728</c:v>
                </c:pt>
                <c:pt idx="188">
                  <c:v>156.05342362827278</c:v>
                </c:pt>
                <c:pt idx="189">
                  <c:v>156.23375992800828</c:v>
                </c:pt>
                <c:pt idx="190">
                  <c:v>156.41409622774381</c:v>
                </c:pt>
                <c:pt idx="191">
                  <c:v>156.59443252747931</c:v>
                </c:pt>
                <c:pt idx="192">
                  <c:v>156.77476882721481</c:v>
                </c:pt>
                <c:pt idx="193">
                  <c:v>156.95510512695034</c:v>
                </c:pt>
                <c:pt idx="194">
                  <c:v>157.13544142668584</c:v>
                </c:pt>
                <c:pt idx="195">
                  <c:v>157.31577772642135</c:v>
                </c:pt>
                <c:pt idx="196">
                  <c:v>157.49611402615687</c:v>
                </c:pt>
                <c:pt idx="197">
                  <c:v>157.67645032589238</c:v>
                </c:pt>
                <c:pt idx="198">
                  <c:v>157.85678662562788</c:v>
                </c:pt>
                <c:pt idx="199">
                  <c:v>158.03712292536341</c:v>
                </c:pt>
                <c:pt idx="200">
                  <c:v>158.21745922509891</c:v>
                </c:pt>
                <c:pt idx="201">
                  <c:v>158.39779552483441</c:v>
                </c:pt>
                <c:pt idx="202">
                  <c:v>158.57813182456991</c:v>
                </c:pt>
                <c:pt idx="203">
                  <c:v>158.75846812430544</c:v>
                </c:pt>
                <c:pt idx="204">
                  <c:v>158.93880442404094</c:v>
                </c:pt>
                <c:pt idx="205">
                  <c:v>159.11914072377644</c:v>
                </c:pt>
                <c:pt idx="206">
                  <c:v>159.29947702351194</c:v>
                </c:pt>
                <c:pt idx="207">
                  <c:v>159.47981332324747</c:v>
                </c:pt>
                <c:pt idx="208">
                  <c:v>159.66014962298297</c:v>
                </c:pt>
                <c:pt idx="209">
                  <c:v>159.84048592271847</c:v>
                </c:pt>
                <c:pt idx="210">
                  <c:v>160.020822222454</c:v>
                </c:pt>
                <c:pt idx="211">
                  <c:v>160.2011585221895</c:v>
                </c:pt>
                <c:pt idx="212">
                  <c:v>160.381494821925</c:v>
                </c:pt>
                <c:pt idx="213">
                  <c:v>160.56183112166053</c:v>
                </c:pt>
                <c:pt idx="214">
                  <c:v>160.74216742139603</c:v>
                </c:pt>
                <c:pt idx="215">
                  <c:v>160.92250372113153</c:v>
                </c:pt>
                <c:pt idx="216">
                  <c:v>161.10284002086706</c:v>
                </c:pt>
                <c:pt idx="217">
                  <c:v>161.28317632060256</c:v>
                </c:pt>
                <c:pt idx="218">
                  <c:v>161.46351262033807</c:v>
                </c:pt>
                <c:pt idx="219">
                  <c:v>161.64384892007359</c:v>
                </c:pt>
                <c:pt idx="220">
                  <c:v>161.8241852198091</c:v>
                </c:pt>
                <c:pt idx="221">
                  <c:v>162.0045215195446</c:v>
                </c:pt>
                <c:pt idx="222">
                  <c:v>162.1848578192801</c:v>
                </c:pt>
                <c:pt idx="223">
                  <c:v>162.3651941190156</c:v>
                </c:pt>
                <c:pt idx="224">
                  <c:v>162.54553041875113</c:v>
                </c:pt>
                <c:pt idx="225">
                  <c:v>162.72586671848663</c:v>
                </c:pt>
                <c:pt idx="226">
                  <c:v>162.90620301822213</c:v>
                </c:pt>
                <c:pt idx="227">
                  <c:v>163.08653931795766</c:v>
                </c:pt>
                <c:pt idx="228">
                  <c:v>163.26687561769316</c:v>
                </c:pt>
                <c:pt idx="229">
                  <c:v>163.44721191742866</c:v>
                </c:pt>
                <c:pt idx="230">
                  <c:v>163.62754821716419</c:v>
                </c:pt>
                <c:pt idx="231">
                  <c:v>163.80788451689969</c:v>
                </c:pt>
                <c:pt idx="232">
                  <c:v>163.98822081663519</c:v>
                </c:pt>
                <c:pt idx="233">
                  <c:v>164.16855711637072</c:v>
                </c:pt>
                <c:pt idx="234">
                  <c:v>164.34889341610622</c:v>
                </c:pt>
                <c:pt idx="235">
                  <c:v>164.52922971584172</c:v>
                </c:pt>
                <c:pt idx="236">
                  <c:v>164.70956601557725</c:v>
                </c:pt>
                <c:pt idx="237">
                  <c:v>164.88990231531275</c:v>
                </c:pt>
                <c:pt idx="238">
                  <c:v>165.07023861504825</c:v>
                </c:pt>
                <c:pt idx="239">
                  <c:v>165.25057491478375</c:v>
                </c:pt>
                <c:pt idx="240">
                  <c:v>165.43091121451926</c:v>
                </c:pt>
                <c:pt idx="241">
                  <c:v>165.61124751425479</c:v>
                </c:pt>
                <c:pt idx="242">
                  <c:v>165.79158381399029</c:v>
                </c:pt>
                <c:pt idx="243">
                  <c:v>165.97192011372579</c:v>
                </c:pt>
                <c:pt idx="244">
                  <c:v>166.15225641346132</c:v>
                </c:pt>
                <c:pt idx="245">
                  <c:v>166.33259271319682</c:v>
                </c:pt>
                <c:pt idx="246">
                  <c:v>166.51292901293232</c:v>
                </c:pt>
                <c:pt idx="247">
                  <c:v>166.69326531266785</c:v>
                </c:pt>
                <c:pt idx="248">
                  <c:v>166.87360161240335</c:v>
                </c:pt>
                <c:pt idx="249">
                  <c:v>167.05393791213885</c:v>
                </c:pt>
                <c:pt idx="250">
                  <c:v>167.23427421187438</c:v>
                </c:pt>
                <c:pt idx="251">
                  <c:v>167.41461051160988</c:v>
                </c:pt>
                <c:pt idx="252">
                  <c:v>167.59494681134538</c:v>
                </c:pt>
                <c:pt idx="253">
                  <c:v>167.77528311108091</c:v>
                </c:pt>
                <c:pt idx="254">
                  <c:v>167.95561941081641</c:v>
                </c:pt>
                <c:pt idx="255">
                  <c:v>168.13595571055191</c:v>
                </c:pt>
                <c:pt idx="256">
                  <c:v>168.31629201028741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D-A844-BD44-999156CCC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344479"/>
        <c:axId val="233339487"/>
      </c:lineChart>
      <c:catAx>
        <c:axId val="2333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39487"/>
        <c:crosses val="autoZero"/>
        <c:auto val="1"/>
        <c:lblAlgn val="ctr"/>
        <c:lblOffset val="100"/>
        <c:noMultiLvlLbl val="0"/>
      </c:catAx>
      <c:valAx>
        <c:axId val="23333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NFLX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'[1]Part 2'!$Q$2:$Q$258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'[1]Part 2'!$R$2:$R$253</c:f>
              <c:numCache>
                <c:formatCode>General</c:formatCode>
                <c:ptCount val="252"/>
                <c:pt idx="0">
                  <c:v>329.80999800000001</c:v>
                </c:pt>
                <c:pt idx="1">
                  <c:v>325.89999399999999</c:v>
                </c:pt>
                <c:pt idx="2">
                  <c:v>335.82998700000002</c:v>
                </c:pt>
                <c:pt idx="3">
                  <c:v>330.75</c:v>
                </c:pt>
                <c:pt idx="4">
                  <c:v>339.26001000000002</c:v>
                </c:pt>
                <c:pt idx="5">
                  <c:v>335.66000400000001</c:v>
                </c:pt>
                <c:pt idx="6">
                  <c:v>329.04998799999998</c:v>
                </c:pt>
                <c:pt idx="7">
                  <c:v>338.92001299999998</c:v>
                </c:pt>
                <c:pt idx="8">
                  <c:v>338.69000199999999</c:v>
                </c:pt>
                <c:pt idx="9">
                  <c:v>339.07000699999998</c:v>
                </c:pt>
                <c:pt idx="10">
                  <c:v>338.61999500000002</c:v>
                </c:pt>
                <c:pt idx="11">
                  <c:v>339.67001299999998</c:v>
                </c:pt>
                <c:pt idx="12">
                  <c:v>338.10998499999999</c:v>
                </c:pt>
                <c:pt idx="13">
                  <c:v>326</c:v>
                </c:pt>
                <c:pt idx="14">
                  <c:v>349.60000600000001</c:v>
                </c:pt>
                <c:pt idx="15">
                  <c:v>353.16000400000001</c:v>
                </c:pt>
                <c:pt idx="16">
                  <c:v>342.88000499999998</c:v>
                </c:pt>
                <c:pt idx="17">
                  <c:v>348.51998900000001</c:v>
                </c:pt>
                <c:pt idx="18">
                  <c:v>343.16000400000001</c:v>
                </c:pt>
                <c:pt idx="19">
                  <c:v>347.73998999999998</c:v>
                </c:pt>
                <c:pt idx="20">
                  <c:v>345.08999599999999</c:v>
                </c:pt>
                <c:pt idx="21">
                  <c:v>358</c:v>
                </c:pt>
                <c:pt idx="22">
                  <c:v>369.01001000000002</c:v>
                </c:pt>
                <c:pt idx="23">
                  <c:v>369.67001299999998</c:v>
                </c:pt>
                <c:pt idx="24">
                  <c:v>366.95001200000002</c:v>
                </c:pt>
                <c:pt idx="25">
                  <c:v>366.76998900000001</c:v>
                </c:pt>
                <c:pt idx="26">
                  <c:v>371.07000699999998</c:v>
                </c:pt>
                <c:pt idx="27">
                  <c:v>373.69000199999999</c:v>
                </c:pt>
                <c:pt idx="28">
                  <c:v>380.01001000000002</c:v>
                </c:pt>
                <c:pt idx="29">
                  <c:v>381.39999399999999</c:v>
                </c:pt>
                <c:pt idx="30">
                  <c:v>380.39999399999999</c:v>
                </c:pt>
                <c:pt idx="31">
                  <c:v>387.77999899999998</c:v>
                </c:pt>
                <c:pt idx="32">
                  <c:v>386.19000199999999</c:v>
                </c:pt>
                <c:pt idx="33">
                  <c:v>386</c:v>
                </c:pt>
                <c:pt idx="34">
                  <c:v>380.07000699999998</c:v>
                </c:pt>
                <c:pt idx="35">
                  <c:v>368.70001200000002</c:v>
                </c:pt>
                <c:pt idx="36">
                  <c:v>360.08999599999999</c:v>
                </c:pt>
                <c:pt idx="37">
                  <c:v>379.23998999999998</c:v>
                </c:pt>
                <c:pt idx="38">
                  <c:v>371.709992</c:v>
                </c:pt>
                <c:pt idx="39">
                  <c:v>369.02999899999998</c:v>
                </c:pt>
                <c:pt idx="40">
                  <c:v>381.04998799999998</c:v>
                </c:pt>
                <c:pt idx="41">
                  <c:v>368.76998900000001</c:v>
                </c:pt>
                <c:pt idx="42">
                  <c:v>383.790009</c:v>
                </c:pt>
                <c:pt idx="43">
                  <c:v>372.77999899999998</c:v>
                </c:pt>
                <c:pt idx="44">
                  <c:v>368.97000100000002</c:v>
                </c:pt>
                <c:pt idx="45">
                  <c:v>346.48998999999998</c:v>
                </c:pt>
                <c:pt idx="46">
                  <c:v>364.13000499999998</c:v>
                </c:pt>
                <c:pt idx="47">
                  <c:v>349.92001299999998</c:v>
                </c:pt>
                <c:pt idx="48">
                  <c:v>315.25</c:v>
                </c:pt>
                <c:pt idx="49">
                  <c:v>336.29998799999998</c:v>
                </c:pt>
                <c:pt idx="50">
                  <c:v>298.83999599999999</c:v>
                </c:pt>
                <c:pt idx="51">
                  <c:v>319.75</c:v>
                </c:pt>
                <c:pt idx="52">
                  <c:v>315.47000100000002</c:v>
                </c:pt>
                <c:pt idx="53">
                  <c:v>332.02999899999998</c:v>
                </c:pt>
                <c:pt idx="54">
                  <c:v>332.82998700000002</c:v>
                </c:pt>
                <c:pt idx="55">
                  <c:v>360.26998900000001</c:v>
                </c:pt>
                <c:pt idx="56">
                  <c:v>357.32000699999998</c:v>
                </c:pt>
                <c:pt idx="57">
                  <c:v>342.39001500000001</c:v>
                </c:pt>
                <c:pt idx="58">
                  <c:v>362.98998999999998</c:v>
                </c:pt>
                <c:pt idx="59">
                  <c:v>357.11999500000002</c:v>
                </c:pt>
                <c:pt idx="60">
                  <c:v>370.959992</c:v>
                </c:pt>
                <c:pt idx="61">
                  <c:v>375.5</c:v>
                </c:pt>
                <c:pt idx="62">
                  <c:v>364.07998700000002</c:v>
                </c:pt>
                <c:pt idx="63">
                  <c:v>370.07998700000002</c:v>
                </c:pt>
                <c:pt idx="64">
                  <c:v>361.76001000000002</c:v>
                </c:pt>
                <c:pt idx="65">
                  <c:v>379.959992</c:v>
                </c:pt>
                <c:pt idx="66">
                  <c:v>372.27999899999998</c:v>
                </c:pt>
                <c:pt idx="67">
                  <c:v>371.11999500000002</c:v>
                </c:pt>
                <c:pt idx="68">
                  <c:v>370.72000100000002</c:v>
                </c:pt>
                <c:pt idx="69">
                  <c:v>396.72000100000002</c:v>
                </c:pt>
                <c:pt idx="70">
                  <c:v>413.54998799999998</c:v>
                </c:pt>
                <c:pt idx="71">
                  <c:v>426.75</c:v>
                </c:pt>
                <c:pt idx="72">
                  <c:v>439.17001299999998</c:v>
                </c:pt>
                <c:pt idx="73">
                  <c:v>422.959992</c:v>
                </c:pt>
                <c:pt idx="74">
                  <c:v>437.48998999999998</c:v>
                </c:pt>
                <c:pt idx="75">
                  <c:v>433.82998700000002</c:v>
                </c:pt>
                <c:pt idx="76">
                  <c:v>421.42001299999998</c:v>
                </c:pt>
                <c:pt idx="77">
                  <c:v>426.70001200000002</c:v>
                </c:pt>
                <c:pt idx="78">
                  <c:v>424.98998999999998</c:v>
                </c:pt>
                <c:pt idx="79">
                  <c:v>421.38000499999998</c:v>
                </c:pt>
                <c:pt idx="80">
                  <c:v>403.82998700000002</c:v>
                </c:pt>
                <c:pt idx="81">
                  <c:v>411.89001500000001</c:v>
                </c:pt>
                <c:pt idx="82">
                  <c:v>419.85000600000001</c:v>
                </c:pt>
                <c:pt idx="83">
                  <c:v>415.26998900000001</c:v>
                </c:pt>
                <c:pt idx="84">
                  <c:v>428.14999399999999</c:v>
                </c:pt>
                <c:pt idx="85">
                  <c:v>424.67999300000002</c:v>
                </c:pt>
                <c:pt idx="86">
                  <c:v>434.26001000000002</c:v>
                </c:pt>
                <c:pt idx="87">
                  <c:v>436.52999899999998</c:v>
                </c:pt>
                <c:pt idx="88">
                  <c:v>435.54998799999998</c:v>
                </c:pt>
                <c:pt idx="89">
                  <c:v>440.51998900000001</c:v>
                </c:pt>
                <c:pt idx="90">
                  <c:v>431.82000699999998</c:v>
                </c:pt>
                <c:pt idx="91">
                  <c:v>438.26998900000001</c:v>
                </c:pt>
                <c:pt idx="92">
                  <c:v>441.95001200000002</c:v>
                </c:pt>
                <c:pt idx="93">
                  <c:v>454.19000199999999</c:v>
                </c:pt>
                <c:pt idx="94">
                  <c:v>452.57998700000002</c:v>
                </c:pt>
                <c:pt idx="95">
                  <c:v>451.040009</c:v>
                </c:pt>
                <c:pt idx="96">
                  <c:v>447.67001299999998</c:v>
                </c:pt>
                <c:pt idx="97">
                  <c:v>436.25</c:v>
                </c:pt>
                <c:pt idx="98">
                  <c:v>429.32000699999998</c:v>
                </c:pt>
                <c:pt idx="99">
                  <c:v>414.76998900000001</c:v>
                </c:pt>
                <c:pt idx="100">
                  <c:v>419.89001500000001</c:v>
                </c:pt>
                <c:pt idx="101">
                  <c:v>413.44000199999999</c:v>
                </c:pt>
                <c:pt idx="102">
                  <c:v>419.73001099999999</c:v>
                </c:pt>
                <c:pt idx="103">
                  <c:v>425.92001299999998</c:v>
                </c:pt>
                <c:pt idx="104">
                  <c:v>427.30999800000001</c:v>
                </c:pt>
                <c:pt idx="105">
                  <c:v>421.97000100000002</c:v>
                </c:pt>
                <c:pt idx="106">
                  <c:v>414.32998700000002</c:v>
                </c:pt>
                <c:pt idx="107">
                  <c:v>419.60000600000001</c:v>
                </c:pt>
                <c:pt idx="108">
                  <c:v>419.48998999999998</c:v>
                </c:pt>
                <c:pt idx="109">
                  <c:v>434.04998799999998</c:v>
                </c:pt>
                <c:pt idx="110">
                  <c:v>434.48001099999999</c:v>
                </c:pt>
                <c:pt idx="111">
                  <c:v>425.55999800000001</c:v>
                </c:pt>
                <c:pt idx="112">
                  <c:v>418.07000699999998</c:v>
                </c:pt>
                <c:pt idx="113">
                  <c:v>425.5</c:v>
                </c:pt>
                <c:pt idx="114">
                  <c:v>436.13000499999998</c:v>
                </c:pt>
                <c:pt idx="115">
                  <c:v>447.76998900000001</c:v>
                </c:pt>
                <c:pt idx="116">
                  <c:v>449.86999500000002</c:v>
                </c:pt>
                <c:pt idx="117">
                  <c:v>453.72000100000002</c:v>
                </c:pt>
                <c:pt idx="118">
                  <c:v>468.040009</c:v>
                </c:pt>
                <c:pt idx="119">
                  <c:v>466.26001000000002</c:v>
                </c:pt>
                <c:pt idx="120">
                  <c:v>457.85000600000001</c:v>
                </c:pt>
                <c:pt idx="121">
                  <c:v>465.91000400000001</c:v>
                </c:pt>
                <c:pt idx="122">
                  <c:v>443.39999399999999</c:v>
                </c:pt>
                <c:pt idx="123">
                  <c:v>447.23998999999998</c:v>
                </c:pt>
                <c:pt idx="124">
                  <c:v>455.040009</c:v>
                </c:pt>
                <c:pt idx="125">
                  <c:v>485.64001500000001</c:v>
                </c:pt>
                <c:pt idx="126">
                  <c:v>476.89001500000001</c:v>
                </c:pt>
                <c:pt idx="127">
                  <c:v>493.80999800000001</c:v>
                </c:pt>
                <c:pt idx="128">
                  <c:v>493.16000400000001</c:v>
                </c:pt>
                <c:pt idx="129">
                  <c:v>502.77999899999998</c:v>
                </c:pt>
                <c:pt idx="130">
                  <c:v>507.76001000000002</c:v>
                </c:pt>
                <c:pt idx="131">
                  <c:v>548.72998099999995</c:v>
                </c:pt>
                <c:pt idx="132">
                  <c:v>525.5</c:v>
                </c:pt>
                <c:pt idx="133">
                  <c:v>524.88000499999998</c:v>
                </c:pt>
                <c:pt idx="134">
                  <c:v>523.26000999999997</c:v>
                </c:pt>
                <c:pt idx="135">
                  <c:v>527.39001499999995</c:v>
                </c:pt>
                <c:pt idx="136">
                  <c:v>492.98998999999998</c:v>
                </c:pt>
                <c:pt idx="137">
                  <c:v>502.41000400000001</c:v>
                </c:pt>
                <c:pt idx="138">
                  <c:v>490.10000600000001</c:v>
                </c:pt>
                <c:pt idx="139">
                  <c:v>489.82000699999998</c:v>
                </c:pt>
                <c:pt idx="140">
                  <c:v>477.57998700000002</c:v>
                </c:pt>
                <c:pt idx="141">
                  <c:v>480.45001200000002</c:v>
                </c:pt>
                <c:pt idx="142">
                  <c:v>495.64999399999999</c:v>
                </c:pt>
                <c:pt idx="143">
                  <c:v>488.51001000000002</c:v>
                </c:pt>
                <c:pt idx="144">
                  <c:v>484.48001099999999</c:v>
                </c:pt>
                <c:pt idx="145">
                  <c:v>485.79998799999998</c:v>
                </c:pt>
                <c:pt idx="146">
                  <c:v>488.88000499999998</c:v>
                </c:pt>
                <c:pt idx="147">
                  <c:v>498.61999500000002</c:v>
                </c:pt>
                <c:pt idx="148">
                  <c:v>509.64001500000001</c:v>
                </c:pt>
                <c:pt idx="149">
                  <c:v>502.10998499999999</c:v>
                </c:pt>
                <c:pt idx="150">
                  <c:v>509.07998700000002</c:v>
                </c:pt>
                <c:pt idx="151">
                  <c:v>494.73001099999999</c:v>
                </c:pt>
                <c:pt idx="152">
                  <c:v>483.38000499999998</c:v>
                </c:pt>
                <c:pt idx="153">
                  <c:v>466.92999300000002</c:v>
                </c:pt>
                <c:pt idx="154">
                  <c:v>475.47000100000002</c:v>
                </c:pt>
                <c:pt idx="155">
                  <c:v>481.32998700000002</c:v>
                </c:pt>
                <c:pt idx="156">
                  <c:v>482.67999300000002</c:v>
                </c:pt>
                <c:pt idx="157">
                  <c:v>482.35000600000001</c:v>
                </c:pt>
                <c:pt idx="158">
                  <c:v>491.86999500000002</c:v>
                </c:pt>
                <c:pt idx="159">
                  <c:v>484.52999899999998</c:v>
                </c:pt>
                <c:pt idx="160">
                  <c:v>497.89999399999999</c:v>
                </c:pt>
                <c:pt idx="161">
                  <c:v>492.30999800000001</c:v>
                </c:pt>
                <c:pt idx="162">
                  <c:v>488.80999800000001</c:v>
                </c:pt>
                <c:pt idx="163">
                  <c:v>490.57998700000002</c:v>
                </c:pt>
                <c:pt idx="164">
                  <c:v>547.53002900000001</c:v>
                </c:pt>
                <c:pt idx="165">
                  <c:v>526.27002000000005</c:v>
                </c:pt>
                <c:pt idx="166">
                  <c:v>523.89001499999995</c:v>
                </c:pt>
                <c:pt idx="167">
                  <c:v>529.55999799999995</c:v>
                </c:pt>
                <c:pt idx="168">
                  <c:v>556.54998799999998</c:v>
                </c:pt>
                <c:pt idx="169">
                  <c:v>552.84002699999996</c:v>
                </c:pt>
                <c:pt idx="170">
                  <c:v>525.75</c:v>
                </c:pt>
                <c:pt idx="171">
                  <c:v>516.04998799999998</c:v>
                </c:pt>
                <c:pt idx="172">
                  <c:v>507.01998900000001</c:v>
                </c:pt>
                <c:pt idx="173">
                  <c:v>500.19000199999999</c:v>
                </c:pt>
                <c:pt idx="174">
                  <c:v>480.67001299999998</c:v>
                </c:pt>
                <c:pt idx="175">
                  <c:v>482.02999899999998</c:v>
                </c:pt>
                <c:pt idx="176">
                  <c:v>476.26001000000002</c:v>
                </c:pt>
                <c:pt idx="177">
                  <c:v>495.98998999999998</c:v>
                </c:pt>
                <c:pt idx="178">
                  <c:v>483.85998499999999</c:v>
                </c:pt>
                <c:pt idx="179">
                  <c:v>470.20001200000002</c:v>
                </c:pt>
                <c:pt idx="180">
                  <c:v>469.959992</c:v>
                </c:pt>
                <c:pt idx="181">
                  <c:v>487.35000600000001</c:v>
                </c:pt>
                <c:pt idx="182">
                  <c:v>491.17001299999998</c:v>
                </c:pt>
                <c:pt idx="183">
                  <c:v>470.60998499999999</c:v>
                </c:pt>
                <c:pt idx="184">
                  <c:v>473.07998700000002</c:v>
                </c:pt>
                <c:pt idx="185">
                  <c:v>482.88000499999998</c:v>
                </c:pt>
                <c:pt idx="186">
                  <c:v>490.64999399999999</c:v>
                </c:pt>
                <c:pt idx="187">
                  <c:v>493.48001099999999</c:v>
                </c:pt>
                <c:pt idx="188">
                  <c:v>500.02999899999998</c:v>
                </c:pt>
                <c:pt idx="189">
                  <c:v>527.51000999999997</c:v>
                </c:pt>
                <c:pt idx="190">
                  <c:v>503.05999800000001</c:v>
                </c:pt>
                <c:pt idx="191">
                  <c:v>520.65002400000003</c:v>
                </c:pt>
                <c:pt idx="192">
                  <c:v>505.86999500000002</c:v>
                </c:pt>
                <c:pt idx="193">
                  <c:v>534.65997300000004</c:v>
                </c:pt>
                <c:pt idx="194">
                  <c:v>531.78997800000002</c:v>
                </c:pt>
                <c:pt idx="195">
                  <c:v>539.44000200000005</c:v>
                </c:pt>
                <c:pt idx="196">
                  <c:v>539.80999799999995</c:v>
                </c:pt>
                <c:pt idx="197">
                  <c:v>554.09002699999996</c:v>
                </c:pt>
                <c:pt idx="198">
                  <c:v>541.45001200000002</c:v>
                </c:pt>
                <c:pt idx="199">
                  <c:v>541.94000200000005</c:v>
                </c:pt>
                <c:pt idx="200">
                  <c:v>530.78997800000002</c:v>
                </c:pt>
                <c:pt idx="201">
                  <c:v>530.71997099999999</c:v>
                </c:pt>
                <c:pt idx="202">
                  <c:v>525.419983</c:v>
                </c:pt>
                <c:pt idx="203">
                  <c:v>489.04998799999998</c:v>
                </c:pt>
                <c:pt idx="204">
                  <c:v>485.23001099999999</c:v>
                </c:pt>
                <c:pt idx="205">
                  <c:v>488.27999899999998</c:v>
                </c:pt>
                <c:pt idx="206">
                  <c:v>488.23998999999998</c:v>
                </c:pt>
                <c:pt idx="207">
                  <c:v>488.92999300000002</c:v>
                </c:pt>
                <c:pt idx="208">
                  <c:v>486.23998999999998</c:v>
                </c:pt>
                <c:pt idx="209">
                  <c:v>504.209992</c:v>
                </c:pt>
                <c:pt idx="210">
                  <c:v>475.73998999999998</c:v>
                </c:pt>
                <c:pt idx="211">
                  <c:v>484.11999500000002</c:v>
                </c:pt>
                <c:pt idx="212">
                  <c:v>487.22000100000002</c:v>
                </c:pt>
                <c:pt idx="213">
                  <c:v>496.95001200000002</c:v>
                </c:pt>
                <c:pt idx="214">
                  <c:v>513.76000999999997</c:v>
                </c:pt>
                <c:pt idx="215">
                  <c:v>514.72998099999995</c:v>
                </c:pt>
                <c:pt idx="216">
                  <c:v>470.5</c:v>
                </c:pt>
                <c:pt idx="217">
                  <c:v>480.23998999999998</c:v>
                </c:pt>
                <c:pt idx="218">
                  <c:v>490.76001000000002</c:v>
                </c:pt>
                <c:pt idx="219">
                  <c:v>486.76998900000001</c:v>
                </c:pt>
                <c:pt idx="220">
                  <c:v>482.83999599999999</c:v>
                </c:pt>
                <c:pt idx="221">
                  <c:v>479.10000600000001</c:v>
                </c:pt>
                <c:pt idx="222">
                  <c:v>480.63000499999998</c:v>
                </c:pt>
                <c:pt idx="223">
                  <c:v>481.790009</c:v>
                </c:pt>
                <c:pt idx="224">
                  <c:v>484.67001299999998</c:v>
                </c:pt>
                <c:pt idx="225">
                  <c:v>488.23998999999998</c:v>
                </c:pt>
                <c:pt idx="226">
                  <c:v>476.61999500000002</c:v>
                </c:pt>
                <c:pt idx="227">
                  <c:v>482.88000499999998</c:v>
                </c:pt>
                <c:pt idx="228">
                  <c:v>485</c:v>
                </c:pt>
                <c:pt idx="229">
                  <c:v>491.35998499999999</c:v>
                </c:pt>
                <c:pt idx="230">
                  <c:v>490.70001200000002</c:v>
                </c:pt>
                <c:pt idx="231">
                  <c:v>504.57998700000002</c:v>
                </c:pt>
                <c:pt idx="232">
                  <c:v>503.38000499999998</c:v>
                </c:pt>
                <c:pt idx="233">
                  <c:v>497.51998900000001</c:v>
                </c:pt>
                <c:pt idx="234">
                  <c:v>498.30999800000001</c:v>
                </c:pt>
                <c:pt idx="235">
                  <c:v>515.78002900000001</c:v>
                </c:pt>
                <c:pt idx="236">
                  <c:v>512.65997300000004</c:v>
                </c:pt>
                <c:pt idx="237">
                  <c:v>493.60000600000001</c:v>
                </c:pt>
                <c:pt idx="238">
                  <c:v>501.08999599999999</c:v>
                </c:pt>
                <c:pt idx="239">
                  <c:v>503.22000100000002</c:v>
                </c:pt>
                <c:pt idx="240">
                  <c:v>522.419983</c:v>
                </c:pt>
                <c:pt idx="241">
                  <c:v>519.78002900000001</c:v>
                </c:pt>
                <c:pt idx="242">
                  <c:v>524.830017</c:v>
                </c:pt>
                <c:pt idx="243">
                  <c:v>532.90002400000003</c:v>
                </c:pt>
                <c:pt idx="244">
                  <c:v>534.45001200000002</c:v>
                </c:pt>
                <c:pt idx="245">
                  <c:v>528.90997300000004</c:v>
                </c:pt>
                <c:pt idx="246">
                  <c:v>527.330017</c:v>
                </c:pt>
                <c:pt idx="247">
                  <c:v>514.47998099999995</c:v>
                </c:pt>
                <c:pt idx="248">
                  <c:v>513.96997099999999</c:v>
                </c:pt>
                <c:pt idx="249">
                  <c:v>519.11999500000002</c:v>
                </c:pt>
                <c:pt idx="250">
                  <c:v>530.86999500000002</c:v>
                </c:pt>
                <c:pt idx="251">
                  <c:v>524.59002699999996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9-C24F-9F8B-D79D60C8C4D7}"/>
            </c:ext>
          </c:extLst>
        </c:ser>
        <c:ser>
          <c:idx val="1"/>
          <c:order val="1"/>
          <c:tx>
            <c:v>Predicted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'[1]Part 2'!$Q$2:$Q$258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'[1]Part 2'!$S$2:$S$258</c:f>
              <c:numCache>
                <c:formatCode>General</c:formatCode>
                <c:ptCount val="257"/>
                <c:pt idx="3">
                  <c:v>331.64699130000002</c:v>
                </c:pt>
                <c:pt idx="4">
                  <c:v>331.30399490000002</c:v>
                </c:pt>
                <c:pt idx="5">
                  <c:v>336.02100240000004</c:v>
                </c:pt>
                <c:pt idx="6">
                  <c:v>335.75800500000003</c:v>
                </c:pt>
                <c:pt idx="7">
                  <c:v>333.07499720000004</c:v>
                </c:pt>
                <c:pt idx="8">
                  <c:v>335.3070037</c:v>
                </c:pt>
                <c:pt idx="9">
                  <c:v>336.83100249999995</c:v>
                </c:pt>
                <c:pt idx="10">
                  <c:v>338.92600670000002</c:v>
                </c:pt>
                <c:pt idx="11">
                  <c:v>338.76900000000001</c:v>
                </c:pt>
                <c:pt idx="12">
                  <c:v>339.23500639999997</c:v>
                </c:pt>
                <c:pt idx="13">
                  <c:v>338.6799954</c:v>
                </c:pt>
                <c:pt idx="14">
                  <c:v>332.36699809999999</c:v>
                </c:pt>
                <c:pt idx="15">
                  <c:v>340.22200000000004</c:v>
                </c:pt>
                <c:pt idx="16">
                  <c:v>346.66000379999997</c:v>
                </c:pt>
                <c:pt idx="17">
                  <c:v>347.30800490000001</c:v>
                </c:pt>
                <c:pt idx="18">
                  <c:v>347.75599679999999</c:v>
                </c:pt>
                <c:pt idx="19">
                  <c:v>344.71199970000004</c:v>
                </c:pt>
                <c:pt idx="20">
                  <c:v>346.52199400000001</c:v>
                </c:pt>
                <c:pt idx="21">
                  <c:v>345.49899579999999</c:v>
                </c:pt>
                <c:pt idx="22">
                  <c:v>352.07499680000001</c:v>
                </c:pt>
                <c:pt idx="23">
                  <c:v>360.92300420000004</c:v>
                </c:pt>
                <c:pt idx="24">
                  <c:v>367.13800950000001</c:v>
                </c:pt>
                <c:pt idx="25">
                  <c:v>368.1780119</c:v>
                </c:pt>
                <c:pt idx="26">
                  <c:v>367.40400069999998</c:v>
                </c:pt>
                <c:pt idx="27">
                  <c:v>368.95600259999998</c:v>
                </c:pt>
                <c:pt idx="28">
                  <c:v>371.52000090000001</c:v>
                </c:pt>
                <c:pt idx="29">
                  <c:v>376.326007</c:v>
                </c:pt>
                <c:pt idx="30">
                  <c:v>379.44100040000001</c:v>
                </c:pt>
                <c:pt idx="31">
                  <c:v>380.62199720000001</c:v>
                </c:pt>
                <c:pt idx="32">
                  <c:v>384.28999649999997</c:v>
                </c:pt>
                <c:pt idx="33">
                  <c:v>385.50899949999996</c:v>
                </c:pt>
                <c:pt idx="34">
                  <c:v>386.41300039999999</c:v>
                </c:pt>
                <c:pt idx="35">
                  <c:v>383.0730039</c:v>
                </c:pt>
                <c:pt idx="36">
                  <c:v>375.57100809999997</c:v>
                </c:pt>
                <c:pt idx="37">
                  <c:v>366.66900299999998</c:v>
                </c:pt>
                <c:pt idx="38">
                  <c:v>371.3869962</c:v>
                </c:pt>
                <c:pt idx="39">
                  <c:v>371.64499219999999</c:v>
                </c:pt>
                <c:pt idx="40">
                  <c:v>371.87599510000001</c:v>
                </c:pt>
                <c:pt idx="41">
                  <c:v>375.57599210000001</c:v>
                </c:pt>
                <c:pt idx="42">
                  <c:v>372.50599069999998</c:v>
                </c:pt>
                <c:pt idx="43">
                  <c:v>378.7359988</c:v>
                </c:pt>
                <c:pt idx="44">
                  <c:v>375.28099999999995</c:v>
                </c:pt>
                <c:pt idx="45">
                  <c:v>373.07700199999999</c:v>
                </c:pt>
                <c:pt idx="46">
                  <c:v>358.4919951</c:v>
                </c:pt>
                <c:pt idx="47">
                  <c:v>359.80599970000003</c:v>
                </c:pt>
                <c:pt idx="48">
                  <c:v>353.497006</c:v>
                </c:pt>
                <c:pt idx="49">
                  <c:v>335.42700490000004</c:v>
                </c:pt>
                <c:pt idx="50">
                  <c:v>332.70899659999998</c:v>
                </c:pt>
                <c:pt idx="51">
                  <c:v>313.35999440000001</c:v>
                </c:pt>
                <c:pt idx="52">
                  <c:v>316.78699640000002</c:v>
                </c:pt>
                <c:pt idx="53">
                  <c:v>313.42799970000004</c:v>
                </c:pt>
                <c:pt idx="54">
                  <c:v>324.60599980000001</c:v>
                </c:pt>
                <c:pt idx="55">
                  <c:v>329.11799340000005</c:v>
                </c:pt>
                <c:pt idx="56">
                  <c:v>346.38999040000004</c:v>
                </c:pt>
                <c:pt idx="57">
                  <c:v>353.30699759999999</c:v>
                </c:pt>
                <c:pt idx="58">
                  <c:v>350.44500739999995</c:v>
                </c:pt>
                <c:pt idx="59">
                  <c:v>355.67600089999996</c:v>
                </c:pt>
                <c:pt idx="60">
                  <c:v>355.93499750000001</c:v>
                </c:pt>
                <c:pt idx="61">
                  <c:v>365.21399250000002</c:v>
                </c:pt>
                <c:pt idx="62">
                  <c:v>370.46199660000002</c:v>
                </c:pt>
                <c:pt idx="63">
                  <c:v>368.8819919</c:v>
                </c:pt>
                <c:pt idx="64">
                  <c:v>369.36398960000002</c:v>
                </c:pt>
                <c:pt idx="65">
                  <c:v>364.71999850000003</c:v>
                </c:pt>
                <c:pt idx="66">
                  <c:v>372.52399639999999</c:v>
                </c:pt>
                <c:pt idx="67">
                  <c:v>372.47999910000004</c:v>
                </c:pt>
                <c:pt idx="68">
                  <c:v>373.23599559999997</c:v>
                </c:pt>
                <c:pt idx="69">
                  <c:v>371.1519988</c:v>
                </c:pt>
                <c:pt idx="70">
                  <c:v>383.79999980000002</c:v>
                </c:pt>
                <c:pt idx="71">
                  <c:v>399.93499449999996</c:v>
                </c:pt>
                <c:pt idx="72">
                  <c:v>416.78399660000002</c:v>
                </c:pt>
                <c:pt idx="73">
                  <c:v>430.32000410000001</c:v>
                </c:pt>
                <c:pt idx="74">
                  <c:v>428.58099990000005</c:v>
                </c:pt>
                <c:pt idx="75">
                  <c:v>433.46699519999999</c:v>
                </c:pt>
                <c:pt idx="76">
                  <c:v>432.75398890000002</c:v>
                </c:pt>
                <c:pt idx="77">
                  <c:v>428.35700059999999</c:v>
                </c:pt>
                <c:pt idx="78">
                  <c:v>426.54200729999997</c:v>
                </c:pt>
                <c:pt idx="79">
                  <c:v>424.78900120000003</c:v>
                </c:pt>
                <c:pt idx="80">
                  <c:v>423.52700189999996</c:v>
                </c:pt>
                <c:pt idx="81">
                  <c:v>413.32699299999996</c:v>
                </c:pt>
                <c:pt idx="82">
                  <c:v>411.37000460000002</c:v>
                </c:pt>
                <c:pt idx="83">
                  <c:v>414.2580049</c:v>
                </c:pt>
                <c:pt idx="84">
                  <c:v>415.96799929999997</c:v>
                </c:pt>
                <c:pt idx="85">
                  <c:v>422.62599490000002</c:v>
                </c:pt>
                <c:pt idx="86">
                  <c:v>423.83899249999996</c:v>
                </c:pt>
                <c:pt idx="87">
                  <c:v>430.16400170000003</c:v>
                </c:pt>
                <c:pt idx="88">
                  <c:v>433.4790011</c:v>
                </c:pt>
                <c:pt idx="89">
                  <c:v>435.58599570000001</c:v>
                </c:pt>
                <c:pt idx="90">
                  <c:v>438.23099070000001</c:v>
                </c:pt>
                <c:pt idx="91">
                  <c:v>435.17599779999995</c:v>
                </c:pt>
                <c:pt idx="92">
                  <c:v>436.78499439999996</c:v>
                </c:pt>
                <c:pt idx="93">
                  <c:v>438.82000410000001</c:v>
                </c:pt>
                <c:pt idx="94">
                  <c:v>447.33400239999997</c:v>
                </c:pt>
                <c:pt idx="95">
                  <c:v>450.93699650000002</c:v>
                </c:pt>
                <c:pt idx="96">
                  <c:v>452.132001</c:v>
                </c:pt>
                <c:pt idx="97">
                  <c:v>449.66300659999996</c:v>
                </c:pt>
                <c:pt idx="98">
                  <c:v>442.63400569999999</c:v>
                </c:pt>
                <c:pt idx="99">
                  <c:v>435.06900610000002</c:v>
                </c:pt>
                <c:pt idx="100">
                  <c:v>460.38433643214654</c:v>
                </c:pt>
                <c:pt idx="101">
                  <c:v>460.79306777488915</c:v>
                </c:pt>
                <c:pt idx="102">
                  <c:v>461.20179911763171</c:v>
                </c:pt>
                <c:pt idx="103">
                  <c:v>461.61053046037426</c:v>
                </c:pt>
                <c:pt idx="104">
                  <c:v>462.01926180311682</c:v>
                </c:pt>
                <c:pt idx="105">
                  <c:v>462.42799314585943</c:v>
                </c:pt>
                <c:pt idx="106">
                  <c:v>462.83672448860199</c:v>
                </c:pt>
                <c:pt idx="107">
                  <c:v>463.24545583134454</c:v>
                </c:pt>
                <c:pt idx="108">
                  <c:v>463.6541871740871</c:v>
                </c:pt>
                <c:pt idx="109">
                  <c:v>464.06291851682965</c:v>
                </c:pt>
                <c:pt idx="110">
                  <c:v>464.47164985957227</c:v>
                </c:pt>
                <c:pt idx="111">
                  <c:v>464.88038120231482</c:v>
                </c:pt>
                <c:pt idx="112">
                  <c:v>465.28911254505738</c:v>
                </c:pt>
                <c:pt idx="113">
                  <c:v>465.69784388779999</c:v>
                </c:pt>
                <c:pt idx="114">
                  <c:v>466.10657523054255</c:v>
                </c:pt>
                <c:pt idx="115">
                  <c:v>466.5153065732851</c:v>
                </c:pt>
                <c:pt idx="116">
                  <c:v>466.92403791602766</c:v>
                </c:pt>
                <c:pt idx="117">
                  <c:v>467.33276925877021</c:v>
                </c:pt>
                <c:pt idx="118">
                  <c:v>467.74150060151283</c:v>
                </c:pt>
                <c:pt idx="119">
                  <c:v>468.15023194425538</c:v>
                </c:pt>
                <c:pt idx="120">
                  <c:v>468.55896328699794</c:v>
                </c:pt>
                <c:pt idx="121">
                  <c:v>468.96769462974049</c:v>
                </c:pt>
                <c:pt idx="122">
                  <c:v>469.3764259724831</c:v>
                </c:pt>
                <c:pt idx="123">
                  <c:v>469.78515731522566</c:v>
                </c:pt>
                <c:pt idx="124">
                  <c:v>470.19388865796822</c:v>
                </c:pt>
                <c:pt idx="125">
                  <c:v>470.60262000071077</c:v>
                </c:pt>
                <c:pt idx="126">
                  <c:v>471.01135134345338</c:v>
                </c:pt>
                <c:pt idx="127">
                  <c:v>471.42008268619594</c:v>
                </c:pt>
                <c:pt idx="128">
                  <c:v>471.8288140289385</c:v>
                </c:pt>
                <c:pt idx="129">
                  <c:v>472.23754537168105</c:v>
                </c:pt>
                <c:pt idx="130">
                  <c:v>472.64627671442366</c:v>
                </c:pt>
                <c:pt idx="131">
                  <c:v>473.05500805716622</c:v>
                </c:pt>
                <c:pt idx="132">
                  <c:v>473.46373939990877</c:v>
                </c:pt>
                <c:pt idx="133">
                  <c:v>473.87247074265133</c:v>
                </c:pt>
                <c:pt idx="134">
                  <c:v>474.28120208539394</c:v>
                </c:pt>
                <c:pt idx="135">
                  <c:v>474.6899334281365</c:v>
                </c:pt>
                <c:pt idx="136">
                  <c:v>475.09866477087905</c:v>
                </c:pt>
                <c:pt idx="137">
                  <c:v>475.50739611362161</c:v>
                </c:pt>
                <c:pt idx="138">
                  <c:v>475.91612745636417</c:v>
                </c:pt>
                <c:pt idx="139">
                  <c:v>476.32485879910678</c:v>
                </c:pt>
                <c:pt idx="140">
                  <c:v>476.73359014184933</c:v>
                </c:pt>
                <c:pt idx="141">
                  <c:v>477.14232148459189</c:v>
                </c:pt>
                <c:pt idx="142">
                  <c:v>477.5510528273345</c:v>
                </c:pt>
                <c:pt idx="143">
                  <c:v>477.95978417007706</c:v>
                </c:pt>
                <c:pt idx="144">
                  <c:v>478.36851551281961</c:v>
                </c:pt>
                <c:pt idx="145">
                  <c:v>478.77724685556217</c:v>
                </c:pt>
                <c:pt idx="146">
                  <c:v>479.18597819830472</c:v>
                </c:pt>
                <c:pt idx="147">
                  <c:v>479.59470954104734</c:v>
                </c:pt>
                <c:pt idx="148">
                  <c:v>480.00344088378989</c:v>
                </c:pt>
                <c:pt idx="149">
                  <c:v>480.41217222653245</c:v>
                </c:pt>
                <c:pt idx="150">
                  <c:v>480.820903569275</c:v>
                </c:pt>
                <c:pt idx="151">
                  <c:v>481.22963491201762</c:v>
                </c:pt>
                <c:pt idx="152">
                  <c:v>481.63836625476017</c:v>
                </c:pt>
                <c:pt idx="153">
                  <c:v>482.04709759750273</c:v>
                </c:pt>
                <c:pt idx="154">
                  <c:v>482.45582894024528</c:v>
                </c:pt>
                <c:pt idx="155">
                  <c:v>482.8645602829879</c:v>
                </c:pt>
                <c:pt idx="156">
                  <c:v>483.27329162573045</c:v>
                </c:pt>
                <c:pt idx="157">
                  <c:v>483.68202296847301</c:v>
                </c:pt>
                <c:pt idx="158">
                  <c:v>484.09075431121556</c:v>
                </c:pt>
                <c:pt idx="159">
                  <c:v>484.49948565395812</c:v>
                </c:pt>
                <c:pt idx="160">
                  <c:v>484.90821699670073</c:v>
                </c:pt>
                <c:pt idx="161">
                  <c:v>485.31694833944329</c:v>
                </c:pt>
                <c:pt idx="162">
                  <c:v>485.72567968218584</c:v>
                </c:pt>
                <c:pt idx="163">
                  <c:v>486.13441102492845</c:v>
                </c:pt>
                <c:pt idx="164">
                  <c:v>486.54314236767101</c:v>
                </c:pt>
                <c:pt idx="165">
                  <c:v>486.95187371041357</c:v>
                </c:pt>
                <c:pt idx="166">
                  <c:v>487.36060505315612</c:v>
                </c:pt>
                <c:pt idx="167">
                  <c:v>487.76933639589868</c:v>
                </c:pt>
                <c:pt idx="168">
                  <c:v>488.17806773864129</c:v>
                </c:pt>
                <c:pt idx="169">
                  <c:v>488.58679908138384</c:v>
                </c:pt>
                <c:pt idx="170">
                  <c:v>488.9955304241264</c:v>
                </c:pt>
                <c:pt idx="171">
                  <c:v>489.40426176686901</c:v>
                </c:pt>
                <c:pt idx="172">
                  <c:v>489.81299310961157</c:v>
                </c:pt>
                <c:pt idx="173">
                  <c:v>490.22172445235412</c:v>
                </c:pt>
                <c:pt idx="174">
                  <c:v>490.63045579509668</c:v>
                </c:pt>
                <c:pt idx="175">
                  <c:v>491.03918713783924</c:v>
                </c:pt>
                <c:pt idx="176">
                  <c:v>491.44791848058185</c:v>
                </c:pt>
                <c:pt idx="177">
                  <c:v>491.8566498233244</c:v>
                </c:pt>
                <c:pt idx="178">
                  <c:v>492.26538116606696</c:v>
                </c:pt>
                <c:pt idx="179">
                  <c:v>492.67411250880957</c:v>
                </c:pt>
                <c:pt idx="180">
                  <c:v>493.08284385155213</c:v>
                </c:pt>
                <c:pt idx="181">
                  <c:v>493.49157519429468</c:v>
                </c:pt>
                <c:pt idx="182">
                  <c:v>493.90030653703724</c:v>
                </c:pt>
                <c:pt idx="183">
                  <c:v>494.30903787977979</c:v>
                </c:pt>
                <c:pt idx="184">
                  <c:v>494.71776922252241</c:v>
                </c:pt>
                <c:pt idx="185">
                  <c:v>495.12650056526496</c:v>
                </c:pt>
                <c:pt idx="186">
                  <c:v>495.53523190800752</c:v>
                </c:pt>
                <c:pt idx="187">
                  <c:v>495.94396325075007</c:v>
                </c:pt>
                <c:pt idx="188">
                  <c:v>496.35269459349263</c:v>
                </c:pt>
                <c:pt idx="189">
                  <c:v>496.76142593623524</c:v>
                </c:pt>
                <c:pt idx="190">
                  <c:v>497.1701572789778</c:v>
                </c:pt>
                <c:pt idx="191">
                  <c:v>497.57888862172035</c:v>
                </c:pt>
                <c:pt idx="192">
                  <c:v>497.98761996446297</c:v>
                </c:pt>
                <c:pt idx="193">
                  <c:v>498.39635130720552</c:v>
                </c:pt>
                <c:pt idx="194">
                  <c:v>498.80508264994808</c:v>
                </c:pt>
                <c:pt idx="195">
                  <c:v>499.21381399269063</c:v>
                </c:pt>
                <c:pt idx="196">
                  <c:v>499.62254533543319</c:v>
                </c:pt>
                <c:pt idx="197">
                  <c:v>500.0312766781758</c:v>
                </c:pt>
                <c:pt idx="198">
                  <c:v>500.44000802091836</c:v>
                </c:pt>
                <c:pt idx="199">
                  <c:v>500.84873936366091</c:v>
                </c:pt>
                <c:pt idx="200">
                  <c:v>501.25747070640352</c:v>
                </c:pt>
                <c:pt idx="201">
                  <c:v>501.66620204914608</c:v>
                </c:pt>
                <c:pt idx="202">
                  <c:v>502.07493339188864</c:v>
                </c:pt>
                <c:pt idx="203">
                  <c:v>502.48366473463119</c:v>
                </c:pt>
                <c:pt idx="204">
                  <c:v>502.89239607737375</c:v>
                </c:pt>
                <c:pt idx="205">
                  <c:v>503.30112742011636</c:v>
                </c:pt>
                <c:pt idx="206">
                  <c:v>503.70985876285891</c:v>
                </c:pt>
                <c:pt idx="207">
                  <c:v>504.11859010560147</c:v>
                </c:pt>
                <c:pt idx="208">
                  <c:v>504.52732144834408</c:v>
                </c:pt>
                <c:pt idx="209">
                  <c:v>504.93605279108664</c:v>
                </c:pt>
                <c:pt idx="210">
                  <c:v>505.34478413382919</c:v>
                </c:pt>
                <c:pt idx="211">
                  <c:v>505.75351547657175</c:v>
                </c:pt>
                <c:pt idx="212">
                  <c:v>506.1622468193143</c:v>
                </c:pt>
                <c:pt idx="213">
                  <c:v>506.57097816205692</c:v>
                </c:pt>
                <c:pt idx="214">
                  <c:v>506.97970950479947</c:v>
                </c:pt>
                <c:pt idx="215">
                  <c:v>507.38844084754203</c:v>
                </c:pt>
                <c:pt idx="216">
                  <c:v>507.79717219028458</c:v>
                </c:pt>
                <c:pt idx="217">
                  <c:v>508.20590353302714</c:v>
                </c:pt>
                <c:pt idx="218">
                  <c:v>508.61463487576975</c:v>
                </c:pt>
                <c:pt idx="219">
                  <c:v>509.02336621851231</c:v>
                </c:pt>
                <c:pt idx="220">
                  <c:v>509.43209756125486</c:v>
                </c:pt>
                <c:pt idx="221">
                  <c:v>509.84082890399748</c:v>
                </c:pt>
                <c:pt idx="222">
                  <c:v>510.24956024674003</c:v>
                </c:pt>
                <c:pt idx="223">
                  <c:v>510.65829158948259</c:v>
                </c:pt>
                <c:pt idx="224">
                  <c:v>511.06702293222514</c:v>
                </c:pt>
                <c:pt idx="225">
                  <c:v>511.4757542749677</c:v>
                </c:pt>
                <c:pt idx="226">
                  <c:v>511.88448561771031</c:v>
                </c:pt>
                <c:pt idx="227">
                  <c:v>512.29321696045281</c:v>
                </c:pt>
                <c:pt idx="228">
                  <c:v>512.70194830319542</c:v>
                </c:pt>
                <c:pt idx="229">
                  <c:v>513.11067964593803</c:v>
                </c:pt>
                <c:pt idx="230">
                  <c:v>513.51941098868053</c:v>
                </c:pt>
                <c:pt idx="231">
                  <c:v>513.92814233142315</c:v>
                </c:pt>
                <c:pt idx="232">
                  <c:v>514.33687367416576</c:v>
                </c:pt>
                <c:pt idx="233">
                  <c:v>514.74560501690826</c:v>
                </c:pt>
                <c:pt idx="234">
                  <c:v>515.15433635965087</c:v>
                </c:pt>
                <c:pt idx="235">
                  <c:v>515.56306770239348</c:v>
                </c:pt>
                <c:pt idx="236">
                  <c:v>515.97179904513598</c:v>
                </c:pt>
                <c:pt idx="237">
                  <c:v>516.38053038787859</c:v>
                </c:pt>
                <c:pt idx="238">
                  <c:v>516.78926173062109</c:v>
                </c:pt>
                <c:pt idx="239">
                  <c:v>517.1979930733637</c:v>
                </c:pt>
                <c:pt idx="240">
                  <c:v>517.60672441610632</c:v>
                </c:pt>
                <c:pt idx="241">
                  <c:v>518.01545575884882</c:v>
                </c:pt>
                <c:pt idx="242">
                  <c:v>518.42418710159143</c:v>
                </c:pt>
                <c:pt idx="243">
                  <c:v>518.83291844433393</c:v>
                </c:pt>
                <c:pt idx="244">
                  <c:v>519.24164978707654</c:v>
                </c:pt>
                <c:pt idx="245">
                  <c:v>519.65038112981915</c:v>
                </c:pt>
                <c:pt idx="246">
                  <c:v>520.05911247256165</c:v>
                </c:pt>
                <c:pt idx="247">
                  <c:v>520.46784381530426</c:v>
                </c:pt>
                <c:pt idx="248">
                  <c:v>520.87657515804676</c:v>
                </c:pt>
                <c:pt idx="249">
                  <c:v>521.28530650078937</c:v>
                </c:pt>
                <c:pt idx="250">
                  <c:v>521.69403784353199</c:v>
                </c:pt>
                <c:pt idx="251">
                  <c:v>522.10276918627449</c:v>
                </c:pt>
                <c:pt idx="252">
                  <c:v>522.5115005290171</c:v>
                </c:pt>
                <c:pt idx="253">
                  <c:v>522.92023187175971</c:v>
                </c:pt>
                <c:pt idx="254">
                  <c:v>523.32896321450221</c:v>
                </c:pt>
                <c:pt idx="255">
                  <c:v>523.73769455724482</c:v>
                </c:pt>
                <c:pt idx="256">
                  <c:v>524.14642589998743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9-C24F-9F8B-D79D60C8C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341567"/>
        <c:axId val="233347807"/>
      </c:lineChart>
      <c:catAx>
        <c:axId val="2333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47807"/>
        <c:crosses val="autoZero"/>
        <c:auto val="1"/>
        <c:lblAlgn val="ctr"/>
        <c:lblOffset val="100"/>
        <c:noMultiLvlLbl val="0"/>
      </c:catAx>
      <c:valAx>
        <c:axId val="2333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4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Weighted Moving Average of Amazon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2'!$B$1</c:f>
              <c:strCache>
                <c:ptCount val="1"/>
                <c:pt idx="0">
                  <c:v>AMZN closing price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2'!$B$2:$B$263</c:f>
              <c:numCache>
                <c:formatCode>General</c:formatCode>
                <c:ptCount val="262"/>
                <c:pt idx="0">
                  <c:v>94.900497400000006</c:v>
                </c:pt>
                <c:pt idx="1">
                  <c:v>93.748497</c:v>
                </c:pt>
                <c:pt idx="2">
                  <c:v>95.143997200000001</c:v>
                </c:pt>
                <c:pt idx="3">
                  <c:v>95.343002299999995</c:v>
                </c:pt>
                <c:pt idx="4">
                  <c:v>94.598503100000002</c:v>
                </c:pt>
                <c:pt idx="5">
                  <c:v>95.052497900000006</c:v>
                </c:pt>
                <c:pt idx="6">
                  <c:v>94.157997100000003</c:v>
                </c:pt>
                <c:pt idx="7">
                  <c:v>94.565002399999997</c:v>
                </c:pt>
                <c:pt idx="8">
                  <c:v>93.472000100000002</c:v>
                </c:pt>
                <c:pt idx="9">
                  <c:v>93.100997899999996</c:v>
                </c:pt>
                <c:pt idx="10">
                  <c:v>93.8970032</c:v>
                </c:pt>
                <c:pt idx="11">
                  <c:v>93.236000099999998</c:v>
                </c:pt>
                <c:pt idx="12">
                  <c:v>94.599998499999998</c:v>
                </c:pt>
                <c:pt idx="13">
                  <c:v>94.373001099999996</c:v>
                </c:pt>
                <c:pt idx="14">
                  <c:v>94.228996300000006</c:v>
                </c:pt>
                <c:pt idx="15">
                  <c:v>93.082000699999995</c:v>
                </c:pt>
                <c:pt idx="16">
                  <c:v>91.416999799999999</c:v>
                </c:pt>
                <c:pt idx="17">
                  <c:v>92.662498499999998</c:v>
                </c:pt>
                <c:pt idx="18">
                  <c:v>92.900001500000002</c:v>
                </c:pt>
                <c:pt idx="19">
                  <c:v>93.533996599999995</c:v>
                </c:pt>
                <c:pt idx="20">
                  <c:v>100.435997</c:v>
                </c:pt>
                <c:pt idx="21">
                  <c:v>100.209999</c:v>
                </c:pt>
                <c:pt idx="22">
                  <c:v>102.483498</c:v>
                </c:pt>
                <c:pt idx="23">
                  <c:v>101.9935</c:v>
                </c:pt>
                <c:pt idx="24">
                  <c:v>102.511498</c:v>
                </c:pt>
                <c:pt idx="25">
                  <c:v>103.96399700000001</c:v>
                </c:pt>
                <c:pt idx="26">
                  <c:v>106.695503</c:v>
                </c:pt>
                <c:pt idx="27">
                  <c:v>107.540001</c:v>
                </c:pt>
                <c:pt idx="28">
                  <c:v>108</c:v>
                </c:pt>
                <c:pt idx="29">
                  <c:v>107.4935</c:v>
                </c:pt>
                <c:pt idx="30">
                  <c:v>106.7435</c:v>
                </c:pt>
                <c:pt idx="31">
                  <c:v>107.783501</c:v>
                </c:pt>
                <c:pt idx="32">
                  <c:v>108.511002</c:v>
                </c:pt>
                <c:pt idx="33">
                  <c:v>107.654999</c:v>
                </c:pt>
                <c:pt idx="34">
                  <c:v>104.7985</c:v>
                </c:pt>
                <c:pt idx="35">
                  <c:v>100.4645</c:v>
                </c:pt>
                <c:pt idx="36">
                  <c:v>98.637000999999998</c:v>
                </c:pt>
                <c:pt idx="37">
                  <c:v>98.979499799999999</c:v>
                </c:pt>
                <c:pt idx="38">
                  <c:v>94.214996299999996</c:v>
                </c:pt>
                <c:pt idx="39">
                  <c:v>94.1875</c:v>
                </c:pt>
                <c:pt idx="40">
                  <c:v>97.697502099999994</c:v>
                </c:pt>
                <c:pt idx="41">
                  <c:v>95.449500999999998</c:v>
                </c:pt>
                <c:pt idx="42">
                  <c:v>98.791496300000006</c:v>
                </c:pt>
                <c:pt idx="43">
                  <c:v>96.201499900000002</c:v>
                </c:pt>
                <c:pt idx="44">
                  <c:v>95.054496799999995</c:v>
                </c:pt>
                <c:pt idx="45">
                  <c:v>90.030502299999995</c:v>
                </c:pt>
                <c:pt idx="46">
                  <c:v>94.591003400000005</c:v>
                </c:pt>
                <c:pt idx="47">
                  <c:v>91.042999300000005</c:v>
                </c:pt>
                <c:pt idx="48">
                  <c:v>83.830497699999995</c:v>
                </c:pt>
                <c:pt idx="49">
                  <c:v>89.25</c:v>
                </c:pt>
                <c:pt idx="50">
                  <c:v>84.457496599999999</c:v>
                </c:pt>
                <c:pt idx="51">
                  <c:v>90.391998299999997</c:v>
                </c:pt>
                <c:pt idx="52">
                  <c:v>91.5</c:v>
                </c:pt>
                <c:pt idx="53">
                  <c:v>94.046501199999994</c:v>
                </c:pt>
                <c:pt idx="54">
                  <c:v>92.304496799999995</c:v>
                </c:pt>
                <c:pt idx="55">
                  <c:v>95.141502399999993</c:v>
                </c:pt>
                <c:pt idx="56">
                  <c:v>97.004997299999999</c:v>
                </c:pt>
                <c:pt idx="57">
                  <c:v>94.291999799999999</c:v>
                </c:pt>
                <c:pt idx="58">
                  <c:v>97.774497999999994</c:v>
                </c:pt>
                <c:pt idx="59">
                  <c:v>95.004997299999999</c:v>
                </c:pt>
                <c:pt idx="60">
                  <c:v>98.197502099999994</c:v>
                </c:pt>
                <c:pt idx="61">
                  <c:v>97.486000099999998</c:v>
                </c:pt>
                <c:pt idx="62">
                  <c:v>95.385002099999994</c:v>
                </c:pt>
                <c:pt idx="63">
                  <c:v>95.941497799999993</c:v>
                </c:pt>
                <c:pt idx="64">
                  <c:v>95.329498299999997</c:v>
                </c:pt>
                <c:pt idx="65">
                  <c:v>99.879501300000001</c:v>
                </c:pt>
                <c:pt idx="66">
                  <c:v>100.58000199999999</c:v>
                </c:pt>
                <c:pt idx="67">
                  <c:v>102.150002</c:v>
                </c:pt>
                <c:pt idx="68">
                  <c:v>102.138001</c:v>
                </c:pt>
                <c:pt idx="69">
                  <c:v>108.44349699999999</c:v>
                </c:pt>
                <c:pt idx="70">
                  <c:v>114.166</c:v>
                </c:pt>
                <c:pt idx="71">
                  <c:v>115.38400300000001</c:v>
                </c:pt>
                <c:pt idx="72">
                  <c:v>120.40949999999999</c:v>
                </c:pt>
                <c:pt idx="73">
                  <c:v>118.75</c:v>
                </c:pt>
                <c:pt idx="74">
                  <c:v>119.68049600000001</c:v>
                </c:pt>
                <c:pt idx="75">
                  <c:v>116.405998</c:v>
                </c:pt>
                <c:pt idx="76">
                  <c:v>118.17449999999999</c:v>
                </c:pt>
                <c:pt idx="77">
                  <c:v>119.972504</c:v>
                </c:pt>
                <c:pt idx="78">
                  <c:v>120.511002</c:v>
                </c:pt>
                <c:pt idx="79">
                  <c:v>118.800003</c:v>
                </c:pt>
                <c:pt idx="80">
                  <c:v>115.704002</c:v>
                </c:pt>
                <c:pt idx="81">
                  <c:v>118.635498</c:v>
                </c:pt>
                <c:pt idx="82">
                  <c:v>123.699997</c:v>
                </c:pt>
                <c:pt idx="83">
                  <c:v>114.302002</c:v>
                </c:pt>
                <c:pt idx="84">
                  <c:v>115.79949999999999</c:v>
                </c:pt>
                <c:pt idx="85">
                  <c:v>115.889999</c:v>
                </c:pt>
                <c:pt idx="86">
                  <c:v>117.56300400000001</c:v>
                </c:pt>
                <c:pt idx="87">
                  <c:v>118.380501</c:v>
                </c:pt>
                <c:pt idx="88">
                  <c:v>118.98049899999999</c:v>
                </c:pt>
                <c:pt idx="89">
                  <c:v>120.449997</c:v>
                </c:pt>
                <c:pt idx="90">
                  <c:v>117.847504</c:v>
                </c:pt>
                <c:pt idx="91">
                  <c:v>118.396004</c:v>
                </c:pt>
                <c:pt idx="92">
                  <c:v>119.442497</c:v>
                </c:pt>
                <c:pt idx="93">
                  <c:v>120.488998</c:v>
                </c:pt>
                <c:pt idx="94">
                  <c:v>121.31300400000001</c:v>
                </c:pt>
                <c:pt idx="95">
                  <c:v>122.466499</c:v>
                </c:pt>
                <c:pt idx="96">
                  <c:v>124.897003</c:v>
                </c:pt>
                <c:pt idx="97">
                  <c:v>122.33699799999999</c:v>
                </c:pt>
                <c:pt idx="98">
                  <c:v>121.844002</c:v>
                </c:pt>
                <c:pt idx="99">
                  <c:v>121.093002</c:v>
                </c:pt>
                <c:pt idx="100">
                  <c:v>120.51950100000001</c:v>
                </c:pt>
                <c:pt idx="101">
                  <c:v>120.05500000000001</c:v>
                </c:pt>
                <c:pt idx="102">
                  <c:v>122.1185</c:v>
                </c:pt>
                <c:pt idx="103">
                  <c:v>123.552002</c:v>
                </c:pt>
                <c:pt idx="104">
                  <c:v>123.620499</c:v>
                </c:pt>
                <c:pt idx="105">
                  <c:v>123.91999800000001</c:v>
                </c:pt>
                <c:pt idx="106">
                  <c:v>123.029999</c:v>
                </c:pt>
                <c:pt idx="107">
                  <c:v>124.150002</c:v>
                </c:pt>
                <c:pt idx="108">
                  <c:v>126.203003</c:v>
                </c:pt>
                <c:pt idx="109">
                  <c:v>130.04299900000001</c:v>
                </c:pt>
                <c:pt idx="110">
                  <c:v>132.37249800000001</c:v>
                </c:pt>
                <c:pt idx="111">
                  <c:v>127.898003</c:v>
                </c:pt>
                <c:pt idx="112">
                  <c:v>127.251</c:v>
                </c:pt>
                <c:pt idx="113">
                  <c:v>128.63400300000001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</c:v>
                </c:pt>
                <c:pt idx="117">
                  <c:v>133.75050400000001</c:v>
                </c:pt>
                <c:pt idx="118">
                  <c:v>135.69099399999999</c:v>
                </c:pt>
                <c:pt idx="119">
                  <c:v>138.220505</c:v>
                </c:pt>
                <c:pt idx="120">
                  <c:v>136.720001</c:v>
                </c:pt>
                <c:pt idx="121">
                  <c:v>137.729004</c:v>
                </c:pt>
                <c:pt idx="122">
                  <c:v>134.643494</c:v>
                </c:pt>
                <c:pt idx="123">
                  <c:v>134.01899700000001</c:v>
                </c:pt>
                <c:pt idx="124">
                  <c:v>137.94099399999999</c:v>
                </c:pt>
                <c:pt idx="125">
                  <c:v>143.93499800000001</c:v>
                </c:pt>
                <c:pt idx="126">
                  <c:v>144.51499899999999</c:v>
                </c:pt>
                <c:pt idx="127">
                  <c:v>152.85200499999999</c:v>
                </c:pt>
                <c:pt idx="128">
                  <c:v>150.00599700000001</c:v>
                </c:pt>
                <c:pt idx="129">
                  <c:v>154.05549600000001</c:v>
                </c:pt>
                <c:pt idx="130">
                  <c:v>159.13149999999999</c:v>
                </c:pt>
                <c:pt idx="131">
                  <c:v>160</c:v>
                </c:pt>
                <c:pt idx="132">
                  <c:v>155.199997</c:v>
                </c:pt>
                <c:pt idx="133">
                  <c:v>154.199997</c:v>
                </c:pt>
                <c:pt idx="134">
                  <c:v>150.44349700000001</c:v>
                </c:pt>
                <c:pt idx="135">
                  <c:v>149.99499499999999</c:v>
                </c:pt>
                <c:pt idx="136">
                  <c:v>148.09849600000001</c:v>
                </c:pt>
                <c:pt idx="137">
                  <c:v>159.841995</c:v>
                </c:pt>
                <c:pt idx="138">
                  <c:v>156.91450499999999</c:v>
                </c:pt>
                <c:pt idx="139">
                  <c:v>154.995499</c:v>
                </c:pt>
                <c:pt idx="140">
                  <c:v>149.32749899999999</c:v>
                </c:pt>
                <c:pt idx="141">
                  <c:v>150.44549599999999</c:v>
                </c:pt>
                <c:pt idx="142">
                  <c:v>152.76049800000001</c:v>
                </c:pt>
                <c:pt idx="143">
                  <c:v>150.01649499999999</c:v>
                </c:pt>
                <c:pt idx="144">
                  <c:v>151.67649800000001</c:v>
                </c:pt>
                <c:pt idx="145">
                  <c:v>152.59399400000001</c:v>
                </c:pt>
                <c:pt idx="146">
                  <c:v>158.233994</c:v>
                </c:pt>
                <c:pt idx="147">
                  <c:v>155.59449799999999</c:v>
                </c:pt>
                <c:pt idx="148">
                  <c:v>156.941498</c:v>
                </c:pt>
                <c:pt idx="149">
                  <c:v>160.25149500000001</c:v>
                </c:pt>
                <c:pt idx="150">
                  <c:v>161.25</c:v>
                </c:pt>
                <c:pt idx="151">
                  <c:v>158.37300099999999</c:v>
                </c:pt>
                <c:pt idx="152">
                  <c:v>157.408005</c:v>
                </c:pt>
                <c:pt idx="153">
                  <c:v>154.03349299999999</c:v>
                </c:pt>
                <c:pt idx="154">
                  <c:v>158.11199999999999</c:v>
                </c:pt>
                <c:pt idx="155">
                  <c:v>158.050995</c:v>
                </c:pt>
                <c:pt idx="156">
                  <c:v>157.40100100000001</c:v>
                </c:pt>
                <c:pt idx="157">
                  <c:v>159.120499</c:v>
                </c:pt>
                <c:pt idx="158">
                  <c:v>165.62449699999999</c:v>
                </c:pt>
                <c:pt idx="159">
                  <c:v>163.024002</c:v>
                </c:pt>
                <c:pt idx="160">
                  <c:v>164.86850000000001</c:v>
                </c:pt>
                <c:pt idx="161">
                  <c:v>164.23599200000001</c:v>
                </c:pt>
                <c:pt idx="162">
                  <c:v>165.37300099999999</c:v>
                </c:pt>
                <c:pt idx="163">
                  <c:v>167.32449299999999</c:v>
                </c:pt>
                <c:pt idx="164">
                  <c:v>172.092499</c:v>
                </c:pt>
                <c:pt idx="165">
                  <c:v>170</c:v>
                </c:pt>
                <c:pt idx="166">
                  <c:v>170.08999600000001</c:v>
                </c:pt>
                <c:pt idx="167">
                  <c:v>172.54800399999999</c:v>
                </c:pt>
                <c:pt idx="168">
                  <c:v>174.955994</c:v>
                </c:pt>
                <c:pt idx="169">
                  <c:v>176.572495</c:v>
                </c:pt>
                <c:pt idx="170">
                  <c:v>168.39999399999999</c:v>
                </c:pt>
                <c:pt idx="171">
                  <c:v>164.73100299999999</c:v>
                </c:pt>
                <c:pt idx="172">
                  <c:v>157.49200400000001</c:v>
                </c:pt>
                <c:pt idx="173">
                  <c:v>163.43049600000001</c:v>
                </c:pt>
                <c:pt idx="174">
                  <c:v>158.755493</c:v>
                </c:pt>
                <c:pt idx="175">
                  <c:v>155.81100499999999</c:v>
                </c:pt>
                <c:pt idx="176">
                  <c:v>155.14849899999999</c:v>
                </c:pt>
                <c:pt idx="177">
                  <c:v>157.80650299999999</c:v>
                </c:pt>
                <c:pt idx="178">
                  <c:v>153.904999</c:v>
                </c:pt>
                <c:pt idx="179">
                  <c:v>150.43649300000001</c:v>
                </c:pt>
                <c:pt idx="180">
                  <c:v>147.745499</c:v>
                </c:pt>
                <c:pt idx="181">
                  <c:v>148.02349899999999</c:v>
                </c:pt>
                <c:pt idx="182">
                  <c:v>156.44949299999999</c:v>
                </c:pt>
                <c:pt idx="183">
                  <c:v>149.99299600000001</c:v>
                </c:pt>
                <c:pt idx="184">
                  <c:v>150.98950199999999</c:v>
                </c:pt>
                <c:pt idx="185">
                  <c:v>154.75649999999999</c:v>
                </c:pt>
                <c:pt idx="186">
                  <c:v>158.70249899999999</c:v>
                </c:pt>
                <c:pt idx="187">
                  <c:v>157.24400299999999</c:v>
                </c:pt>
                <c:pt idx="188">
                  <c:v>157.43649300000001</c:v>
                </c:pt>
                <c:pt idx="189">
                  <c:v>161.06300400000001</c:v>
                </c:pt>
                <c:pt idx="190">
                  <c:v>156.25</c:v>
                </c:pt>
                <c:pt idx="191">
                  <c:v>159.96000699999999</c:v>
                </c:pt>
                <c:pt idx="192">
                  <c:v>154.99800099999999</c:v>
                </c:pt>
                <c:pt idx="193">
                  <c:v>159.78450000000001</c:v>
                </c:pt>
                <c:pt idx="194">
                  <c:v>159.52749600000001</c:v>
                </c:pt>
                <c:pt idx="195">
                  <c:v>164.332504</c:v>
                </c:pt>
                <c:pt idx="196">
                  <c:v>172.1465</c:v>
                </c:pt>
                <c:pt idx="197">
                  <c:v>172.18150299999999</c:v>
                </c:pt>
                <c:pt idx="198">
                  <c:v>168.18550099999999</c:v>
                </c:pt>
                <c:pt idx="199">
                  <c:v>166.93249499999999</c:v>
                </c:pt>
                <c:pt idx="200">
                  <c:v>163.63549800000001</c:v>
                </c:pt>
                <c:pt idx="201">
                  <c:v>160.36050399999999</c:v>
                </c:pt>
                <c:pt idx="202">
                  <c:v>160.850494</c:v>
                </c:pt>
                <c:pt idx="203">
                  <c:v>159.246994</c:v>
                </c:pt>
                <c:pt idx="204">
                  <c:v>158.820007</c:v>
                </c:pt>
                <c:pt idx="205">
                  <c:v>160.220001</c:v>
                </c:pt>
                <c:pt idx="206">
                  <c:v>160.35200499999999</c:v>
                </c:pt>
                <c:pt idx="207">
                  <c:v>164.316498</c:v>
                </c:pt>
                <c:pt idx="208">
                  <c:v>158.13900799999999</c:v>
                </c:pt>
                <c:pt idx="209">
                  <c:v>160.55050700000001</c:v>
                </c:pt>
                <c:pt idx="210">
                  <c:v>151.80749499999999</c:v>
                </c:pt>
                <c:pt idx="211">
                  <c:v>150.22399899999999</c:v>
                </c:pt>
                <c:pt idx="212">
                  <c:v>152.420502</c:v>
                </c:pt>
                <c:pt idx="213">
                  <c:v>162.057999</c:v>
                </c:pt>
                <c:pt idx="214">
                  <c:v>166.10000600000001</c:v>
                </c:pt>
                <c:pt idx="215">
                  <c:v>165.56849700000001</c:v>
                </c:pt>
                <c:pt idx="216">
                  <c:v>157.18699699999999</c:v>
                </c:pt>
                <c:pt idx="217">
                  <c:v>151.75100699999999</c:v>
                </c:pt>
                <c:pt idx="218">
                  <c:v>156.869507</c:v>
                </c:pt>
                <c:pt idx="219">
                  <c:v>155.51400799999999</c:v>
                </c:pt>
                <c:pt idx="220">
                  <c:v>156.440506</c:v>
                </c:pt>
                <c:pt idx="221">
                  <c:v>156.55299400000001</c:v>
                </c:pt>
                <c:pt idx="222">
                  <c:v>156.783005</c:v>
                </c:pt>
                <c:pt idx="223">
                  <c:v>155.27299500000001</c:v>
                </c:pt>
                <c:pt idx="224">
                  <c:v>155.850998</c:v>
                </c:pt>
                <c:pt idx="225">
                  <c:v>154.970001</c:v>
                </c:pt>
                <c:pt idx="226">
                  <c:v>154.91949500000001</c:v>
                </c:pt>
                <c:pt idx="227">
                  <c:v>155.90299999999999</c:v>
                </c:pt>
                <c:pt idx="228">
                  <c:v>159.25349399999999</c:v>
                </c:pt>
                <c:pt idx="229">
                  <c:v>159.766998</c:v>
                </c:pt>
                <c:pt idx="230">
                  <c:v>158.401993</c:v>
                </c:pt>
                <c:pt idx="231">
                  <c:v>161.003998</c:v>
                </c:pt>
                <c:pt idx="232">
                  <c:v>160.17649800000001</c:v>
                </c:pt>
                <c:pt idx="233">
                  <c:v>159.336502</c:v>
                </c:pt>
                <c:pt idx="234">
                  <c:v>158.128998</c:v>
                </c:pt>
                <c:pt idx="235">
                  <c:v>157.89999399999999</c:v>
                </c:pt>
                <c:pt idx="236">
                  <c:v>158.86450199999999</c:v>
                </c:pt>
                <c:pt idx="237">
                  <c:v>155.21000699999999</c:v>
                </c:pt>
                <c:pt idx="238">
                  <c:v>155.07449299999999</c:v>
                </c:pt>
                <c:pt idx="239">
                  <c:v>155.820999</c:v>
                </c:pt>
                <c:pt idx="240">
                  <c:v>157.84849600000001</c:v>
                </c:pt>
                <c:pt idx="241">
                  <c:v>158.25599700000001</c:v>
                </c:pt>
                <c:pt idx="242">
                  <c:v>162.04800399999999</c:v>
                </c:pt>
                <c:pt idx="243">
                  <c:v>161.804001</c:v>
                </c:pt>
                <c:pt idx="244">
                  <c:v>160.082504</c:v>
                </c:pt>
                <c:pt idx="245">
                  <c:v>160.30900600000001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158.63450599999999</c:v>
                </c:pt>
                <c:pt idx="249">
                  <c:v>164.19799800000001</c:v>
                </c:pt>
                <c:pt idx="250">
                  <c:v>166.10000600000001</c:v>
                </c:pt>
                <c:pt idx="251">
                  <c:v>164.292496</c:v>
                </c:pt>
                <c:pt idx="252">
                  <c:v>143.37</c:v>
                </c:pt>
                <c:pt idx="253">
                  <c:v>144.22999999999999</c:v>
                </c:pt>
                <c:pt idx="254">
                  <c:v>145.12</c:v>
                </c:pt>
                <c:pt idx="255">
                  <c:v>146.01</c:v>
                </c:pt>
                <c:pt idx="256">
                  <c:v>146.88999999999999</c:v>
                </c:pt>
                <c:pt idx="257">
                  <c:v>147.78</c:v>
                </c:pt>
                <c:pt idx="258">
                  <c:v>148.66</c:v>
                </c:pt>
                <c:pt idx="259">
                  <c:v>149.55000000000001</c:v>
                </c:pt>
                <c:pt idx="260">
                  <c:v>150.44</c:v>
                </c:pt>
                <c:pt idx="261">
                  <c:v>151.32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B-F443-B3FD-0CBCE34E202D}"/>
            </c:ext>
          </c:extLst>
        </c:ser>
        <c:ser>
          <c:idx val="1"/>
          <c:order val="1"/>
          <c:tx>
            <c:strRef>
              <c:f>'PART 2'!$C$1</c:f>
              <c:strCache>
                <c:ptCount val="1"/>
                <c:pt idx="0">
                  <c:v>WMA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2'!$C$2:$C$263</c:f>
              <c:numCache>
                <c:formatCode>General</c:formatCode>
                <c:ptCount val="262"/>
                <c:pt idx="3">
                  <c:v>94.676647180000003</c:v>
                </c:pt>
                <c:pt idx="4">
                  <c:v>94.964399709999995</c:v>
                </c:pt>
                <c:pt idx="5">
                  <c:v>94.930951679999993</c:v>
                </c:pt>
                <c:pt idx="6">
                  <c:v>94.974400340000003</c:v>
                </c:pt>
                <c:pt idx="7">
                  <c:v>94.514448540000004</c:v>
                </c:pt>
                <c:pt idx="8">
                  <c:v>94.540399910000005</c:v>
                </c:pt>
                <c:pt idx="9">
                  <c:v>93.937100189999995</c:v>
                </c:pt>
                <c:pt idx="10">
                  <c:v>93.505099459999997</c:v>
                </c:pt>
                <c:pt idx="11">
                  <c:v>93.573200990000004</c:v>
                </c:pt>
                <c:pt idx="12">
                  <c:v>93.407300590000006</c:v>
                </c:pt>
                <c:pt idx="13">
                  <c:v>94.050199920000011</c:v>
                </c:pt>
                <c:pt idx="14">
                  <c:v>94.213700119999999</c:v>
                </c:pt>
                <c:pt idx="15">
                  <c:v>94.346398180000008</c:v>
                </c:pt>
                <c:pt idx="16">
                  <c:v>93.684299460000005</c:v>
                </c:pt>
                <c:pt idx="17">
                  <c:v>92.478899370000008</c:v>
                </c:pt>
                <c:pt idx="18">
                  <c:v>92.372749329999991</c:v>
                </c:pt>
                <c:pt idx="19">
                  <c:v>92.532150259999995</c:v>
                </c:pt>
                <c:pt idx="20">
                  <c:v>93.169498450000006</c:v>
                </c:pt>
                <c:pt idx="21">
                  <c:v>96.858197780000012</c:v>
                </c:pt>
                <c:pt idx="22">
                  <c:v>98.942597919999997</c:v>
                </c:pt>
                <c:pt idx="23">
                  <c:v>101.39194810000001</c:v>
                </c:pt>
                <c:pt idx="24">
                  <c:v>101.78379919999999</c:v>
                </c:pt>
                <c:pt idx="25">
                  <c:v>102.35049859999999</c:v>
                </c:pt>
                <c:pt idx="26">
                  <c:v>103.1341479</c:v>
                </c:pt>
                <c:pt idx="27">
                  <c:v>105.0392502</c:v>
                </c:pt>
                <c:pt idx="28">
                  <c:v>106.57145080000001</c:v>
                </c:pt>
                <c:pt idx="29">
                  <c:v>107.60110090000001</c:v>
                </c:pt>
                <c:pt idx="30">
                  <c:v>107.6547502</c:v>
                </c:pt>
                <c:pt idx="31">
                  <c:v>107.21979999999999</c:v>
                </c:pt>
                <c:pt idx="32">
                  <c:v>107.4135005</c:v>
                </c:pt>
                <c:pt idx="33">
                  <c:v>107.9392513</c:v>
                </c:pt>
                <c:pt idx="34">
                  <c:v>107.93750030000001</c:v>
                </c:pt>
                <c:pt idx="35">
                  <c:v>106.3979501</c:v>
                </c:pt>
                <c:pt idx="36">
                  <c:v>103.20279980000001</c:v>
                </c:pt>
                <c:pt idx="37">
                  <c:v>100.4175505</c:v>
                </c:pt>
                <c:pt idx="38">
                  <c:v>99.173750200000001</c:v>
                </c:pt>
                <c:pt idx="39">
                  <c:v>96.52874829000001</c:v>
                </c:pt>
                <c:pt idx="40">
                  <c:v>95.154148849999999</c:v>
                </c:pt>
                <c:pt idx="41">
                  <c:v>95.948000309999998</c:v>
                </c:pt>
                <c:pt idx="42">
                  <c:v>95.871501129999999</c:v>
                </c:pt>
                <c:pt idx="43">
                  <c:v>97.570098869999995</c:v>
                </c:pt>
                <c:pt idx="44">
                  <c:v>96.828099039999998</c:v>
                </c:pt>
                <c:pt idx="45">
                  <c:v>96.145997629999997</c:v>
                </c:pt>
                <c:pt idx="46">
                  <c:v>92.771900169999995</c:v>
                </c:pt>
                <c:pt idx="47">
                  <c:v>93.315551749999997</c:v>
                </c:pt>
                <c:pt idx="48">
                  <c:v>91.904901129999999</c:v>
                </c:pt>
                <c:pt idx="49">
                  <c:v>88.146349319999999</c:v>
                </c:pt>
                <c:pt idx="50">
                  <c:v>87.982749170000005</c:v>
                </c:pt>
                <c:pt idx="51">
                  <c:v>85.769847839999997</c:v>
                </c:pt>
                <c:pt idx="52">
                  <c:v>88.383248129999998</c:v>
                </c:pt>
                <c:pt idx="53">
                  <c:v>89.759098810000012</c:v>
                </c:pt>
                <c:pt idx="54">
                  <c:v>92.551650260000002</c:v>
                </c:pt>
                <c:pt idx="55">
                  <c:v>92.66619876</c:v>
                </c:pt>
                <c:pt idx="56">
                  <c:v>94.071400479999994</c:v>
                </c:pt>
                <c:pt idx="57">
                  <c:v>95.505848729999997</c:v>
                </c:pt>
                <c:pt idx="58">
                  <c:v>95.27579956999999</c:v>
                </c:pt>
                <c:pt idx="59">
                  <c:v>96.575848400000012</c:v>
                </c:pt>
                <c:pt idx="60">
                  <c:v>95.693248010000005</c:v>
                </c:pt>
                <c:pt idx="61">
                  <c:v>97.155149839999993</c:v>
                </c:pt>
                <c:pt idx="62">
                  <c:v>97.203250139999994</c:v>
                </c:pt>
                <c:pt idx="63">
                  <c:v>96.577801500000007</c:v>
                </c:pt>
                <c:pt idx="64">
                  <c:v>96.083449549999983</c:v>
                </c:pt>
                <c:pt idx="65">
                  <c:v>95.524198909999996</c:v>
                </c:pt>
                <c:pt idx="66">
                  <c:v>97.726899700000004</c:v>
                </c:pt>
                <c:pt idx="67">
                  <c:v>99.319751049999994</c:v>
                </c:pt>
                <c:pt idx="68">
                  <c:v>101.22490186</c:v>
                </c:pt>
                <c:pt idx="69">
                  <c:v>101.83000150000001</c:v>
                </c:pt>
                <c:pt idx="70">
                  <c:v>105.2931492</c:v>
                </c:pt>
                <c:pt idx="71">
                  <c:v>110.0436493</c:v>
                </c:pt>
                <c:pt idx="72">
                  <c:v>113.6305009</c:v>
                </c:pt>
                <c:pt idx="73">
                  <c:v>117.6531509</c:v>
                </c:pt>
                <c:pt idx="74">
                  <c:v>118.5746506</c:v>
                </c:pt>
                <c:pt idx="75">
                  <c:v>119.54714800000001</c:v>
                </c:pt>
                <c:pt idx="76">
                  <c:v>117.85714780000001</c:v>
                </c:pt>
                <c:pt idx="77">
                  <c:v>117.9451486</c:v>
                </c:pt>
                <c:pt idx="78">
                  <c:v>118.71980160000001</c:v>
                </c:pt>
                <c:pt idx="79">
                  <c:v>119.88215219999999</c:v>
                </c:pt>
                <c:pt idx="80">
                  <c:v>119.54780289999999</c:v>
                </c:pt>
                <c:pt idx="81">
                  <c:v>117.59420229999999</c:v>
                </c:pt>
                <c:pt idx="82">
                  <c:v>117.7889502</c:v>
                </c:pt>
                <c:pt idx="83">
                  <c:v>120.58144829999999</c:v>
                </c:pt>
                <c:pt idx="84">
                  <c:v>117.98809969999999</c:v>
                </c:pt>
                <c:pt idx="85">
                  <c:v>116.93034999999999</c:v>
                </c:pt>
                <c:pt idx="86">
                  <c:v>115.5452499</c:v>
                </c:pt>
                <c:pt idx="87">
                  <c:v>116.7084017</c:v>
                </c:pt>
                <c:pt idx="88">
                  <c:v>117.63715150000002</c:v>
                </c:pt>
                <c:pt idx="89">
                  <c:v>118.51700059999999</c:v>
                </c:pt>
                <c:pt idx="90">
                  <c:v>119.5952484</c:v>
                </c:pt>
                <c:pt idx="91">
                  <c:v>118.8548509</c:v>
                </c:pt>
                <c:pt idx="92">
                  <c:v>118.64225259999999</c:v>
                </c:pt>
                <c:pt idx="93">
                  <c:v>118.8095505</c:v>
                </c:pt>
                <c:pt idx="94">
                  <c:v>119.7564489</c:v>
                </c:pt>
                <c:pt idx="95">
                  <c:v>120.69170080000001</c:v>
                </c:pt>
                <c:pt idx="96">
                  <c:v>121.7249503</c:v>
                </c:pt>
                <c:pt idx="97">
                  <c:v>123.451052</c:v>
                </c:pt>
                <c:pt idx="98">
                  <c:v>123.1308997</c:v>
                </c:pt>
                <c:pt idx="99">
                  <c:v>122.602501</c:v>
                </c:pt>
                <c:pt idx="100">
                  <c:v>121.5671012</c:v>
                </c:pt>
                <c:pt idx="101">
                  <c:v>120.9564515</c:v>
                </c:pt>
                <c:pt idx="102">
                  <c:v>120.4019507</c:v>
                </c:pt>
                <c:pt idx="103">
                  <c:v>121.1796502</c:v>
                </c:pt>
                <c:pt idx="104">
                  <c:v>122.422551</c:v>
                </c:pt>
                <c:pt idx="105">
                  <c:v>123.29955009999999</c:v>
                </c:pt>
                <c:pt idx="106">
                  <c:v>123.7565491</c:v>
                </c:pt>
                <c:pt idx="107">
                  <c:v>123.41509870000002</c:v>
                </c:pt>
                <c:pt idx="108">
                  <c:v>123.7680003</c:v>
                </c:pt>
                <c:pt idx="109">
                  <c:v>124.9525019</c:v>
                </c:pt>
                <c:pt idx="110">
                  <c:v>127.7124008</c:v>
                </c:pt>
                <c:pt idx="111">
                  <c:v>130.43974929999999</c:v>
                </c:pt>
                <c:pt idx="112">
                  <c:v>129.66935070000002</c:v>
                </c:pt>
                <c:pt idx="113">
                  <c:v>128.46940050000001</c:v>
                </c:pt>
                <c:pt idx="114">
                  <c:v>128.07190209999999</c:v>
                </c:pt>
                <c:pt idx="115">
                  <c:v>129.42215290000001</c:v>
                </c:pt>
                <c:pt idx="116">
                  <c:v>130.9803498</c:v>
                </c:pt>
                <c:pt idx="117">
                  <c:v>132.1169021</c:v>
                </c:pt>
                <c:pt idx="118">
                  <c:v>133.09475270000002</c:v>
                </c:pt>
                <c:pt idx="119">
                  <c:v>134.51044920000001</c:v>
                </c:pt>
                <c:pt idx="120">
                  <c:v>136.56765150000001</c:v>
                </c:pt>
                <c:pt idx="121">
                  <c:v>136.96435080000001</c:v>
                </c:pt>
                <c:pt idx="122">
                  <c:v>137.5246033</c:v>
                </c:pt>
                <c:pt idx="123">
                  <c:v>135.98444840000002</c:v>
                </c:pt>
                <c:pt idx="124">
                  <c:v>134.94834750000001</c:v>
                </c:pt>
                <c:pt idx="125">
                  <c:v>136.10489490000001</c:v>
                </c:pt>
                <c:pt idx="126">
                  <c:v>140.15359660000001</c:v>
                </c:pt>
                <c:pt idx="127">
                  <c:v>143.02619770000001</c:v>
                </c:pt>
                <c:pt idx="128">
                  <c:v>148.5675018</c:v>
                </c:pt>
                <c:pt idx="129">
                  <c:v>149.7615998</c:v>
                </c:pt>
                <c:pt idx="130">
                  <c:v>152.59994810000001</c:v>
                </c:pt>
                <c:pt idx="131">
                  <c:v>155.7835982</c:v>
                </c:pt>
                <c:pt idx="132">
                  <c:v>158.55054920000001</c:v>
                </c:pt>
                <c:pt idx="133">
                  <c:v>157.4262985</c:v>
                </c:pt>
                <c:pt idx="134">
                  <c:v>155.6599976</c:v>
                </c:pt>
                <c:pt idx="135">
                  <c:v>152.521747</c:v>
                </c:pt>
                <c:pt idx="136">
                  <c:v>150.97054600000001</c:v>
                </c:pt>
                <c:pt idx="137">
                  <c:v>149.13644590000001</c:v>
                </c:pt>
                <c:pt idx="138">
                  <c:v>154.34954529999999</c:v>
                </c:pt>
                <c:pt idx="139">
                  <c:v>156.02955020000002</c:v>
                </c:pt>
                <c:pt idx="140">
                  <c:v>156.54050000000001</c:v>
                </c:pt>
                <c:pt idx="141">
                  <c:v>152.54530019999999</c:v>
                </c:pt>
                <c:pt idx="142">
                  <c:v>151.02009749999999</c:v>
                </c:pt>
                <c:pt idx="143">
                  <c:v>151.3793976</c:v>
                </c:pt>
                <c:pt idx="144">
                  <c:v>150.9254961</c:v>
                </c:pt>
                <c:pt idx="145">
                  <c:v>151.39529709999999</c:v>
                </c:pt>
                <c:pt idx="146">
                  <c:v>151.80324540000001</c:v>
                </c:pt>
                <c:pt idx="147">
                  <c:v>155.2304948</c:v>
                </c:pt>
                <c:pt idx="148">
                  <c:v>155.78624600000001</c:v>
                </c:pt>
                <c:pt idx="149">
                  <c:v>156.79589719999998</c:v>
                </c:pt>
                <c:pt idx="150">
                  <c:v>158.32709649999998</c:v>
                </c:pt>
                <c:pt idx="151">
                  <c:v>160.0887481</c:v>
                </c:pt>
                <c:pt idx="152">
                  <c:v>159.61179949999999</c:v>
                </c:pt>
                <c:pt idx="153">
                  <c:v>158.46590279999998</c:v>
                </c:pt>
                <c:pt idx="154">
                  <c:v>155.91374819999999</c:v>
                </c:pt>
                <c:pt idx="155">
                  <c:v>156.7476489</c:v>
                </c:pt>
                <c:pt idx="156">
                  <c:v>157.26579609999999</c:v>
                </c:pt>
                <c:pt idx="157">
                  <c:v>157.73819900000001</c:v>
                </c:pt>
                <c:pt idx="158">
                  <c:v>158.39074879999998</c:v>
                </c:pt>
                <c:pt idx="159">
                  <c:v>162.02859840000002</c:v>
                </c:pt>
                <c:pt idx="160">
                  <c:v>163.0234499</c:v>
                </c:pt>
                <c:pt idx="161">
                  <c:v>164.46635000000001</c:v>
                </c:pt>
                <c:pt idx="162">
                  <c:v>164.1833464</c:v>
                </c:pt>
                <c:pt idx="163">
                  <c:v>164.93099810000001</c:v>
                </c:pt>
                <c:pt idx="164">
                  <c:v>166.12134519999998</c:v>
                </c:pt>
                <c:pt idx="165">
                  <c:v>169.31819759999999</c:v>
                </c:pt>
                <c:pt idx="166">
                  <c:v>170.09264830000001</c:v>
                </c:pt>
                <c:pt idx="167">
                  <c:v>170.46349780000003</c:v>
                </c:pt>
                <c:pt idx="168">
                  <c:v>171.3010008</c:v>
                </c:pt>
                <c:pt idx="169">
                  <c:v>173.26039739999999</c:v>
                </c:pt>
                <c:pt idx="170">
                  <c:v>175.2826465</c:v>
                </c:pt>
                <c:pt idx="171">
                  <c:v>172.16294429999999</c:v>
                </c:pt>
                <c:pt idx="172">
                  <c:v>168.19999870000001</c:v>
                </c:pt>
                <c:pt idx="173">
                  <c:v>161.84530169999999</c:v>
                </c:pt>
                <c:pt idx="174">
                  <c:v>161.90904979999999</c:v>
                </c:pt>
                <c:pt idx="175">
                  <c:v>159.90529610000002</c:v>
                </c:pt>
                <c:pt idx="176">
                  <c:v>158.21824960000001</c:v>
                </c:pt>
                <c:pt idx="177">
                  <c:v>156.06864959999999</c:v>
                </c:pt>
                <c:pt idx="178">
                  <c:v>156.6100022</c:v>
                </c:pt>
                <c:pt idx="179">
                  <c:v>155.32415019999999</c:v>
                </c:pt>
                <c:pt idx="180">
                  <c:v>152.9510468</c:v>
                </c:pt>
                <c:pt idx="181">
                  <c:v>149.78469719999998</c:v>
                </c:pt>
                <c:pt idx="182">
                  <c:v>148.42269779999998</c:v>
                </c:pt>
                <c:pt idx="183">
                  <c:v>152.18089599999999</c:v>
                </c:pt>
                <c:pt idx="184">
                  <c:v>151.53604569999999</c:v>
                </c:pt>
                <c:pt idx="185">
                  <c:v>151.7825484</c:v>
                </c:pt>
                <c:pt idx="186">
                  <c:v>152.67369979999998</c:v>
                </c:pt>
                <c:pt idx="187">
                  <c:v>155.97609990000001</c:v>
                </c:pt>
                <c:pt idx="188">
                  <c:v>157.1840512</c:v>
                </c:pt>
                <c:pt idx="189">
                  <c:v>157.63194720000001</c:v>
                </c:pt>
                <c:pt idx="190">
                  <c:v>159.21125050000001</c:v>
                </c:pt>
                <c:pt idx="191">
                  <c:v>157.9311998</c:v>
                </c:pt>
                <c:pt idx="192">
                  <c:v>159.0676043</c:v>
                </c:pt>
                <c:pt idx="193">
                  <c:v>156.73700259999998</c:v>
                </c:pt>
                <c:pt idx="194">
                  <c:v>158.3836517</c:v>
                </c:pt>
                <c:pt idx="195">
                  <c:v>158.6986982</c:v>
                </c:pt>
                <c:pt idx="196">
                  <c:v>161.98140080000002</c:v>
                </c:pt>
                <c:pt idx="197">
                  <c:v>167.27850040000001</c:v>
                </c:pt>
                <c:pt idx="198">
                  <c:v>170.60120230000001</c:v>
                </c:pt>
                <c:pt idx="199">
                  <c:v>170.17650140000001</c:v>
                </c:pt>
                <c:pt idx="200">
                  <c:v>168.35819839999999</c:v>
                </c:pt>
                <c:pt idx="201">
                  <c:v>165.53459769999998</c:v>
                </c:pt>
                <c:pt idx="202">
                  <c:v>162.65740040000003</c:v>
                </c:pt>
                <c:pt idx="203">
                  <c:v>161.2604978</c:v>
                </c:pt>
                <c:pt idx="204">
                  <c:v>159.95074599999998</c:v>
                </c:pt>
                <c:pt idx="205">
                  <c:v>159.35420049999999</c:v>
                </c:pt>
                <c:pt idx="206">
                  <c:v>159.60540140000001</c:v>
                </c:pt>
                <c:pt idx="207">
                  <c:v>160.00600420000001</c:v>
                </c:pt>
                <c:pt idx="208">
                  <c:v>162.30785069999999</c:v>
                </c:pt>
                <c:pt idx="209">
                  <c:v>160.43485440000001</c:v>
                </c:pt>
                <c:pt idx="210">
                  <c:v>160.58025549999999</c:v>
                </c:pt>
                <c:pt idx="211">
                  <c:v>155.69670120000001</c:v>
                </c:pt>
                <c:pt idx="212">
                  <c:v>152.76434940000001</c:v>
                </c:pt>
                <c:pt idx="213">
                  <c:v>151.63894970000001</c:v>
                </c:pt>
                <c:pt idx="214">
                  <c:v>156.7999499</c:v>
                </c:pt>
                <c:pt idx="215">
                  <c:v>162.15150310000001</c:v>
                </c:pt>
                <c:pt idx="216">
                  <c:v>165.02585010000001</c:v>
                </c:pt>
                <c:pt idx="217">
                  <c:v>161.48404880000001</c:v>
                </c:pt>
                <c:pt idx="218">
                  <c:v>156.14530199999999</c:v>
                </c:pt>
                <c:pt idx="219">
                  <c:v>155.39745500000001</c:v>
                </c:pt>
                <c:pt idx="220">
                  <c:v>155.1680575</c:v>
                </c:pt>
                <c:pt idx="221">
                  <c:v>156.24835679999998</c:v>
                </c:pt>
                <c:pt idx="222">
                  <c:v>156.31145040000001</c:v>
                </c:pt>
                <c:pt idx="223">
                  <c:v>156.6455019</c:v>
                </c:pt>
                <c:pt idx="224">
                  <c:v>155.98199780000002</c:v>
                </c:pt>
                <c:pt idx="225">
                  <c:v>155.86399850000001</c:v>
                </c:pt>
                <c:pt idx="226">
                  <c:v>155.29489889999999</c:v>
                </c:pt>
                <c:pt idx="227">
                  <c:v>155.12094740000001</c:v>
                </c:pt>
                <c:pt idx="228">
                  <c:v>155.42134870000001</c:v>
                </c:pt>
                <c:pt idx="229">
                  <c:v>157.38154599999999</c:v>
                </c:pt>
                <c:pt idx="230">
                  <c:v>158.84014719999999</c:v>
                </c:pt>
                <c:pt idx="231">
                  <c:v>158.98179469999999</c:v>
                </c:pt>
                <c:pt idx="232">
                  <c:v>159.97599650000001</c:v>
                </c:pt>
                <c:pt idx="233">
                  <c:v>160.06984699999998</c:v>
                </c:pt>
                <c:pt idx="234">
                  <c:v>159.922</c:v>
                </c:pt>
                <c:pt idx="235">
                  <c:v>158.90074920000001</c:v>
                </c:pt>
                <c:pt idx="236">
                  <c:v>158.25599679999999</c:v>
                </c:pt>
                <c:pt idx="237">
                  <c:v>158.4280488</c:v>
                </c:pt>
                <c:pt idx="238">
                  <c:v>156.84435289999999</c:v>
                </c:pt>
                <c:pt idx="239">
                  <c:v>155.87314899999998</c:v>
                </c:pt>
                <c:pt idx="240">
                  <c:v>155.47484879999999</c:v>
                </c:pt>
                <c:pt idx="241">
                  <c:v>156.68544630000002</c:v>
                </c:pt>
                <c:pt idx="242">
                  <c:v>157.6467471</c:v>
                </c:pt>
                <c:pt idx="243">
                  <c:v>160.07050029999999</c:v>
                </c:pt>
                <c:pt idx="244">
                  <c:v>161.16760109999998</c:v>
                </c:pt>
                <c:pt idx="245">
                  <c:v>160.99205309999999</c:v>
                </c:pt>
                <c:pt idx="246">
                  <c:v>160.5400544</c:v>
                </c:pt>
                <c:pt idx="247">
                  <c:v>160.27220460000001</c:v>
                </c:pt>
                <c:pt idx="248">
                  <c:v>159.79135439999999</c:v>
                </c:pt>
                <c:pt idx="249">
                  <c:v>159.16150500000001</c:v>
                </c:pt>
                <c:pt idx="250">
                  <c:v>161.54205160000001</c:v>
                </c:pt>
                <c:pt idx="251">
                  <c:v>164.0363036</c:v>
                </c:pt>
                <c:pt idx="252">
                  <c:v>164.81584940000002</c:v>
                </c:pt>
                <c:pt idx="253">
                  <c:v>154.19275000000002</c:v>
                </c:pt>
                <c:pt idx="254">
                  <c:v>147.98449920000002</c:v>
                </c:pt>
                <c:pt idx="255">
                  <c:v>144.50300000000001</c:v>
                </c:pt>
                <c:pt idx="256">
                  <c:v>145.387</c:v>
                </c:pt>
                <c:pt idx="257">
                  <c:v>146.27199999999999</c:v>
                </c:pt>
                <c:pt idx="258">
                  <c:v>147.15899999999999</c:v>
                </c:pt>
                <c:pt idx="259">
                  <c:v>148.04199999999997</c:v>
                </c:pt>
                <c:pt idx="260">
                  <c:v>148.929</c:v>
                </c:pt>
                <c:pt idx="261">
                  <c:v>149.81700000000001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B-F443-B3FD-0CBCE34E2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02991"/>
        <c:axId val="1426416576"/>
      </c:lineChart>
      <c:catAx>
        <c:axId val="79720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6576"/>
        <c:crosses val="autoZero"/>
        <c:auto val="1"/>
        <c:lblAlgn val="ctr"/>
        <c:lblOffset val="100"/>
        <c:noMultiLvlLbl val="0"/>
      </c:catAx>
      <c:valAx>
        <c:axId val="14264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20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Weighted Moving Average of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2'!$N$1</c:f>
              <c:strCache>
                <c:ptCount val="1"/>
                <c:pt idx="0">
                  <c:v>NFLX closing price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2'!$N$2:$N$263</c:f>
              <c:numCache>
                <c:formatCode>General</c:formatCode>
                <c:ptCount val="26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  <c:pt idx="252">
                  <c:v>475.44</c:v>
                </c:pt>
                <c:pt idx="253">
                  <c:v>476.32</c:v>
                </c:pt>
                <c:pt idx="254">
                  <c:v>477.21</c:v>
                </c:pt>
                <c:pt idx="255">
                  <c:v>478.1</c:v>
                </c:pt>
                <c:pt idx="256">
                  <c:v>479.08</c:v>
                </c:pt>
                <c:pt idx="257">
                  <c:v>480.07</c:v>
                </c:pt>
                <c:pt idx="258">
                  <c:v>481.05</c:v>
                </c:pt>
                <c:pt idx="259">
                  <c:v>482.04</c:v>
                </c:pt>
                <c:pt idx="260">
                  <c:v>483.03</c:v>
                </c:pt>
                <c:pt idx="261">
                  <c:v>484.01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A-8149-93F1-0A00930AC8F9}"/>
            </c:ext>
          </c:extLst>
        </c:ser>
        <c:ser>
          <c:idx val="1"/>
          <c:order val="1"/>
          <c:tx>
            <c:strRef>
              <c:f>'PART 2'!$O$1</c:f>
              <c:strCache>
                <c:ptCount val="1"/>
                <c:pt idx="0">
                  <c:v>WMA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2'!$O$2:$O$263</c:f>
              <c:numCache>
                <c:formatCode>General</c:formatCode>
                <c:ptCount val="262"/>
                <c:pt idx="3">
                  <c:v>331.64699099000001</c:v>
                </c:pt>
                <c:pt idx="4">
                  <c:v>331.30399476000002</c:v>
                </c:pt>
                <c:pt idx="5">
                  <c:v>336.02100222000001</c:v>
                </c:pt>
                <c:pt idx="6">
                  <c:v>335.75800478999997</c:v>
                </c:pt>
                <c:pt idx="7">
                  <c:v>333.07499696999997</c:v>
                </c:pt>
                <c:pt idx="8">
                  <c:v>335.30700378</c:v>
                </c:pt>
                <c:pt idx="9">
                  <c:v>336.83100278000001</c:v>
                </c:pt>
                <c:pt idx="10">
                  <c:v>338.92600705000001</c:v>
                </c:pt>
                <c:pt idx="11">
                  <c:v>338.76900021999995</c:v>
                </c:pt>
                <c:pt idx="12">
                  <c:v>339.23500668999998</c:v>
                </c:pt>
                <c:pt idx="13">
                  <c:v>338.67999574000004</c:v>
                </c:pt>
                <c:pt idx="14">
                  <c:v>332.36699829999998</c:v>
                </c:pt>
                <c:pt idx="15">
                  <c:v>340.22200013000003</c:v>
                </c:pt>
                <c:pt idx="16">
                  <c:v>346.66000367999999</c:v>
                </c:pt>
                <c:pt idx="17">
                  <c:v>347.30800478000003</c:v>
                </c:pt>
                <c:pt idx="18">
                  <c:v>347.75599671000003</c:v>
                </c:pt>
                <c:pt idx="19">
                  <c:v>344.71199953000001</c:v>
                </c:pt>
                <c:pt idx="20">
                  <c:v>346.52199401000001</c:v>
                </c:pt>
                <c:pt idx="21">
                  <c:v>345.49899595000005</c:v>
                </c:pt>
                <c:pt idx="22">
                  <c:v>352.07499693</c:v>
                </c:pt>
                <c:pt idx="23">
                  <c:v>360.92300416</c:v>
                </c:pt>
                <c:pt idx="24">
                  <c:v>367.13800964000001</c:v>
                </c:pt>
                <c:pt idx="25">
                  <c:v>368.17801207999997</c:v>
                </c:pt>
                <c:pt idx="26">
                  <c:v>367.40400083999998</c:v>
                </c:pt>
                <c:pt idx="27">
                  <c:v>368.95600278999996</c:v>
                </c:pt>
                <c:pt idx="28">
                  <c:v>371.52000119000002</c:v>
                </c:pt>
                <c:pt idx="29">
                  <c:v>376.32600708000001</c:v>
                </c:pt>
                <c:pt idx="30">
                  <c:v>379.44100036999998</c:v>
                </c:pt>
                <c:pt idx="31">
                  <c:v>380.62199708000003</c:v>
                </c:pt>
                <c:pt idx="32">
                  <c:v>384.28999635000002</c:v>
                </c:pt>
                <c:pt idx="33">
                  <c:v>385.50899962000005</c:v>
                </c:pt>
                <c:pt idx="34">
                  <c:v>386.41300047999999</c:v>
                </c:pt>
                <c:pt idx="35">
                  <c:v>383.07300412999996</c:v>
                </c:pt>
                <c:pt idx="36">
                  <c:v>375.57100828999995</c:v>
                </c:pt>
                <c:pt idx="37">
                  <c:v>366.66900326999996</c:v>
                </c:pt>
                <c:pt idx="38">
                  <c:v>371.38699643000001</c:v>
                </c:pt>
                <c:pt idx="39">
                  <c:v>371.64499207</c:v>
                </c:pt>
                <c:pt idx="40">
                  <c:v>371.87599489000002</c:v>
                </c:pt>
                <c:pt idx="41">
                  <c:v>375.57599183999997</c:v>
                </c:pt>
                <c:pt idx="42">
                  <c:v>372.50599060000002</c:v>
                </c:pt>
                <c:pt idx="43">
                  <c:v>378.73599851000006</c:v>
                </c:pt>
                <c:pt idx="44">
                  <c:v>375.28099974999998</c:v>
                </c:pt>
                <c:pt idx="45">
                  <c:v>373.07700194</c:v>
                </c:pt>
                <c:pt idx="46">
                  <c:v>358.49199522000004</c:v>
                </c:pt>
                <c:pt idx="47">
                  <c:v>359.80599975000001</c:v>
                </c:pt>
                <c:pt idx="48">
                  <c:v>353.49700621</c:v>
                </c:pt>
                <c:pt idx="49">
                  <c:v>335.42700500000001</c:v>
                </c:pt>
                <c:pt idx="50">
                  <c:v>332.70899658000002</c:v>
                </c:pt>
                <c:pt idx="51">
                  <c:v>313.35999449000002</c:v>
                </c:pt>
                <c:pt idx="52">
                  <c:v>316.78699645</c:v>
                </c:pt>
                <c:pt idx="53">
                  <c:v>313.42799986</c:v>
                </c:pt>
                <c:pt idx="54">
                  <c:v>324.60599975999997</c:v>
                </c:pt>
                <c:pt idx="55">
                  <c:v>329.11799317999998</c:v>
                </c:pt>
                <c:pt idx="56">
                  <c:v>346.38999023999997</c:v>
                </c:pt>
                <c:pt idx="57">
                  <c:v>353.30699766999999</c:v>
                </c:pt>
                <c:pt idx="58">
                  <c:v>350.44500728999998</c:v>
                </c:pt>
                <c:pt idx="59">
                  <c:v>355.67600094000005</c:v>
                </c:pt>
                <c:pt idx="60">
                  <c:v>355.93499752999998</c:v>
                </c:pt>
                <c:pt idx="61">
                  <c:v>365.21399231999999</c:v>
                </c:pt>
                <c:pt idx="62">
                  <c:v>370.46199646999997</c:v>
                </c:pt>
                <c:pt idx="63">
                  <c:v>368.88199159999999</c:v>
                </c:pt>
                <c:pt idx="64">
                  <c:v>369.36398928</c:v>
                </c:pt>
                <c:pt idx="65">
                  <c:v>364.71999820000002</c:v>
                </c:pt>
                <c:pt idx="66">
                  <c:v>372.52399601000002</c:v>
                </c:pt>
                <c:pt idx="67">
                  <c:v>372.47999880999998</c:v>
                </c:pt>
                <c:pt idx="68">
                  <c:v>373.23599548999994</c:v>
                </c:pt>
                <c:pt idx="69">
                  <c:v>371.15199889000002</c:v>
                </c:pt>
                <c:pt idx="70">
                  <c:v>383.79999998</c:v>
                </c:pt>
                <c:pt idx="71">
                  <c:v>399.93499450000002</c:v>
                </c:pt>
                <c:pt idx="72">
                  <c:v>416.78399658000001</c:v>
                </c:pt>
                <c:pt idx="73">
                  <c:v>430.32000426000002</c:v>
                </c:pt>
                <c:pt idx="74">
                  <c:v>428.58099977000006</c:v>
                </c:pt>
                <c:pt idx="75">
                  <c:v>433.46699523000007</c:v>
                </c:pt>
                <c:pt idx="76">
                  <c:v>432.75398866</c:v>
                </c:pt>
                <c:pt idx="77">
                  <c:v>428.35700072000003</c:v>
                </c:pt>
                <c:pt idx="78">
                  <c:v>426.54200744000002</c:v>
                </c:pt>
                <c:pt idx="79">
                  <c:v>424.78900144000005</c:v>
                </c:pt>
                <c:pt idx="80">
                  <c:v>423.52700195</c:v>
                </c:pt>
                <c:pt idx="81">
                  <c:v>413.32699281000004</c:v>
                </c:pt>
                <c:pt idx="82">
                  <c:v>411.37000425999997</c:v>
                </c:pt>
                <c:pt idx="83">
                  <c:v>414.25800474999994</c:v>
                </c:pt>
                <c:pt idx="84">
                  <c:v>415.96799924999993</c:v>
                </c:pt>
                <c:pt idx="85">
                  <c:v>422.62599487</c:v>
                </c:pt>
                <c:pt idx="86">
                  <c:v>423.83899231999999</c:v>
                </c:pt>
                <c:pt idx="87">
                  <c:v>430.16400148999998</c:v>
                </c:pt>
                <c:pt idx="88">
                  <c:v>433.47900088</c:v>
                </c:pt>
                <c:pt idx="89">
                  <c:v>435.58599550000002</c:v>
                </c:pt>
                <c:pt idx="90">
                  <c:v>438.23099059999998</c:v>
                </c:pt>
                <c:pt idx="91">
                  <c:v>435.17599790999998</c:v>
                </c:pt>
                <c:pt idx="92">
                  <c:v>436.78499449000003</c:v>
                </c:pt>
                <c:pt idx="93">
                  <c:v>438.82000425999996</c:v>
                </c:pt>
                <c:pt idx="94">
                  <c:v>447.33400266000001</c:v>
                </c:pt>
                <c:pt idx="95">
                  <c:v>450.93699645999999</c:v>
                </c:pt>
                <c:pt idx="96">
                  <c:v>452.13200071</c:v>
                </c:pt>
                <c:pt idx="97">
                  <c:v>449.66300656999999</c:v>
                </c:pt>
                <c:pt idx="98">
                  <c:v>442.63400572</c:v>
                </c:pt>
                <c:pt idx="99">
                  <c:v>435.06900633000004</c:v>
                </c:pt>
                <c:pt idx="100">
                  <c:v>423.43099669000003</c:v>
                </c:pt>
                <c:pt idx="101">
                  <c:v>420.24000545999996</c:v>
                </c:pt>
                <c:pt idx="102">
                  <c:v>415.64100338000003</c:v>
                </c:pt>
                <c:pt idx="103">
                  <c:v>417.87500913999997</c:v>
                </c:pt>
                <c:pt idx="104">
                  <c:v>421.56701048000002</c:v>
                </c:pt>
                <c:pt idx="105">
                  <c:v>425.37700502000001</c:v>
                </c:pt>
                <c:pt idx="106">
                  <c:v>424.36200256000001</c:v>
                </c:pt>
                <c:pt idx="107">
                  <c:v>419.21799318000001</c:v>
                </c:pt>
                <c:pt idx="108">
                  <c:v>418.49299926999998</c:v>
                </c:pt>
                <c:pt idx="109">
                  <c:v>418.49099425000003</c:v>
                </c:pt>
                <c:pt idx="110">
                  <c:v>426.79199218000002</c:v>
                </c:pt>
                <c:pt idx="111">
                  <c:v>431.35299988000003</c:v>
                </c:pt>
                <c:pt idx="112">
                  <c:v>429.93399965999998</c:v>
                </c:pt>
                <c:pt idx="113">
                  <c:v>423.59900512999997</c:v>
                </c:pt>
                <c:pt idx="114">
                  <c:v>423.28300170999995</c:v>
                </c:pt>
                <c:pt idx="115">
                  <c:v>429.32900390999998</c:v>
                </c:pt>
                <c:pt idx="116">
                  <c:v>439.82399597000006</c:v>
                </c:pt>
                <c:pt idx="117">
                  <c:v>446.49199522999993</c:v>
                </c:pt>
                <c:pt idx="118">
                  <c:v>451.37499693000001</c:v>
                </c:pt>
                <c:pt idx="119">
                  <c:v>460.11000362999999</c:v>
                </c:pt>
                <c:pt idx="120">
                  <c:v>464.28600768999996</c:v>
                </c:pt>
                <c:pt idx="121">
                  <c:v>462.41100768999996</c:v>
                </c:pt>
                <c:pt idx="122">
                  <c:v>463.56200564000005</c:v>
                </c:pt>
                <c:pt idx="123">
                  <c:v>453.04299928</c:v>
                </c:pt>
                <c:pt idx="124">
                  <c:v>449.82199401000003</c:v>
                </c:pt>
                <c:pt idx="125">
                  <c:v>450.37200009000003</c:v>
                </c:pt>
                <c:pt idx="126">
                  <c:v>468.78000788999998</c:v>
                </c:pt>
                <c:pt idx="127">
                  <c:v>475.14501338000002</c:v>
                </c:pt>
                <c:pt idx="128">
                  <c:v>487.10000609999997</c:v>
                </c:pt>
                <c:pt idx="129">
                  <c:v>490.10100405000003</c:v>
                </c:pt>
                <c:pt idx="130">
                  <c:v>498.10000003000005</c:v>
                </c:pt>
                <c:pt idx="131">
                  <c:v>503.34600528000004</c:v>
                </c:pt>
                <c:pt idx="132">
                  <c:v>527.24899295</c:v>
                </c:pt>
                <c:pt idx="133">
                  <c:v>528.92099611000003</c:v>
                </c:pt>
                <c:pt idx="134">
                  <c:v>529.83599855000011</c:v>
                </c:pt>
                <c:pt idx="135">
                  <c:v>524.19400637000001</c:v>
                </c:pt>
                <c:pt idx="136">
                  <c:v>525.64901122000003</c:v>
                </c:pt>
                <c:pt idx="137">
                  <c:v>509.36400144000004</c:v>
                </c:pt>
                <c:pt idx="138">
                  <c:v>504.58000183000001</c:v>
                </c:pt>
                <c:pt idx="139">
                  <c:v>494.37100219999996</c:v>
                </c:pt>
                <c:pt idx="140">
                  <c:v>492.42200621999996</c:v>
                </c:pt>
                <c:pt idx="141">
                  <c:v>483.75599670999998</c:v>
                </c:pt>
                <c:pt idx="142">
                  <c:v>481.46300353999999</c:v>
                </c:pt>
                <c:pt idx="143">
                  <c:v>487.47599793000001</c:v>
                </c:pt>
                <c:pt idx="144">
                  <c:v>489.04000551000001</c:v>
                </c:pt>
                <c:pt idx="145">
                  <c:v>487.92300721999999</c:v>
                </c:pt>
                <c:pt idx="146">
                  <c:v>485.94599915999999</c:v>
                </c:pt>
                <c:pt idx="147">
                  <c:v>487.07600099000001</c:v>
                </c:pt>
                <c:pt idx="148">
                  <c:v>493.13399657999997</c:v>
                </c:pt>
                <c:pt idx="149">
                  <c:v>502.18200680999996</c:v>
                </c:pt>
                <c:pt idx="150">
                  <c:v>503.67099609999997</c:v>
                </c:pt>
                <c:pt idx="151">
                  <c:v>507.10099183999995</c:v>
                </c:pt>
                <c:pt idx="152">
                  <c:v>500.51099855999996</c:v>
                </c:pt>
                <c:pt idx="153">
                  <c:v>491.92500307</c:v>
                </c:pt>
                <c:pt idx="154">
                  <c:v>477.42500002000003</c:v>
                </c:pt>
                <c:pt idx="155">
                  <c:v>474.48999939000004</c:v>
                </c:pt>
                <c:pt idx="156">
                  <c:v>476.69199220000002</c:v>
                </c:pt>
                <c:pt idx="157">
                  <c:v>480.83299256999999</c:v>
                </c:pt>
                <c:pt idx="158">
                  <c:v>482.24499817999998</c:v>
                </c:pt>
                <c:pt idx="159">
                  <c:v>487.17599791999999</c:v>
                </c:pt>
                <c:pt idx="160">
                  <c:v>486.29599914999994</c:v>
                </c:pt>
                <c:pt idx="161">
                  <c:v>492.68299560999998</c:v>
                </c:pt>
                <c:pt idx="162">
                  <c:v>492.43099672999995</c:v>
                </c:pt>
                <c:pt idx="163">
                  <c:v>491.67799686000001</c:v>
                </c:pt>
                <c:pt idx="164">
                  <c:v>490.39499210000002</c:v>
                </c:pt>
                <c:pt idx="165">
                  <c:v>518.70101015</c:v>
                </c:pt>
                <c:pt idx="166">
                  <c:v>525.51001585999995</c:v>
                </c:pt>
                <c:pt idx="167">
                  <c:v>529.33201901000007</c:v>
                </c:pt>
                <c:pt idx="168">
                  <c:v>527.20100707999995</c:v>
                </c:pt>
                <c:pt idx="169">
                  <c:v>541.92099610000002</c:v>
                </c:pt>
                <c:pt idx="170">
                  <c:v>549.29700931000002</c:v>
                </c:pt>
                <c:pt idx="171">
                  <c:v>540.03700563000007</c:v>
                </c:pt>
                <c:pt idx="172">
                  <c:v>526.31799928000009</c:v>
                </c:pt>
                <c:pt idx="173">
                  <c:v>513.47499084000003</c:v>
                </c:pt>
                <c:pt idx="174">
                  <c:v>505.41099546000004</c:v>
                </c:pt>
                <c:pt idx="175">
                  <c:v>491.79600522000004</c:v>
                </c:pt>
                <c:pt idx="176">
                  <c:v>485.25400389999999</c:v>
                </c:pt>
                <c:pt idx="177">
                  <c:v>478.87300721999998</c:v>
                </c:pt>
                <c:pt idx="178">
                  <c:v>487.27899779999996</c:v>
                </c:pt>
                <c:pt idx="179">
                  <c:v>485.97899172000007</c:v>
                </c:pt>
                <c:pt idx="180">
                  <c:v>479.45599976000005</c:v>
                </c:pt>
                <c:pt idx="181">
                  <c:v>472.81199649000001</c:v>
                </c:pt>
                <c:pt idx="182">
                  <c:v>478.70300293999998</c:v>
                </c:pt>
                <c:pt idx="183">
                  <c:v>485.78200683</c:v>
                </c:pt>
                <c:pt idx="184">
                  <c:v>480.12599794000005</c:v>
                </c:pt>
                <c:pt idx="185">
                  <c:v>475.95699160000004</c:v>
                </c:pt>
                <c:pt idx="186">
                  <c:v>477.48599551000007</c:v>
                </c:pt>
                <c:pt idx="187">
                  <c:v>484.80499574000004</c:v>
                </c:pt>
                <c:pt idx="188">
                  <c:v>490.51100465000002</c:v>
                </c:pt>
                <c:pt idx="189">
                  <c:v>496.18900147999994</c:v>
                </c:pt>
                <c:pt idx="190">
                  <c:v>512.46000673999993</c:v>
                </c:pt>
                <c:pt idx="191">
                  <c:v>509.78900150000004</c:v>
                </c:pt>
                <c:pt idx="192">
                  <c:v>516.74501343999998</c:v>
                </c:pt>
                <c:pt idx="193">
                  <c:v>509.74200438999998</c:v>
                </c:pt>
                <c:pt idx="194">
                  <c:v>523.22098996</c:v>
                </c:pt>
                <c:pt idx="195">
                  <c:v>527.46697995</c:v>
                </c:pt>
                <c:pt idx="196">
                  <c:v>536.18898921999994</c:v>
                </c:pt>
                <c:pt idx="197">
                  <c:v>538.09499512000002</c:v>
                </c:pt>
                <c:pt idx="198">
                  <c:v>546.87601321</c:v>
                </c:pt>
                <c:pt idx="199">
                  <c:v>544.91401369000005</c:v>
                </c:pt>
                <c:pt idx="200">
                  <c:v>544.22301024000001</c:v>
                </c:pt>
                <c:pt idx="201">
                  <c:v>536.26699215999997</c:v>
                </c:pt>
                <c:pt idx="202">
                  <c:v>532.98497922999991</c:v>
                </c:pt>
                <c:pt idx="203">
                  <c:v>528.08397826000009</c:v>
                </c:pt>
                <c:pt idx="204">
                  <c:v>508.29498291000004</c:v>
                </c:pt>
                <c:pt idx="205">
                  <c:v>494.41399842000004</c:v>
                </c:pt>
                <c:pt idx="206">
                  <c:v>487.51900025999998</c:v>
                </c:pt>
                <c:pt idx="207">
                  <c:v>487.64999693999994</c:v>
                </c:pt>
                <c:pt idx="208">
                  <c:v>488.59299317</c:v>
                </c:pt>
                <c:pt idx="209">
                  <c:v>487.44699095000004</c:v>
                </c:pt>
                <c:pt idx="210">
                  <c:v>495.76299134999999</c:v>
                </c:pt>
                <c:pt idx="211">
                  <c:v>486.38099059000007</c:v>
                </c:pt>
                <c:pt idx="212">
                  <c:v>485.62399290999997</c:v>
                </c:pt>
                <c:pt idx="213">
                  <c:v>483.99399717</c:v>
                </c:pt>
                <c:pt idx="214">
                  <c:v>491.46500547999995</c:v>
                </c:pt>
                <c:pt idx="215">
                  <c:v>503.40900880000004</c:v>
                </c:pt>
                <c:pt idx="216">
                  <c:v>510.88299562999998</c:v>
                </c:pt>
                <c:pt idx="217">
                  <c:v>492.42099611000003</c:v>
                </c:pt>
                <c:pt idx="218">
                  <c:v>484.21599120000002</c:v>
                </c:pt>
                <c:pt idx="219">
                  <c:v>483.55200195999998</c:v>
                </c:pt>
                <c:pt idx="220">
                  <c:v>486.66099548</c:v>
                </c:pt>
                <c:pt idx="221">
                  <c:v>485.60299681000004</c:v>
                </c:pt>
                <c:pt idx="222">
                  <c:v>481.75599973999999</c:v>
                </c:pt>
                <c:pt idx="223">
                  <c:v>480.61300354000002</c:v>
                </c:pt>
                <c:pt idx="224">
                  <c:v>480.90400693999999</c:v>
                </c:pt>
                <c:pt idx="225">
                  <c:v>482.99801023000003</c:v>
                </c:pt>
                <c:pt idx="226">
                  <c:v>485.87900081999999</c:v>
                </c:pt>
                <c:pt idx="227">
                  <c:v>481.71599728999996</c:v>
                </c:pt>
                <c:pt idx="228">
                  <c:v>482.07399902000003</c:v>
                </c:pt>
                <c:pt idx="229">
                  <c:v>482.68800049000004</c:v>
                </c:pt>
                <c:pt idx="230">
                  <c:v>487.75599368000002</c:v>
                </c:pt>
                <c:pt idx="231">
                  <c:v>489.75800172000004</c:v>
                </c:pt>
                <c:pt idx="232">
                  <c:v>497.77199403999998</c:v>
                </c:pt>
                <c:pt idx="233">
                  <c:v>501.20400086999996</c:v>
                </c:pt>
                <c:pt idx="234">
                  <c:v>500.68999328999996</c:v>
                </c:pt>
                <c:pt idx="235">
                  <c:v>499.08699648000004</c:v>
                </c:pt>
                <c:pt idx="236">
                  <c:v>506.88701173000004</c:v>
                </c:pt>
                <c:pt idx="237">
                  <c:v>510.72599486000001</c:v>
                </c:pt>
                <c:pt idx="238">
                  <c:v>503.75400083999995</c:v>
                </c:pt>
                <c:pt idx="239">
                  <c:v>501.15699459999996</c:v>
                </c:pt>
                <c:pt idx="240">
                  <c:v>500.65700071000003</c:v>
                </c:pt>
                <c:pt idx="241">
                  <c:v>512.39399107000008</c:v>
                </c:pt>
                <c:pt idx="242">
                  <c:v>517.26000976</c:v>
                </c:pt>
                <c:pt idx="243">
                  <c:v>522.83301391999998</c:v>
                </c:pt>
                <c:pt idx="244">
                  <c:v>527.85502319</c:v>
                </c:pt>
                <c:pt idx="245">
                  <c:v>532.06101683999998</c:v>
                </c:pt>
                <c:pt idx="246">
                  <c:v>531.36999508999997</c:v>
                </c:pt>
                <c:pt idx="247">
                  <c:v>529.22800291999999</c:v>
                </c:pt>
                <c:pt idx="248">
                  <c:v>521.22099000000003</c:v>
                </c:pt>
                <c:pt idx="249">
                  <c:v>516.79498291999994</c:v>
                </c:pt>
                <c:pt idx="250">
                  <c:v>516.64698485999998</c:v>
                </c:pt>
                <c:pt idx="251">
                  <c:v>523.96499022</c:v>
                </c:pt>
                <c:pt idx="252">
                  <c:v>525.38001099999997</c:v>
                </c:pt>
                <c:pt idx="253">
                  <c:v>501.27100709000001</c:v>
                </c:pt>
                <c:pt idx="254">
                  <c:v>485.71000538000004</c:v>
                </c:pt>
                <c:pt idx="255">
                  <c:v>476.589</c:v>
                </c:pt>
                <c:pt idx="256">
                  <c:v>477.47699999999998</c:v>
                </c:pt>
                <c:pt idx="257">
                  <c:v>478.41200000000003</c:v>
                </c:pt>
                <c:pt idx="258">
                  <c:v>479.37900000000002</c:v>
                </c:pt>
                <c:pt idx="259">
                  <c:v>480.36199999999997</c:v>
                </c:pt>
                <c:pt idx="260">
                  <c:v>481.34900000000005</c:v>
                </c:pt>
                <c:pt idx="261">
                  <c:v>482.33699999999999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A-8149-93F1-0A00930AC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489008"/>
        <c:axId val="826250047"/>
      </c:lineChart>
      <c:catAx>
        <c:axId val="142148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50047"/>
        <c:crosses val="autoZero"/>
        <c:auto val="1"/>
        <c:lblAlgn val="ctr"/>
        <c:lblOffset val="100"/>
        <c:noMultiLvlLbl val="0"/>
      </c:catAx>
      <c:valAx>
        <c:axId val="82625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Values of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'PART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'PART 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4C0-BB4A-971C-18B877462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17632"/>
        <c:axId val="1989628992"/>
      </c:scatterChart>
      <c:valAx>
        <c:axId val="19894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628992"/>
        <c:crosses val="autoZero"/>
        <c:crossBetween val="midCat"/>
      </c:valAx>
      <c:valAx>
        <c:axId val="19896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3'!$D$1</c:f>
              <c:strCache>
                <c:ptCount val="1"/>
                <c:pt idx="0">
                  <c:v>Residual Values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'PART 3'!$D$2:$D$263</c:f>
              <c:numCache>
                <c:formatCode>General</c:formatCode>
                <c:ptCount val="262"/>
                <c:pt idx="3">
                  <c:v>0.66635511999999153</c:v>
                </c:pt>
                <c:pt idx="4">
                  <c:v>-0.36589660999999296</c:v>
                </c:pt>
                <c:pt idx="5">
                  <c:v>0.12154622000001325</c:v>
                </c:pt>
                <c:pt idx="6">
                  <c:v>-0.81640323999999964</c:v>
                </c:pt>
                <c:pt idx="7">
                  <c:v>5.0553859999993733E-2</c:v>
                </c:pt>
                <c:pt idx="8">
                  <c:v>-1.0683998100000025</c:v>
                </c:pt>
                <c:pt idx="9">
                  <c:v>-0.83610228999999947</c:v>
                </c:pt>
                <c:pt idx="10">
                  <c:v>0.39190374000000361</c:v>
                </c:pt>
                <c:pt idx="11">
                  <c:v>-0.33720089000000542</c:v>
                </c:pt>
                <c:pt idx="12">
                  <c:v>1.1926979099999926</c:v>
                </c:pt>
                <c:pt idx="13">
                  <c:v>0.32280117999998481</c:v>
                </c:pt>
                <c:pt idx="14">
                  <c:v>1.5296180000007098E-2</c:v>
                </c:pt>
                <c:pt idx="15">
                  <c:v>-1.2643974800000137</c:v>
                </c:pt>
                <c:pt idx="16">
                  <c:v>-2.2672996600000062</c:v>
                </c:pt>
                <c:pt idx="17">
                  <c:v>0.1835991299999904</c:v>
                </c:pt>
                <c:pt idx="18">
                  <c:v>0.52725217000001123</c:v>
                </c:pt>
                <c:pt idx="19">
                  <c:v>1.0018463400000002</c:v>
                </c:pt>
                <c:pt idx="20">
                  <c:v>7.2664985499999943</c:v>
                </c:pt>
                <c:pt idx="21">
                  <c:v>3.3518012199999845</c:v>
                </c:pt>
                <c:pt idx="22">
                  <c:v>3.5409000800000001</c:v>
                </c:pt>
                <c:pt idx="23">
                  <c:v>0.60155189999998981</c:v>
                </c:pt>
                <c:pt idx="24">
                  <c:v>0.72769880000001308</c:v>
                </c:pt>
                <c:pt idx="25">
                  <c:v>1.6134984000000117</c:v>
                </c:pt>
                <c:pt idx="26">
                  <c:v>3.5613551000000001</c:v>
                </c:pt>
                <c:pt idx="27">
                  <c:v>2.5007508000000058</c:v>
                </c:pt>
                <c:pt idx="28">
                  <c:v>1.428549199999992</c:v>
                </c:pt>
                <c:pt idx="29">
                  <c:v>-0.10760090000000844</c:v>
                </c:pt>
                <c:pt idx="30">
                  <c:v>-0.91125019999999779</c:v>
                </c:pt>
                <c:pt idx="31">
                  <c:v>0.56370100000000889</c:v>
                </c:pt>
                <c:pt idx="32">
                  <c:v>1.097501500000007</c:v>
                </c:pt>
                <c:pt idx="33">
                  <c:v>-0.28425229999999146</c:v>
                </c:pt>
                <c:pt idx="34">
                  <c:v>-3.1390003000000064</c:v>
                </c:pt>
                <c:pt idx="35">
                  <c:v>-5.9334501000000017</c:v>
                </c:pt>
                <c:pt idx="36">
                  <c:v>-4.5657988000000103</c:v>
                </c:pt>
                <c:pt idx="37">
                  <c:v>-1.4380507000000051</c:v>
                </c:pt>
                <c:pt idx="38">
                  <c:v>-4.9587539000000049</c:v>
                </c:pt>
                <c:pt idx="39">
                  <c:v>-2.34124829000001</c:v>
                </c:pt>
                <c:pt idx="40">
                  <c:v>2.5433532499999956</c:v>
                </c:pt>
                <c:pt idx="41">
                  <c:v>-0.4984993099999997</c:v>
                </c:pt>
                <c:pt idx="42">
                  <c:v>2.9199951700000071</c:v>
                </c:pt>
                <c:pt idx="43">
                  <c:v>-1.3685989699999936</c:v>
                </c:pt>
                <c:pt idx="44">
                  <c:v>-1.7736022400000024</c:v>
                </c:pt>
                <c:pt idx="45">
                  <c:v>-6.1154953300000017</c:v>
                </c:pt>
                <c:pt idx="46">
                  <c:v>1.8191032300000103</c:v>
                </c:pt>
                <c:pt idx="47">
                  <c:v>-2.2725524499999921</c:v>
                </c:pt>
                <c:pt idx="48">
                  <c:v>-8.0744034300000038</c:v>
                </c:pt>
                <c:pt idx="49">
                  <c:v>1.1036506800000012</c:v>
                </c:pt>
                <c:pt idx="50">
                  <c:v>-3.5252525700000064</c:v>
                </c:pt>
                <c:pt idx="51">
                  <c:v>4.6221504600000003</c:v>
                </c:pt>
                <c:pt idx="52">
                  <c:v>3.1167518700000016</c:v>
                </c:pt>
                <c:pt idx="53">
                  <c:v>4.2874023899999827</c:v>
                </c:pt>
                <c:pt idx="54">
                  <c:v>-0.24715346000000693</c:v>
                </c:pt>
                <c:pt idx="55">
                  <c:v>2.4753036399999928</c:v>
                </c:pt>
                <c:pt idx="56">
                  <c:v>2.9335968200000053</c:v>
                </c:pt>
                <c:pt idx="57">
                  <c:v>-1.2138489299999975</c:v>
                </c:pt>
                <c:pt idx="58">
                  <c:v>2.4986984300000046</c:v>
                </c:pt>
                <c:pt idx="59">
                  <c:v>-1.5708511000000129</c:v>
                </c:pt>
                <c:pt idx="60">
                  <c:v>2.5042540899999892</c:v>
                </c:pt>
                <c:pt idx="61">
                  <c:v>0.33085026000000539</c:v>
                </c:pt>
                <c:pt idx="62">
                  <c:v>-1.8182480400000003</c:v>
                </c:pt>
                <c:pt idx="63">
                  <c:v>-0.63630370000001335</c:v>
                </c:pt>
                <c:pt idx="64">
                  <c:v>-0.75395124999998586</c:v>
                </c:pt>
                <c:pt idx="65">
                  <c:v>4.3553023900000056</c:v>
                </c:pt>
                <c:pt idx="66">
                  <c:v>2.8531022999999891</c:v>
                </c:pt>
                <c:pt idx="67">
                  <c:v>2.830250950000007</c:v>
                </c:pt>
                <c:pt idx="68">
                  <c:v>0.91309913999999992</c:v>
                </c:pt>
                <c:pt idx="69">
                  <c:v>6.6134954999999849</c:v>
                </c:pt>
                <c:pt idx="70">
                  <c:v>8.8728507999999948</c:v>
                </c:pt>
                <c:pt idx="71">
                  <c:v>5.3403537000000085</c:v>
                </c:pt>
                <c:pt idx="72">
                  <c:v>6.7789990999999929</c:v>
                </c:pt>
                <c:pt idx="73">
                  <c:v>1.0968491</c:v>
                </c:pt>
                <c:pt idx="74">
                  <c:v>1.1058454000000069</c:v>
                </c:pt>
                <c:pt idx="75">
                  <c:v>-3.1411500000000103</c:v>
                </c:pt>
                <c:pt idx="76">
                  <c:v>0.31735219999998776</c:v>
                </c:pt>
                <c:pt idx="77">
                  <c:v>2.0273554000000047</c:v>
                </c:pt>
                <c:pt idx="78">
                  <c:v>1.7912003999999939</c:v>
                </c:pt>
                <c:pt idx="79">
                  <c:v>-1.0821491999999893</c:v>
                </c:pt>
                <c:pt idx="80">
                  <c:v>-3.8438008999999909</c:v>
                </c:pt>
                <c:pt idx="81">
                  <c:v>1.0412957000000063</c:v>
                </c:pt>
                <c:pt idx="82">
                  <c:v>5.9110467999999941</c:v>
                </c:pt>
                <c:pt idx="83">
                  <c:v>-6.2794462999999894</c:v>
                </c:pt>
                <c:pt idx="84">
                  <c:v>-2.1885996999999975</c:v>
                </c:pt>
                <c:pt idx="85">
                  <c:v>-1.0403509999999869</c:v>
                </c:pt>
                <c:pt idx="86">
                  <c:v>2.0177541000000048</c:v>
                </c:pt>
                <c:pt idx="87">
                  <c:v>1.6720992999999993</c:v>
                </c:pt>
                <c:pt idx="88">
                  <c:v>1.3433474999999788</c:v>
                </c:pt>
                <c:pt idx="89">
                  <c:v>1.9329964000000075</c:v>
                </c:pt>
                <c:pt idx="90">
                  <c:v>-1.747744400000002</c:v>
                </c:pt>
                <c:pt idx="91">
                  <c:v>-0.4588468999999975</c:v>
                </c:pt>
                <c:pt idx="92">
                  <c:v>0.80024440000001107</c:v>
                </c:pt>
                <c:pt idx="93">
                  <c:v>1.6794474999999949</c:v>
                </c:pt>
                <c:pt idx="94">
                  <c:v>1.5565551000000113</c:v>
                </c:pt>
                <c:pt idx="95">
                  <c:v>1.7747981999999922</c:v>
                </c:pt>
                <c:pt idx="96">
                  <c:v>3.1720526999999947</c:v>
                </c:pt>
                <c:pt idx="97">
                  <c:v>-1.1140540000000101</c:v>
                </c:pt>
                <c:pt idx="98">
                  <c:v>-1.2868976999999973</c:v>
                </c:pt>
                <c:pt idx="99">
                  <c:v>-1.5094990000000053</c:v>
                </c:pt>
                <c:pt idx="100">
                  <c:v>-1.0476001999999909</c:v>
                </c:pt>
                <c:pt idx="101">
                  <c:v>-0.90145149999999319</c:v>
                </c:pt>
                <c:pt idx="102">
                  <c:v>1.7165492999999969</c:v>
                </c:pt>
                <c:pt idx="103">
                  <c:v>2.3723518000000041</c:v>
                </c:pt>
                <c:pt idx="104">
                  <c:v>1.1979479999999967</c:v>
                </c:pt>
                <c:pt idx="105">
                  <c:v>0.62044790000001626</c:v>
                </c:pt>
                <c:pt idx="106">
                  <c:v>-0.7265500999999972</c:v>
                </c:pt>
                <c:pt idx="107">
                  <c:v>0.73490329999998494</c:v>
                </c:pt>
                <c:pt idx="108">
                  <c:v>2.4350026999999983</c:v>
                </c:pt>
                <c:pt idx="109">
                  <c:v>5.0904971000000074</c:v>
                </c:pt>
                <c:pt idx="110">
                  <c:v>4.6600972000000098</c:v>
                </c:pt>
                <c:pt idx="111">
                  <c:v>-2.5417462999999856</c:v>
                </c:pt>
                <c:pt idx="112">
                  <c:v>-2.4183507000000191</c:v>
                </c:pt>
                <c:pt idx="113">
                  <c:v>0.16460250000000087</c:v>
                </c:pt>
                <c:pt idx="114">
                  <c:v>2.6916019000000233</c:v>
                </c:pt>
                <c:pt idx="115">
                  <c:v>2.6268430999999737</c:v>
                </c:pt>
                <c:pt idx="116">
                  <c:v>1.7186552000000006</c:v>
                </c:pt>
                <c:pt idx="117">
                  <c:v>1.6336019000000022</c:v>
                </c:pt>
                <c:pt idx="118">
                  <c:v>2.5962412999999742</c:v>
                </c:pt>
                <c:pt idx="119">
                  <c:v>3.7100557999999921</c:v>
                </c:pt>
                <c:pt idx="120">
                  <c:v>0.15234949999998548</c:v>
                </c:pt>
                <c:pt idx="121">
                  <c:v>0.76465319999999792</c:v>
                </c:pt>
                <c:pt idx="122">
                  <c:v>-2.8811092999999914</c:v>
                </c:pt>
                <c:pt idx="123">
                  <c:v>-1.9654514000000063</c:v>
                </c:pt>
                <c:pt idx="124">
                  <c:v>2.992646499999978</c:v>
                </c:pt>
                <c:pt idx="125">
                  <c:v>7.8301031000000023</c:v>
                </c:pt>
                <c:pt idx="126">
                  <c:v>4.3614023999999745</c:v>
                </c:pt>
                <c:pt idx="127">
                  <c:v>9.8258072999999797</c:v>
                </c:pt>
                <c:pt idx="128">
                  <c:v>1.4384952000000055</c:v>
                </c:pt>
                <c:pt idx="129">
                  <c:v>4.293896200000006</c:v>
                </c:pt>
                <c:pt idx="130">
                  <c:v>6.5315518999999824</c:v>
                </c:pt>
                <c:pt idx="131">
                  <c:v>4.2164017999999999</c:v>
                </c:pt>
                <c:pt idx="132">
                  <c:v>-3.3505522000000099</c:v>
                </c:pt>
                <c:pt idx="133">
                  <c:v>-3.2263015000000053</c:v>
                </c:pt>
                <c:pt idx="134">
                  <c:v>-5.2165005999999892</c:v>
                </c:pt>
                <c:pt idx="135">
                  <c:v>-2.5267520000000161</c:v>
                </c:pt>
                <c:pt idx="136">
                  <c:v>-2.8720500000000015</c:v>
                </c:pt>
                <c:pt idx="137">
                  <c:v>10.705549099999985</c:v>
                </c:pt>
                <c:pt idx="138">
                  <c:v>2.5649597000000028</c:v>
                </c:pt>
                <c:pt idx="139">
                  <c:v>-1.0340512000000217</c:v>
                </c:pt>
                <c:pt idx="140">
                  <c:v>-7.2130010000000198</c:v>
                </c:pt>
                <c:pt idx="141">
                  <c:v>-2.0998041999999941</c:v>
                </c:pt>
                <c:pt idx="142">
                  <c:v>1.7404005000000211</c:v>
                </c:pt>
                <c:pt idx="143">
                  <c:v>-1.3629026000000124</c:v>
                </c:pt>
                <c:pt idx="144">
                  <c:v>0.75100190000000566</c:v>
                </c:pt>
                <c:pt idx="145">
                  <c:v>1.1986969000000158</c:v>
                </c:pt>
                <c:pt idx="146">
                  <c:v>6.4307485999999869</c:v>
                </c:pt>
                <c:pt idx="147">
                  <c:v>0.36400319999998487</c:v>
                </c:pt>
                <c:pt idx="148">
                  <c:v>1.1552519999999902</c:v>
                </c:pt>
                <c:pt idx="149">
                  <c:v>3.4555978000000209</c:v>
                </c:pt>
                <c:pt idx="150">
                  <c:v>2.9229035000000181</c:v>
                </c:pt>
                <c:pt idx="151">
                  <c:v>-1.7157471000000157</c:v>
                </c:pt>
                <c:pt idx="152">
                  <c:v>-2.2037944999999866</c:v>
                </c:pt>
                <c:pt idx="153">
                  <c:v>-4.4324097999999879</c:v>
                </c:pt>
                <c:pt idx="154">
                  <c:v>2.1982518000000084</c:v>
                </c:pt>
                <c:pt idx="155">
                  <c:v>1.3033460999999988</c:v>
                </c:pt>
                <c:pt idx="156">
                  <c:v>0.13520490000001928</c:v>
                </c:pt>
                <c:pt idx="157">
                  <c:v>1.3822999999999865</c:v>
                </c:pt>
                <c:pt idx="158">
                  <c:v>7.233748200000008</c:v>
                </c:pt>
                <c:pt idx="159">
                  <c:v>0.99540359999997463</c:v>
                </c:pt>
                <c:pt idx="160">
                  <c:v>1.8450501000000088</c:v>
                </c:pt>
                <c:pt idx="161">
                  <c:v>-0.2303579999999954</c:v>
                </c:pt>
                <c:pt idx="162">
                  <c:v>1.189654599999983</c:v>
                </c:pt>
                <c:pt idx="163">
                  <c:v>2.393494899999979</c:v>
                </c:pt>
                <c:pt idx="164">
                  <c:v>5.9711538000000246</c:v>
                </c:pt>
                <c:pt idx="165">
                  <c:v>0.68180240000000936</c:v>
                </c:pt>
                <c:pt idx="166">
                  <c:v>-2.6522999999940566E-3</c:v>
                </c:pt>
                <c:pt idx="167">
                  <c:v>2.0845061999999643</c:v>
                </c:pt>
                <c:pt idx="168">
                  <c:v>3.6549932000000069</c:v>
                </c:pt>
                <c:pt idx="169">
                  <c:v>3.3120976000000155</c:v>
                </c:pt>
                <c:pt idx="170">
                  <c:v>-6.8826525000000061</c:v>
                </c:pt>
                <c:pt idx="171">
                  <c:v>-7.4319413000000054</c:v>
                </c:pt>
                <c:pt idx="172">
                  <c:v>-10.7079947</c:v>
                </c:pt>
                <c:pt idx="173">
                  <c:v>1.5851943000000119</c:v>
                </c:pt>
                <c:pt idx="174">
                  <c:v>-3.1535567999999898</c:v>
                </c:pt>
                <c:pt idx="175">
                  <c:v>-4.0942911000000208</c:v>
                </c:pt>
                <c:pt idx="176">
                  <c:v>-3.0697506000000203</c:v>
                </c:pt>
                <c:pt idx="177">
                  <c:v>1.7378534000000059</c:v>
                </c:pt>
                <c:pt idx="178">
                  <c:v>-2.7050031999999931</c:v>
                </c:pt>
                <c:pt idx="179">
                  <c:v>-4.8876571999999783</c:v>
                </c:pt>
                <c:pt idx="180">
                  <c:v>-5.2055478000000051</c:v>
                </c:pt>
                <c:pt idx="181">
                  <c:v>-1.7611981999999955</c:v>
                </c:pt>
                <c:pt idx="182">
                  <c:v>8.0267952000000093</c:v>
                </c:pt>
                <c:pt idx="183">
                  <c:v>-2.1878999999999849</c:v>
                </c:pt>
                <c:pt idx="184">
                  <c:v>-0.54654370000000085</c:v>
                </c:pt>
                <c:pt idx="185">
                  <c:v>2.9739515999999924</c:v>
                </c:pt>
                <c:pt idx="186">
                  <c:v>6.0287992000000088</c:v>
                </c:pt>
                <c:pt idx="187">
                  <c:v>1.2679030999999839</c:v>
                </c:pt>
                <c:pt idx="188">
                  <c:v>0.25244180000001393</c:v>
                </c:pt>
                <c:pt idx="189">
                  <c:v>3.4310567999999932</c:v>
                </c:pt>
                <c:pt idx="190">
                  <c:v>-2.9612505000000056</c:v>
                </c:pt>
                <c:pt idx="191">
                  <c:v>2.0288071999999886</c:v>
                </c:pt>
                <c:pt idx="192">
                  <c:v>-4.0696033000000114</c:v>
                </c:pt>
                <c:pt idx="193">
                  <c:v>3.0474974000000259</c:v>
                </c:pt>
                <c:pt idx="194">
                  <c:v>1.143844300000012</c:v>
                </c:pt>
                <c:pt idx="195">
                  <c:v>5.6338058000000046</c:v>
                </c:pt>
                <c:pt idx="196">
                  <c:v>10.165099199999986</c:v>
                </c:pt>
                <c:pt idx="197">
                  <c:v>4.9030025999999793</c:v>
                </c:pt>
                <c:pt idx="198">
                  <c:v>-2.4157013000000234</c:v>
                </c:pt>
                <c:pt idx="199">
                  <c:v>-3.2440064000000177</c:v>
                </c:pt>
                <c:pt idx="200">
                  <c:v>-4.7227003999999795</c:v>
                </c:pt>
                <c:pt idx="201">
                  <c:v>-5.174093699999986</c:v>
                </c:pt>
                <c:pt idx="202">
                  <c:v>-1.806906400000031</c:v>
                </c:pt>
                <c:pt idx="203">
                  <c:v>-2.0135037999999952</c:v>
                </c:pt>
                <c:pt idx="204">
                  <c:v>-1.1307389999999771</c:v>
                </c:pt>
                <c:pt idx="205">
                  <c:v>0.86580050000000597</c:v>
                </c:pt>
                <c:pt idx="206">
                  <c:v>0.74660359999998605</c:v>
                </c:pt>
                <c:pt idx="207">
                  <c:v>4.3104937999999891</c:v>
                </c:pt>
                <c:pt idx="208">
                  <c:v>-4.168842699999999</c:v>
                </c:pt>
                <c:pt idx="209">
                  <c:v>0.11565260000000421</c:v>
                </c:pt>
                <c:pt idx="210">
                  <c:v>-8.772760500000004</c:v>
                </c:pt>
                <c:pt idx="211">
                  <c:v>-5.4727022000000147</c:v>
                </c:pt>
                <c:pt idx="212">
                  <c:v>-0.34384740000001557</c:v>
                </c:pt>
                <c:pt idx="213">
                  <c:v>10.419049299999983</c:v>
                </c:pt>
                <c:pt idx="214">
                  <c:v>9.3000561000000062</c:v>
                </c:pt>
                <c:pt idx="215">
                  <c:v>3.4169938999999943</c:v>
                </c:pt>
                <c:pt idx="216">
                  <c:v>-7.8388531000000228</c:v>
                </c:pt>
                <c:pt idx="217">
                  <c:v>-9.7330418000000236</c:v>
                </c:pt>
                <c:pt idx="218">
                  <c:v>0.72420500000001198</c:v>
                </c:pt>
                <c:pt idx="219">
                  <c:v>0.11655299999998192</c:v>
                </c:pt>
                <c:pt idx="220">
                  <c:v>1.2724484999999959</c:v>
                </c:pt>
                <c:pt idx="221">
                  <c:v>0.30463720000003036</c:v>
                </c:pt>
                <c:pt idx="222">
                  <c:v>0.47155459999999039</c:v>
                </c:pt>
                <c:pt idx="223">
                  <c:v>-1.3725068999999905</c:v>
                </c:pt>
                <c:pt idx="224">
                  <c:v>-0.1309998000000121</c:v>
                </c:pt>
                <c:pt idx="225">
                  <c:v>-0.89399750000001177</c:v>
                </c:pt>
                <c:pt idx="226">
                  <c:v>-0.37540389999998069</c:v>
                </c:pt>
                <c:pt idx="227">
                  <c:v>0.78205259999998589</c:v>
                </c:pt>
                <c:pt idx="228">
                  <c:v>3.8321452999999792</c:v>
                </c:pt>
                <c:pt idx="229">
                  <c:v>2.385452000000015</c:v>
                </c:pt>
                <c:pt idx="230">
                  <c:v>-0.43815419999998539</c:v>
                </c:pt>
                <c:pt idx="231">
                  <c:v>2.022203300000001</c:v>
                </c:pt>
                <c:pt idx="232">
                  <c:v>0.20050150000000144</c:v>
                </c:pt>
                <c:pt idx="233">
                  <c:v>-0.7333449999999857</c:v>
                </c:pt>
                <c:pt idx="234">
                  <c:v>-1.7930020000000013</c:v>
                </c:pt>
                <c:pt idx="235">
                  <c:v>-1.0007552000000146</c:v>
                </c:pt>
                <c:pt idx="236">
                  <c:v>0.60850519999999619</c:v>
                </c:pt>
                <c:pt idx="237">
                  <c:v>-3.2180418000000088</c:v>
                </c:pt>
                <c:pt idx="238">
                  <c:v>-1.7698599000000002</c:v>
                </c:pt>
                <c:pt idx="239">
                  <c:v>-5.2149999999983265E-2</c:v>
                </c:pt>
                <c:pt idx="240">
                  <c:v>2.3736472000000219</c:v>
                </c:pt>
                <c:pt idx="241">
                  <c:v>1.5705506999999841</c:v>
                </c:pt>
                <c:pt idx="242">
                  <c:v>4.4012568999999928</c:v>
                </c:pt>
                <c:pt idx="243">
                  <c:v>1.7335007000000076</c:v>
                </c:pt>
                <c:pt idx="244">
                  <c:v>-1.0850970999999845</c:v>
                </c:pt>
                <c:pt idx="245">
                  <c:v>-0.68304709999998181</c:v>
                </c:pt>
                <c:pt idx="246">
                  <c:v>-0.21405039999999076</c:v>
                </c:pt>
                <c:pt idx="247">
                  <c:v>-1.0087005999999974</c:v>
                </c:pt>
                <c:pt idx="248">
                  <c:v>-1.1568484000000012</c:v>
                </c:pt>
                <c:pt idx="249">
                  <c:v>5.0364930000000072</c:v>
                </c:pt>
                <c:pt idx="250">
                  <c:v>4.5579543999999999</c:v>
                </c:pt>
                <c:pt idx="251">
                  <c:v>0.25619240000000332</c:v>
                </c:pt>
                <c:pt idx="252">
                  <c:v>-21.445849400000014</c:v>
                </c:pt>
                <c:pt idx="253">
                  <c:v>-9.9627500000000282</c:v>
                </c:pt>
                <c:pt idx="254">
                  <c:v>-2.8644992000000116</c:v>
                </c:pt>
                <c:pt idx="255">
                  <c:v>1.5069999999999766</c:v>
                </c:pt>
                <c:pt idx="256">
                  <c:v>1.5029999999999859</c:v>
                </c:pt>
                <c:pt idx="257">
                  <c:v>1.5080000000000098</c:v>
                </c:pt>
                <c:pt idx="258">
                  <c:v>1.5010000000000048</c:v>
                </c:pt>
                <c:pt idx="259">
                  <c:v>1.5080000000000382</c:v>
                </c:pt>
                <c:pt idx="260">
                  <c:v>1.5109999999999957</c:v>
                </c:pt>
                <c:pt idx="261">
                  <c:v>1.5029999999999859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C4-BA4B-8327-86F9B6A0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574496"/>
        <c:axId val="1131265632"/>
      </c:scatterChart>
      <c:valAx>
        <c:axId val="11785744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65632"/>
        <c:crosses val="autoZero"/>
        <c:crossBetween val="midCat"/>
      </c:valAx>
      <c:valAx>
        <c:axId val="11312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Values of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3'!$R$1</c:f>
              <c:strCache>
                <c:ptCount val="1"/>
                <c:pt idx="0">
                  <c:v>Residual Values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'PART 3'!$R$2:$R$263</c:f>
              <c:numCache>
                <c:formatCode>General</c:formatCode>
                <c:ptCount val="262"/>
                <c:pt idx="3">
                  <c:v>-0.89699099000000615</c:v>
                </c:pt>
                <c:pt idx="4">
                  <c:v>7.9560150399999543</c:v>
                </c:pt>
                <c:pt idx="5">
                  <c:v>-0.36099852000000965</c:v>
                </c:pt>
                <c:pt idx="6">
                  <c:v>-6.708016989999976</c:v>
                </c:pt>
                <c:pt idx="7">
                  <c:v>5.8450164300000438</c:v>
                </c:pt>
                <c:pt idx="8">
                  <c:v>3.3829986200000235</c:v>
                </c:pt>
                <c:pt idx="9">
                  <c:v>2.2390045199999804</c:v>
                </c:pt>
                <c:pt idx="10">
                  <c:v>-0.3060119500000269</c:v>
                </c:pt>
                <c:pt idx="11">
                  <c:v>0.90101318000006358</c:v>
                </c:pt>
                <c:pt idx="12">
                  <c:v>-1.1250212899999497</c:v>
                </c:pt>
                <c:pt idx="13">
                  <c:v>-12.679995740000038</c:v>
                </c:pt>
                <c:pt idx="14">
                  <c:v>17.233007799999996</c:v>
                </c:pt>
                <c:pt idx="15">
                  <c:v>12.938003569999978</c:v>
                </c:pt>
                <c:pt idx="16">
                  <c:v>-3.7799987799999712</c:v>
                </c:pt>
                <c:pt idx="17">
                  <c:v>1.2119842199999766</c:v>
                </c:pt>
                <c:pt idx="18">
                  <c:v>-4.5959930100000292</c:v>
                </c:pt>
                <c:pt idx="19">
                  <c:v>3.0279906700000083</c:v>
                </c:pt>
                <c:pt idx="20">
                  <c:v>-1.4319977100000187</c:v>
                </c:pt>
                <c:pt idx="21">
                  <c:v>12.501004049999949</c:v>
                </c:pt>
                <c:pt idx="22">
                  <c:v>16.93501286999998</c:v>
                </c:pt>
                <c:pt idx="23">
                  <c:v>8.7470092400000112</c:v>
                </c:pt>
                <c:pt idx="24">
                  <c:v>-0.18799744000000373</c:v>
                </c:pt>
                <c:pt idx="25">
                  <c:v>-1.408023079999964</c:v>
                </c:pt>
                <c:pt idx="26">
                  <c:v>3.6660064600000055</c:v>
                </c:pt>
                <c:pt idx="27">
                  <c:v>4.733999610000069</c:v>
                </c:pt>
                <c:pt idx="28">
                  <c:v>8.4900086099999612</c:v>
                </c:pt>
                <c:pt idx="29">
                  <c:v>5.073986820000016</c:v>
                </c:pt>
                <c:pt idx="30">
                  <c:v>0.95899353000004339</c:v>
                </c:pt>
                <c:pt idx="31">
                  <c:v>7.1580017199999588</c:v>
                </c:pt>
                <c:pt idx="32">
                  <c:v>1.9000060500000018</c:v>
                </c:pt>
                <c:pt idx="33">
                  <c:v>0.49100037999994584</c:v>
                </c:pt>
                <c:pt idx="34">
                  <c:v>-6.3429931800000077</c:v>
                </c:pt>
                <c:pt idx="35">
                  <c:v>-14.372991929999955</c:v>
                </c:pt>
                <c:pt idx="36">
                  <c:v>-15.481011989999956</c:v>
                </c:pt>
                <c:pt idx="37">
                  <c:v>12.570986930000061</c:v>
                </c:pt>
                <c:pt idx="38">
                  <c:v>0.32299506999999039</c:v>
                </c:pt>
                <c:pt idx="39">
                  <c:v>-2.6149932700000136</c:v>
                </c:pt>
                <c:pt idx="40">
                  <c:v>9.1739929099999813</c:v>
                </c:pt>
                <c:pt idx="41">
                  <c:v>-6.8060028399999624</c:v>
                </c:pt>
                <c:pt idx="42">
                  <c:v>11.284017899999981</c:v>
                </c:pt>
                <c:pt idx="43">
                  <c:v>-5.9559997100000714</c:v>
                </c:pt>
                <c:pt idx="44">
                  <c:v>-6.3109985499999652</c:v>
                </c:pt>
                <c:pt idx="45">
                  <c:v>-26.58701173999998</c:v>
                </c:pt>
                <c:pt idx="46">
                  <c:v>5.6380096799999819</c:v>
                </c:pt>
                <c:pt idx="47">
                  <c:v>-9.885986349999996</c:v>
                </c:pt>
                <c:pt idx="48">
                  <c:v>-38.247006209999995</c:v>
                </c:pt>
                <c:pt idx="49">
                  <c:v>0.8729827999999884</c:v>
                </c:pt>
                <c:pt idx="50">
                  <c:v>-33.869000280000023</c:v>
                </c:pt>
                <c:pt idx="51">
                  <c:v>6.3900055099999804</c:v>
                </c:pt>
                <c:pt idx="52">
                  <c:v>-1.3169952499999908</c:v>
                </c:pt>
                <c:pt idx="53">
                  <c:v>18.601998939999987</c:v>
                </c:pt>
                <c:pt idx="54">
                  <c:v>8.2239868400000091</c:v>
                </c:pt>
                <c:pt idx="55">
                  <c:v>31.151995820000025</c:v>
                </c:pt>
                <c:pt idx="56">
                  <c:v>10.930017060000011</c:v>
                </c:pt>
                <c:pt idx="57">
                  <c:v>-10.916983070000015</c:v>
                </c:pt>
                <c:pt idx="58">
                  <c:v>12.544982910000044</c:v>
                </c:pt>
                <c:pt idx="59">
                  <c:v>1.4439941599999315</c:v>
                </c:pt>
                <c:pt idx="60">
                  <c:v>15.024993970000025</c:v>
                </c:pt>
                <c:pt idx="61">
                  <c:v>10.286007680000012</c:v>
                </c:pt>
                <c:pt idx="62">
                  <c:v>-6.3820098699999903</c:v>
                </c:pt>
                <c:pt idx="63">
                  <c:v>1.1979949999999917</c:v>
                </c:pt>
                <c:pt idx="64">
                  <c:v>-7.6039794800000209</c:v>
                </c:pt>
                <c:pt idx="65">
                  <c:v>15.239993299999981</c:v>
                </c:pt>
                <c:pt idx="66">
                  <c:v>-0.24399721000003183</c:v>
                </c:pt>
                <c:pt idx="67">
                  <c:v>-1.3600037100000009</c:v>
                </c:pt>
                <c:pt idx="68">
                  <c:v>-2.5159942899999237</c:v>
                </c:pt>
                <c:pt idx="69">
                  <c:v>25.568002309999997</c:v>
                </c:pt>
                <c:pt idx="70">
                  <c:v>29.749987820000001</c:v>
                </c:pt>
                <c:pt idx="71">
                  <c:v>26.815005499999984</c:v>
                </c:pt>
                <c:pt idx="72">
                  <c:v>22.386016820000009</c:v>
                </c:pt>
                <c:pt idx="73">
                  <c:v>-7.3600127600000178</c:v>
                </c:pt>
                <c:pt idx="74">
                  <c:v>8.9089904299999603</c:v>
                </c:pt>
                <c:pt idx="75">
                  <c:v>0.36299136999991788</c:v>
                </c:pt>
                <c:pt idx="76">
                  <c:v>-11.333975259999988</c:v>
                </c:pt>
                <c:pt idx="77">
                  <c:v>-1.6569885200000272</c:v>
                </c:pt>
                <c:pt idx="78">
                  <c:v>-1.5520172399999979</c:v>
                </c:pt>
                <c:pt idx="79">
                  <c:v>-3.4089965400000324</c:v>
                </c:pt>
                <c:pt idx="80">
                  <c:v>-19.697015350000015</c:v>
                </c:pt>
                <c:pt idx="81">
                  <c:v>-1.4369782100000634</c:v>
                </c:pt>
                <c:pt idx="82">
                  <c:v>8.4800018399999999</c:v>
                </c:pt>
                <c:pt idx="83">
                  <c:v>1.0119842500000686</c:v>
                </c:pt>
                <c:pt idx="84">
                  <c:v>12.181994650000092</c:v>
                </c:pt>
                <c:pt idx="85">
                  <c:v>2.0539978300000143</c:v>
                </c:pt>
                <c:pt idx="86">
                  <c:v>10.421017479999989</c:v>
                </c:pt>
                <c:pt idx="87">
                  <c:v>6.3659973100000116</c:v>
                </c:pt>
                <c:pt idx="88">
                  <c:v>2.0709869199999957</c:v>
                </c:pt>
                <c:pt idx="89">
                  <c:v>4.9339934999999855</c:v>
                </c:pt>
                <c:pt idx="90">
                  <c:v>-6.4109832999999981</c:v>
                </c:pt>
                <c:pt idx="91">
                  <c:v>3.0939910900000314</c:v>
                </c:pt>
                <c:pt idx="92">
                  <c:v>5.1650177099999723</c:v>
                </c:pt>
                <c:pt idx="93">
                  <c:v>15.369998140000064</c:v>
                </c:pt>
                <c:pt idx="94">
                  <c:v>5.2459839399999737</c:v>
                </c:pt>
                <c:pt idx="95">
                  <c:v>0.10301204000001007</c:v>
                </c:pt>
                <c:pt idx="96">
                  <c:v>-4.4619873099999836</c:v>
                </c:pt>
                <c:pt idx="97">
                  <c:v>-13.413006569999993</c:v>
                </c:pt>
                <c:pt idx="98">
                  <c:v>-13.313998420000019</c:v>
                </c:pt>
                <c:pt idx="99">
                  <c:v>-20.299017330000027</c:v>
                </c:pt>
                <c:pt idx="100">
                  <c:v>-3.5409820900000568</c:v>
                </c:pt>
                <c:pt idx="101">
                  <c:v>-6.8000030599999377</c:v>
                </c:pt>
                <c:pt idx="102">
                  <c:v>4.0890076199999612</c:v>
                </c:pt>
                <c:pt idx="103">
                  <c:v>8.0450042600000415</c:v>
                </c:pt>
                <c:pt idx="104">
                  <c:v>5.7429871199999525</c:v>
                </c:pt>
                <c:pt idx="105">
                  <c:v>-3.4070038199999999</c:v>
                </c:pt>
                <c:pt idx="106">
                  <c:v>-10.032015960000024</c:v>
                </c:pt>
                <c:pt idx="107">
                  <c:v>0.38201291999996556</c:v>
                </c:pt>
                <c:pt idx="108">
                  <c:v>0.99699093000003813</c:v>
                </c:pt>
                <c:pt idx="109">
                  <c:v>15.558993549999968</c:v>
                </c:pt>
                <c:pt idx="110">
                  <c:v>7.6880188199999679</c:v>
                </c:pt>
                <c:pt idx="111">
                  <c:v>-5.7930022800000529</c:v>
                </c:pt>
                <c:pt idx="112">
                  <c:v>-11.863992359999997</c:v>
                </c:pt>
                <c:pt idx="113">
                  <c:v>1.9009948700000336</c:v>
                </c:pt>
                <c:pt idx="114">
                  <c:v>12.847003190000066</c:v>
                </c:pt>
                <c:pt idx="115">
                  <c:v>18.440985090000027</c:v>
                </c:pt>
                <c:pt idx="116">
                  <c:v>10.045999129999927</c:v>
                </c:pt>
                <c:pt idx="117">
                  <c:v>7.2280059700000834</c:v>
                </c:pt>
                <c:pt idx="118">
                  <c:v>16.66501156999999</c:v>
                </c:pt>
                <c:pt idx="119">
                  <c:v>6.1500061699999833</c:v>
                </c:pt>
                <c:pt idx="120">
                  <c:v>-6.4360015899999894</c:v>
                </c:pt>
                <c:pt idx="121">
                  <c:v>3.4989960100000417</c:v>
                </c:pt>
                <c:pt idx="122">
                  <c:v>-20.162011740000025</c:v>
                </c:pt>
                <c:pt idx="123">
                  <c:v>-5.8030090799999812</c:v>
                </c:pt>
                <c:pt idx="124">
                  <c:v>5.2180144899999732</c:v>
                </c:pt>
                <c:pt idx="125">
                  <c:v>35.268014509999944</c:v>
                </c:pt>
                <c:pt idx="126">
                  <c:v>8.1100067099999933</c:v>
                </c:pt>
                <c:pt idx="127">
                  <c:v>18.664984219999951</c:v>
                </c:pt>
                <c:pt idx="128">
                  <c:v>6.0599976000000311</c:v>
                </c:pt>
                <c:pt idx="129">
                  <c:v>12.678994749999958</c:v>
                </c:pt>
                <c:pt idx="130">
                  <c:v>9.660009769999931</c:v>
                </c:pt>
                <c:pt idx="131">
                  <c:v>45.383975219999968</c:v>
                </c:pt>
                <c:pt idx="132">
                  <c:v>-1.7489929500000017</c:v>
                </c:pt>
                <c:pt idx="133">
                  <c:v>-4.0409912100000156</c:v>
                </c:pt>
                <c:pt idx="134">
                  <c:v>-6.5759887500000787</c:v>
                </c:pt>
                <c:pt idx="135">
                  <c:v>3.1960082299999613</c:v>
                </c:pt>
                <c:pt idx="136">
                  <c:v>-32.659021020000012</c:v>
                </c:pt>
                <c:pt idx="137">
                  <c:v>-6.9539977400000339</c:v>
                </c:pt>
                <c:pt idx="138">
                  <c:v>-14.479995730000041</c:v>
                </c:pt>
                <c:pt idx="139">
                  <c:v>-4.5509948999999779</c:v>
                </c:pt>
                <c:pt idx="140">
                  <c:v>-14.842019619999974</c:v>
                </c:pt>
                <c:pt idx="141">
                  <c:v>-3.3059845099999734</c:v>
                </c:pt>
                <c:pt idx="142">
                  <c:v>14.186990360000038</c:v>
                </c:pt>
                <c:pt idx="143">
                  <c:v>1.0340118699999721</c:v>
                </c:pt>
                <c:pt idx="144">
                  <c:v>-4.5599945100000241</c:v>
                </c:pt>
                <c:pt idx="145">
                  <c:v>-2.1230194199999914</c:v>
                </c:pt>
                <c:pt idx="146">
                  <c:v>2.9340057400000319</c:v>
                </c:pt>
                <c:pt idx="147">
                  <c:v>11.543994109999971</c:v>
                </c:pt>
                <c:pt idx="148">
                  <c:v>16.506018019999999</c:v>
                </c:pt>
                <c:pt idx="149">
                  <c:v>-7.2021409999933894E-2</c:v>
                </c:pt>
                <c:pt idx="150">
                  <c:v>5.4089905000000158</c:v>
                </c:pt>
                <c:pt idx="151">
                  <c:v>-12.370980839999959</c:v>
                </c:pt>
                <c:pt idx="152">
                  <c:v>-17.130993659999945</c:v>
                </c:pt>
                <c:pt idx="153">
                  <c:v>-24.995010369999989</c:v>
                </c:pt>
                <c:pt idx="154">
                  <c:v>-1.9549988200000143</c:v>
                </c:pt>
                <c:pt idx="155">
                  <c:v>6.839987209999947</c:v>
                </c:pt>
                <c:pt idx="156">
                  <c:v>5.9880004999999983</c:v>
                </c:pt>
                <c:pt idx="157">
                  <c:v>1.5170135299999856</c:v>
                </c:pt>
                <c:pt idx="158">
                  <c:v>9.624996920000001</c:v>
                </c:pt>
                <c:pt idx="159">
                  <c:v>-2.645999119999999</c:v>
                </c:pt>
                <c:pt idx="160">
                  <c:v>11.603994750000084</c:v>
                </c:pt>
                <c:pt idx="161">
                  <c:v>-0.37299801000000343</c:v>
                </c:pt>
                <c:pt idx="162">
                  <c:v>-3.6209991299999729</c:v>
                </c:pt>
                <c:pt idx="163">
                  <c:v>-1.0980102600000237</c:v>
                </c:pt>
                <c:pt idx="164">
                  <c:v>57.135037199999999</c:v>
                </c:pt>
                <c:pt idx="165">
                  <c:v>7.5690093499999875</c:v>
                </c:pt>
                <c:pt idx="166">
                  <c:v>-1.6200012599999809</c:v>
                </c:pt>
                <c:pt idx="167">
                  <c:v>0.22797858999990694</c:v>
                </c:pt>
                <c:pt idx="168">
                  <c:v>29.3489807200001</c:v>
                </c:pt>
                <c:pt idx="169">
                  <c:v>10.919030799999973</c:v>
                </c:pt>
                <c:pt idx="170">
                  <c:v>-23.547009310000021</c:v>
                </c:pt>
                <c:pt idx="171">
                  <c:v>-23.987017830000013</c:v>
                </c:pt>
                <c:pt idx="172">
                  <c:v>-19.298010280000085</c:v>
                </c:pt>
                <c:pt idx="173">
                  <c:v>-13.284988440000006</c:v>
                </c:pt>
                <c:pt idx="174">
                  <c:v>-24.740982060000022</c:v>
                </c:pt>
                <c:pt idx="175">
                  <c:v>-9.7660064200000534</c:v>
                </c:pt>
                <c:pt idx="176">
                  <c:v>-8.993994100000009</c:v>
                </c:pt>
                <c:pt idx="177">
                  <c:v>17.116982980000046</c:v>
                </c:pt>
                <c:pt idx="178">
                  <c:v>-3.4190123999999287</c:v>
                </c:pt>
                <c:pt idx="179">
                  <c:v>-15.778979520000064</c:v>
                </c:pt>
                <c:pt idx="180">
                  <c:v>-9.4960082600000533</c:v>
                </c:pt>
                <c:pt idx="181">
                  <c:v>14.538009609999961</c:v>
                </c:pt>
                <c:pt idx="182">
                  <c:v>12.46701046000004</c:v>
                </c:pt>
                <c:pt idx="183">
                  <c:v>-15.172021429999972</c:v>
                </c:pt>
                <c:pt idx="184">
                  <c:v>-7.0460113400000637</c:v>
                </c:pt>
                <c:pt idx="185">
                  <c:v>6.9230132999999796</c:v>
                </c:pt>
                <c:pt idx="186">
                  <c:v>13.163998389999961</c:v>
                </c:pt>
                <c:pt idx="187">
                  <c:v>8.6750152599999524</c:v>
                </c:pt>
                <c:pt idx="188">
                  <c:v>9.5189941499999691</c:v>
                </c:pt>
                <c:pt idx="189">
                  <c:v>31.321008320000089</c:v>
                </c:pt>
                <c:pt idx="190">
                  <c:v>-9.4000091399999519</c:v>
                </c:pt>
                <c:pt idx="191">
                  <c:v>10.861022899999966</c:v>
                </c:pt>
                <c:pt idx="192">
                  <c:v>-10.875018339999997</c:v>
                </c:pt>
                <c:pt idx="193">
                  <c:v>24.917968710000025</c:v>
                </c:pt>
                <c:pt idx="194">
                  <c:v>8.568988040000022</c:v>
                </c:pt>
                <c:pt idx="195">
                  <c:v>11.97302245000003</c:v>
                </c:pt>
                <c:pt idx="196">
                  <c:v>3.6210083800000348</c:v>
                </c:pt>
                <c:pt idx="197">
                  <c:v>15.995031779999977</c:v>
                </c:pt>
                <c:pt idx="198">
                  <c:v>-5.42600101000005</c:v>
                </c:pt>
                <c:pt idx="199">
                  <c:v>-2.9740112900000213</c:v>
                </c:pt>
                <c:pt idx="200">
                  <c:v>-13.433032239999989</c:v>
                </c:pt>
                <c:pt idx="201">
                  <c:v>-5.5470214599999963</c:v>
                </c:pt>
                <c:pt idx="202">
                  <c:v>-7.5649963299998717</c:v>
                </c:pt>
                <c:pt idx="203">
                  <c:v>-39.033990460000098</c:v>
                </c:pt>
                <c:pt idx="204">
                  <c:v>-23.064971910000054</c:v>
                </c:pt>
                <c:pt idx="205">
                  <c:v>-6.1339996200000542</c:v>
                </c:pt>
                <c:pt idx="206">
                  <c:v>0.72098994000003813</c:v>
                </c:pt>
                <c:pt idx="207">
                  <c:v>1.2799957600000766</c:v>
                </c:pt>
                <c:pt idx="208">
                  <c:v>-2.3530029699999773</c:v>
                </c:pt>
                <c:pt idx="209">
                  <c:v>16.763000549999958</c:v>
                </c:pt>
                <c:pt idx="210">
                  <c:v>-20.02300114999997</c:v>
                </c:pt>
                <c:pt idx="211">
                  <c:v>-2.2609954900000844</c:v>
                </c:pt>
                <c:pt idx="212">
                  <c:v>1.596008290000043</c:v>
                </c:pt>
                <c:pt idx="213">
                  <c:v>12.956015030000003</c:v>
                </c:pt>
                <c:pt idx="214">
                  <c:v>22.295004320000089</c:v>
                </c:pt>
                <c:pt idx="215">
                  <c:v>11.320971699999973</c:v>
                </c:pt>
                <c:pt idx="216">
                  <c:v>-40.382995629999982</c:v>
                </c:pt>
                <c:pt idx="217">
                  <c:v>-12.18100591000001</c:v>
                </c:pt>
                <c:pt idx="218">
                  <c:v>6.5440185999999585</c:v>
                </c:pt>
                <c:pt idx="219">
                  <c:v>3.2179870400000254</c:v>
                </c:pt>
                <c:pt idx="220">
                  <c:v>-3.8209991800000012</c:v>
                </c:pt>
                <c:pt idx="221">
                  <c:v>-6.5029907100000628</c:v>
                </c:pt>
                <c:pt idx="222">
                  <c:v>-1.1259948399999757</c:v>
                </c:pt>
                <c:pt idx="223">
                  <c:v>1.1770049599999766</c:v>
                </c:pt>
                <c:pt idx="224">
                  <c:v>3.7660064600000283</c:v>
                </c:pt>
                <c:pt idx="225">
                  <c:v>5.2419799699999885</c:v>
                </c:pt>
                <c:pt idx="226">
                  <c:v>-9.2590057200000047</c:v>
                </c:pt>
                <c:pt idx="227">
                  <c:v>1.1640076100000556</c:v>
                </c:pt>
                <c:pt idx="228">
                  <c:v>2.9260009799999693</c:v>
                </c:pt>
                <c:pt idx="229">
                  <c:v>8.6719849099999919</c:v>
                </c:pt>
                <c:pt idx="230">
                  <c:v>2.944018519999986</c:v>
                </c:pt>
                <c:pt idx="231">
                  <c:v>14.821984879999945</c:v>
                </c:pt>
                <c:pt idx="232">
                  <c:v>5.6080108600000358</c:v>
                </c:pt>
                <c:pt idx="233">
                  <c:v>-3.6840118699999493</c:v>
                </c:pt>
                <c:pt idx="234">
                  <c:v>-2.379995689999987</c:v>
                </c:pt>
                <c:pt idx="235">
                  <c:v>16.693032819999985</c:v>
                </c:pt>
                <c:pt idx="236">
                  <c:v>5.7729613699999618</c:v>
                </c:pt>
                <c:pt idx="237">
                  <c:v>-17.125988760000041</c:v>
                </c:pt>
                <c:pt idx="238">
                  <c:v>-2.6640045399999508</c:v>
                </c:pt>
                <c:pt idx="239">
                  <c:v>2.0630066000000511</c:v>
                </c:pt>
                <c:pt idx="240">
                  <c:v>21.762982190000002</c:v>
                </c:pt>
                <c:pt idx="241">
                  <c:v>7.3860382299999401</c:v>
                </c:pt>
                <c:pt idx="242">
                  <c:v>7.570007339999961</c:v>
                </c:pt>
                <c:pt idx="243">
                  <c:v>10.067010480000022</c:v>
                </c:pt>
                <c:pt idx="244">
                  <c:v>6.5949890099999493</c:v>
                </c:pt>
                <c:pt idx="245">
                  <c:v>-3.1510437399999773</c:v>
                </c:pt>
                <c:pt idx="246">
                  <c:v>-4.0399779900000112</c:v>
                </c:pt>
                <c:pt idx="247">
                  <c:v>-14.748022419999984</c:v>
                </c:pt>
                <c:pt idx="248">
                  <c:v>-7.2510193000000527</c:v>
                </c:pt>
                <c:pt idx="249">
                  <c:v>2.3250121800000443</c:v>
                </c:pt>
                <c:pt idx="250">
                  <c:v>14.223010240000008</c:v>
                </c:pt>
                <c:pt idx="251">
                  <c:v>0.62503667999999379</c:v>
                </c:pt>
                <c:pt idx="252">
                  <c:v>-49.94001099999997</c:v>
                </c:pt>
                <c:pt idx="253">
                  <c:v>-24.951007090000019</c:v>
                </c:pt>
                <c:pt idx="254">
                  <c:v>-8.5000053800000615</c:v>
                </c:pt>
                <c:pt idx="255">
                  <c:v>1.5110000000000241</c:v>
                </c:pt>
                <c:pt idx="256">
                  <c:v>1.6030000000000086</c:v>
                </c:pt>
                <c:pt idx="257">
                  <c:v>1.6579999999999586</c:v>
                </c:pt>
                <c:pt idx="258">
                  <c:v>1.6709999999999923</c:v>
                </c:pt>
                <c:pt idx="259">
                  <c:v>1.6780000000000541</c:v>
                </c:pt>
                <c:pt idx="260">
                  <c:v>1.6809999999999263</c:v>
                </c:pt>
                <c:pt idx="261">
                  <c:v>1.6730000000000018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2D-0241-A5BA-D84657282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74208"/>
        <c:axId val="1177789760"/>
      </c:scatterChart>
      <c:valAx>
        <c:axId val="18599742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89760"/>
        <c:crosses val="autoZero"/>
        <c:crossBetween val="midCat"/>
      </c:valAx>
      <c:valAx>
        <c:axId val="11777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7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101600</xdr:rowOff>
    </xdr:from>
    <xdr:to>
      <xdr:col>10</xdr:col>
      <xdr:colOff>662940</xdr:colOff>
      <xdr:row>19</xdr:row>
      <xdr:rowOff>145415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ECD14-C24B-434D-B285-6F830EBD3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22</xdr:row>
      <xdr:rowOff>76200</xdr:rowOff>
    </xdr:from>
    <xdr:to>
      <xdr:col>10</xdr:col>
      <xdr:colOff>635000</xdr:colOff>
      <xdr:row>38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B242A-4C7A-8F4F-ABF0-4E4CA8BFC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10</xdr:row>
      <xdr:rowOff>73025</xdr:rowOff>
    </xdr:from>
    <xdr:to>
      <xdr:col>11</xdr:col>
      <xdr:colOff>228600</xdr:colOff>
      <xdr:row>24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44A74-1AAA-FA40-BD75-90A07C80B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305035</xdr:colOff>
      <xdr:row>2</xdr:row>
      <xdr:rowOff>65892</xdr:rowOff>
    </xdr:from>
    <xdr:to>
      <xdr:col>23</xdr:col>
      <xdr:colOff>686035</xdr:colOff>
      <xdr:row>16</xdr:row>
      <xdr:rowOff>46214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D42D4E-FBDE-904E-A6C2-56034DF49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146050</xdr:colOff>
      <xdr:row>26</xdr:row>
      <xdr:rowOff>69850</xdr:rowOff>
    </xdr:from>
    <xdr:to>
      <xdr:col>10</xdr:col>
      <xdr:colOff>831850</xdr:colOff>
      <xdr:row>39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E3CBA-39BF-0358-8382-F67A3A69E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330435</xdr:colOff>
      <xdr:row>19</xdr:row>
      <xdr:rowOff>46018</xdr:rowOff>
    </xdr:from>
    <xdr:to>
      <xdr:col>23</xdr:col>
      <xdr:colOff>711435</xdr:colOff>
      <xdr:row>32</xdr:row>
      <xdr:rowOff>148245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8FB98A-403D-373E-A3D9-74CC966D9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261839</xdr:colOff>
      <xdr:row>36</xdr:row>
      <xdr:rowOff>78709</xdr:rowOff>
    </xdr:from>
    <xdr:to>
      <xdr:col>23</xdr:col>
      <xdr:colOff>678901</xdr:colOff>
      <xdr:row>49</xdr:row>
      <xdr:rowOff>172156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42A92D9-80A8-D69A-BD3C-E47984AD8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10</xdr:row>
      <xdr:rowOff>95250</xdr:rowOff>
    </xdr:from>
    <xdr:to>
      <xdr:col>12</xdr:col>
      <xdr:colOff>520700</xdr:colOff>
      <xdr:row>23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CED621-5B3B-4BD4-4907-4C1E4513F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44450</xdr:colOff>
      <xdr:row>9</xdr:row>
      <xdr:rowOff>19050</xdr:rowOff>
    </xdr:from>
    <xdr:to>
      <xdr:col>25</xdr:col>
      <xdr:colOff>482600</xdr:colOff>
      <xdr:row>22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513940-F92E-B565-303F-C80E7A1C4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nishqbakliwal/Downloads/m3%20workbook.xlsx" TargetMode="External"/><Relationship Id="rId1" Type="http://schemas.openxmlformats.org/officeDocument/2006/relationships/externalLinkPath" Target="/Users/tanishqbakliwal/Downloads/m3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6050_Module3Project_Data"/>
      <sheetName val="Part 1"/>
      <sheetName val="Part 2"/>
    </sheetNames>
    <sheetDataSet>
      <sheetData sheetId="0">
        <row r="1">
          <cell r="B1" t="str">
            <v>Period</v>
          </cell>
          <cell r="C1" t="str">
            <v>AMZN</v>
          </cell>
          <cell r="D1" t="str">
            <v>NFLX</v>
          </cell>
        </row>
        <row r="2">
          <cell r="B2">
            <v>1</v>
          </cell>
          <cell r="C2">
            <v>94.900497400000006</v>
          </cell>
          <cell r="D2">
            <v>329.80999800000001</v>
          </cell>
        </row>
        <row r="3">
          <cell r="B3">
            <v>2</v>
          </cell>
          <cell r="C3">
            <v>93.748497</v>
          </cell>
          <cell r="D3">
            <v>325.89999399999999</v>
          </cell>
        </row>
        <row r="4">
          <cell r="B4">
            <v>3</v>
          </cell>
          <cell r="C4">
            <v>95.143997200000001</v>
          </cell>
          <cell r="D4">
            <v>335.82998700000002</v>
          </cell>
        </row>
        <row r="5">
          <cell r="B5">
            <v>4</v>
          </cell>
          <cell r="C5">
            <v>95.343002299999995</v>
          </cell>
          <cell r="D5">
            <v>330.75</v>
          </cell>
        </row>
        <row r="6">
          <cell r="B6">
            <v>5</v>
          </cell>
          <cell r="C6">
            <v>94.598503100000002</v>
          </cell>
          <cell r="D6">
            <v>339.26001000000002</v>
          </cell>
        </row>
        <row r="7">
          <cell r="B7">
            <v>6</v>
          </cell>
          <cell r="C7">
            <v>95.052497900000006</v>
          </cell>
          <cell r="D7">
            <v>335.66000400000001</v>
          </cell>
        </row>
        <row r="8">
          <cell r="B8">
            <v>7</v>
          </cell>
          <cell r="C8">
            <v>94.157997100000003</v>
          </cell>
          <cell r="D8">
            <v>329.04998799999998</v>
          </cell>
        </row>
        <row r="9">
          <cell r="B9">
            <v>8</v>
          </cell>
          <cell r="C9">
            <v>94.565002399999997</v>
          </cell>
          <cell r="D9">
            <v>338.92001299999998</v>
          </cell>
        </row>
        <row r="10">
          <cell r="B10">
            <v>9</v>
          </cell>
          <cell r="C10">
            <v>93.472000100000002</v>
          </cell>
          <cell r="D10">
            <v>338.69000199999999</v>
          </cell>
        </row>
        <row r="11">
          <cell r="B11">
            <v>10</v>
          </cell>
          <cell r="C11">
            <v>93.100997899999996</v>
          </cell>
          <cell r="D11">
            <v>339.07000699999998</v>
          </cell>
        </row>
        <row r="12">
          <cell r="B12">
            <v>11</v>
          </cell>
          <cell r="C12">
            <v>93.8970032</v>
          </cell>
          <cell r="D12">
            <v>338.61999500000002</v>
          </cell>
        </row>
        <row r="13">
          <cell r="B13">
            <v>12</v>
          </cell>
          <cell r="C13">
            <v>93.236000099999998</v>
          </cell>
          <cell r="D13">
            <v>339.67001299999998</v>
          </cell>
        </row>
        <row r="14">
          <cell r="B14">
            <v>13</v>
          </cell>
          <cell r="C14">
            <v>94.599998499999998</v>
          </cell>
          <cell r="D14">
            <v>338.10998499999999</v>
          </cell>
        </row>
        <row r="15">
          <cell r="B15">
            <v>14</v>
          </cell>
          <cell r="C15">
            <v>94.373001099999996</v>
          </cell>
          <cell r="D15">
            <v>326</v>
          </cell>
        </row>
        <row r="16">
          <cell r="B16">
            <v>15</v>
          </cell>
          <cell r="C16">
            <v>94.228996300000006</v>
          </cell>
          <cell r="D16">
            <v>349.60000600000001</v>
          </cell>
        </row>
        <row r="17">
          <cell r="B17">
            <v>16</v>
          </cell>
          <cell r="C17">
            <v>93.082000699999995</v>
          </cell>
          <cell r="D17">
            <v>353.16000400000001</v>
          </cell>
        </row>
        <row r="18">
          <cell r="B18">
            <v>17</v>
          </cell>
          <cell r="C18">
            <v>91.416999799999999</v>
          </cell>
          <cell r="D18">
            <v>342.88000499999998</v>
          </cell>
        </row>
        <row r="19">
          <cell r="B19">
            <v>18</v>
          </cell>
          <cell r="C19">
            <v>92.662498499999998</v>
          </cell>
          <cell r="D19">
            <v>348.51998900000001</v>
          </cell>
        </row>
        <row r="20">
          <cell r="B20">
            <v>19</v>
          </cell>
          <cell r="C20">
            <v>92.900001500000002</v>
          </cell>
          <cell r="D20">
            <v>343.16000400000001</v>
          </cell>
        </row>
        <row r="21">
          <cell r="B21">
            <v>20</v>
          </cell>
          <cell r="C21">
            <v>93.533996599999995</v>
          </cell>
          <cell r="D21">
            <v>347.73998999999998</v>
          </cell>
        </row>
        <row r="22">
          <cell r="B22">
            <v>21</v>
          </cell>
          <cell r="C22">
            <v>100.435997</v>
          </cell>
          <cell r="D22">
            <v>345.08999599999999</v>
          </cell>
        </row>
        <row r="23">
          <cell r="B23">
            <v>22</v>
          </cell>
          <cell r="C23">
            <v>100.209999</v>
          </cell>
          <cell r="D23">
            <v>358</v>
          </cell>
        </row>
        <row r="24">
          <cell r="B24">
            <v>23</v>
          </cell>
          <cell r="C24">
            <v>102.483498</v>
          </cell>
          <cell r="D24">
            <v>369.01001000000002</v>
          </cell>
        </row>
        <row r="25">
          <cell r="B25">
            <v>24</v>
          </cell>
          <cell r="C25">
            <v>101.9935</v>
          </cell>
          <cell r="D25">
            <v>369.67001299999998</v>
          </cell>
        </row>
        <row r="26">
          <cell r="B26">
            <v>25</v>
          </cell>
          <cell r="C26">
            <v>102.511498</v>
          </cell>
          <cell r="D26">
            <v>366.95001200000002</v>
          </cell>
        </row>
        <row r="27">
          <cell r="B27">
            <v>26</v>
          </cell>
          <cell r="C27">
            <v>103.96399700000001</v>
          </cell>
          <cell r="D27">
            <v>366.76998900000001</v>
          </cell>
        </row>
        <row r="28">
          <cell r="B28">
            <v>27</v>
          </cell>
          <cell r="C28">
            <v>106.695503</v>
          </cell>
          <cell r="D28">
            <v>371.07000699999998</v>
          </cell>
        </row>
        <row r="29">
          <cell r="B29">
            <v>28</v>
          </cell>
          <cell r="C29">
            <v>107.540001</v>
          </cell>
          <cell r="D29">
            <v>373.69000199999999</v>
          </cell>
        </row>
        <row r="30">
          <cell r="B30">
            <v>29</v>
          </cell>
          <cell r="C30">
            <v>108</v>
          </cell>
          <cell r="D30">
            <v>380.01001000000002</v>
          </cell>
        </row>
        <row r="31">
          <cell r="B31">
            <v>30</v>
          </cell>
          <cell r="C31">
            <v>107.4935</v>
          </cell>
          <cell r="D31">
            <v>381.39999399999999</v>
          </cell>
        </row>
        <row r="32">
          <cell r="B32">
            <v>31</v>
          </cell>
          <cell r="C32">
            <v>106.7435</v>
          </cell>
          <cell r="D32">
            <v>380.39999399999999</v>
          </cell>
        </row>
        <row r="33">
          <cell r="B33">
            <v>32</v>
          </cell>
          <cell r="C33">
            <v>107.783501</v>
          </cell>
          <cell r="D33">
            <v>387.77999899999998</v>
          </cell>
        </row>
        <row r="34">
          <cell r="B34">
            <v>33</v>
          </cell>
          <cell r="C34">
            <v>108.511002</v>
          </cell>
          <cell r="D34">
            <v>386.19000199999999</v>
          </cell>
        </row>
        <row r="35">
          <cell r="B35">
            <v>34</v>
          </cell>
          <cell r="C35">
            <v>107.654999</v>
          </cell>
          <cell r="D35">
            <v>386</v>
          </cell>
        </row>
        <row r="36">
          <cell r="B36">
            <v>35</v>
          </cell>
          <cell r="C36">
            <v>104.7985</v>
          </cell>
          <cell r="D36">
            <v>380.07000699999998</v>
          </cell>
        </row>
        <row r="37">
          <cell r="B37">
            <v>36</v>
          </cell>
          <cell r="C37">
            <v>100.4645</v>
          </cell>
          <cell r="D37">
            <v>368.70001200000002</v>
          </cell>
        </row>
        <row r="38">
          <cell r="B38">
            <v>37</v>
          </cell>
          <cell r="C38">
            <v>98.637000999999998</v>
          </cell>
          <cell r="D38">
            <v>360.08999599999999</v>
          </cell>
        </row>
        <row r="39">
          <cell r="B39">
            <v>38</v>
          </cell>
          <cell r="C39">
            <v>98.979499799999999</v>
          </cell>
          <cell r="D39">
            <v>379.23998999999998</v>
          </cell>
        </row>
        <row r="40">
          <cell r="B40">
            <v>39</v>
          </cell>
          <cell r="C40">
            <v>94.214996299999996</v>
          </cell>
          <cell r="D40">
            <v>371.709992</v>
          </cell>
        </row>
        <row r="41">
          <cell r="B41">
            <v>40</v>
          </cell>
          <cell r="C41">
            <v>94.1875</v>
          </cell>
          <cell r="D41">
            <v>369.02999899999998</v>
          </cell>
        </row>
        <row r="42">
          <cell r="B42">
            <v>41</v>
          </cell>
          <cell r="C42">
            <v>97.697502099999994</v>
          </cell>
          <cell r="D42">
            <v>381.04998799999998</v>
          </cell>
        </row>
        <row r="43">
          <cell r="B43">
            <v>42</v>
          </cell>
          <cell r="C43">
            <v>95.449500999999998</v>
          </cell>
          <cell r="D43">
            <v>368.76998900000001</v>
          </cell>
        </row>
        <row r="44">
          <cell r="B44">
            <v>43</v>
          </cell>
          <cell r="C44">
            <v>98.791496300000006</v>
          </cell>
          <cell r="D44">
            <v>383.790009</v>
          </cell>
        </row>
        <row r="45">
          <cell r="B45">
            <v>44</v>
          </cell>
          <cell r="C45">
            <v>96.201499900000002</v>
          </cell>
          <cell r="D45">
            <v>372.77999899999998</v>
          </cell>
        </row>
        <row r="46">
          <cell r="B46">
            <v>45</v>
          </cell>
          <cell r="C46">
            <v>95.054496799999995</v>
          </cell>
          <cell r="D46">
            <v>368.97000100000002</v>
          </cell>
        </row>
        <row r="47">
          <cell r="B47">
            <v>46</v>
          </cell>
          <cell r="C47">
            <v>90.030502299999995</v>
          </cell>
          <cell r="D47">
            <v>346.48998999999998</v>
          </cell>
        </row>
        <row r="48">
          <cell r="B48">
            <v>47</v>
          </cell>
          <cell r="C48">
            <v>94.591003400000005</v>
          </cell>
          <cell r="D48">
            <v>364.13000499999998</v>
          </cell>
        </row>
        <row r="49">
          <cell r="B49">
            <v>48</v>
          </cell>
          <cell r="C49">
            <v>91.042999300000005</v>
          </cell>
          <cell r="D49">
            <v>349.92001299999998</v>
          </cell>
        </row>
        <row r="50">
          <cell r="B50">
            <v>49</v>
          </cell>
          <cell r="C50">
            <v>83.830497699999995</v>
          </cell>
          <cell r="D50">
            <v>315.25</v>
          </cell>
        </row>
        <row r="51">
          <cell r="B51">
            <v>50</v>
          </cell>
          <cell r="C51">
            <v>89.25</v>
          </cell>
          <cell r="D51">
            <v>336.29998799999998</v>
          </cell>
        </row>
        <row r="52">
          <cell r="B52">
            <v>51</v>
          </cell>
          <cell r="C52">
            <v>84.457496599999999</v>
          </cell>
          <cell r="D52">
            <v>298.83999599999999</v>
          </cell>
        </row>
        <row r="53">
          <cell r="B53">
            <v>52</v>
          </cell>
          <cell r="C53">
            <v>90.391998299999997</v>
          </cell>
          <cell r="D53">
            <v>319.75</v>
          </cell>
        </row>
        <row r="54">
          <cell r="B54">
            <v>53</v>
          </cell>
          <cell r="C54">
            <v>91.5</v>
          </cell>
          <cell r="D54">
            <v>315.47000100000002</v>
          </cell>
        </row>
        <row r="55">
          <cell r="B55">
            <v>54</v>
          </cell>
          <cell r="C55">
            <v>94.046501199999994</v>
          </cell>
          <cell r="D55">
            <v>332.02999899999998</v>
          </cell>
        </row>
        <row r="56">
          <cell r="B56">
            <v>55</v>
          </cell>
          <cell r="C56">
            <v>92.304496799999995</v>
          </cell>
          <cell r="D56">
            <v>332.82998700000002</v>
          </cell>
        </row>
        <row r="57">
          <cell r="B57">
            <v>56</v>
          </cell>
          <cell r="C57">
            <v>95.141502399999993</v>
          </cell>
          <cell r="D57">
            <v>360.26998900000001</v>
          </cell>
        </row>
        <row r="58">
          <cell r="B58">
            <v>57</v>
          </cell>
          <cell r="C58">
            <v>97.004997299999999</v>
          </cell>
          <cell r="D58">
            <v>357.32000699999998</v>
          </cell>
        </row>
        <row r="59">
          <cell r="B59">
            <v>58</v>
          </cell>
          <cell r="C59">
            <v>94.291999799999999</v>
          </cell>
          <cell r="D59">
            <v>342.39001500000001</v>
          </cell>
        </row>
        <row r="60">
          <cell r="B60">
            <v>59</v>
          </cell>
          <cell r="C60">
            <v>97.774497999999994</v>
          </cell>
          <cell r="D60">
            <v>362.98998999999998</v>
          </cell>
        </row>
        <row r="61">
          <cell r="B61">
            <v>60</v>
          </cell>
          <cell r="C61">
            <v>95.004997299999999</v>
          </cell>
          <cell r="D61">
            <v>357.11999500000002</v>
          </cell>
        </row>
        <row r="62">
          <cell r="B62">
            <v>61</v>
          </cell>
          <cell r="C62">
            <v>98.197502099999994</v>
          </cell>
          <cell r="D62">
            <v>370.959992</v>
          </cell>
        </row>
        <row r="63">
          <cell r="B63">
            <v>62</v>
          </cell>
          <cell r="C63">
            <v>97.486000099999998</v>
          </cell>
          <cell r="D63">
            <v>375.5</v>
          </cell>
        </row>
        <row r="64">
          <cell r="B64">
            <v>63</v>
          </cell>
          <cell r="C64">
            <v>95.385002099999994</v>
          </cell>
          <cell r="D64">
            <v>364.07998700000002</v>
          </cell>
        </row>
        <row r="65">
          <cell r="B65">
            <v>64</v>
          </cell>
          <cell r="C65">
            <v>95.941497799999993</v>
          </cell>
          <cell r="D65">
            <v>370.07998700000002</v>
          </cell>
        </row>
        <row r="66">
          <cell r="B66">
            <v>65</v>
          </cell>
          <cell r="C66">
            <v>95.329498299999997</v>
          </cell>
          <cell r="D66">
            <v>361.76001000000002</v>
          </cell>
        </row>
        <row r="67">
          <cell r="B67">
            <v>66</v>
          </cell>
          <cell r="C67">
            <v>99.879501300000001</v>
          </cell>
          <cell r="D67">
            <v>379.959992</v>
          </cell>
        </row>
        <row r="68">
          <cell r="B68">
            <v>67</v>
          </cell>
          <cell r="C68">
            <v>100.58000199999999</v>
          </cell>
          <cell r="D68">
            <v>372.27999899999998</v>
          </cell>
        </row>
        <row r="69">
          <cell r="B69">
            <v>68</v>
          </cell>
          <cell r="C69">
            <v>102.150002</v>
          </cell>
          <cell r="D69">
            <v>371.11999500000002</v>
          </cell>
        </row>
        <row r="70">
          <cell r="B70">
            <v>69</v>
          </cell>
          <cell r="C70">
            <v>102.138001</v>
          </cell>
          <cell r="D70">
            <v>370.72000100000002</v>
          </cell>
        </row>
        <row r="71">
          <cell r="B71">
            <v>70</v>
          </cell>
          <cell r="C71">
            <v>108.44349699999999</v>
          </cell>
          <cell r="D71">
            <v>396.72000100000002</v>
          </cell>
        </row>
        <row r="72">
          <cell r="B72">
            <v>71</v>
          </cell>
          <cell r="C72">
            <v>114.166</v>
          </cell>
          <cell r="D72">
            <v>413.54998799999998</v>
          </cell>
        </row>
        <row r="73">
          <cell r="B73">
            <v>72</v>
          </cell>
          <cell r="C73">
            <v>115.38400300000001</v>
          </cell>
          <cell r="D73">
            <v>426.75</v>
          </cell>
        </row>
        <row r="74">
          <cell r="B74">
            <v>73</v>
          </cell>
          <cell r="C74">
            <v>120.40949999999999</v>
          </cell>
          <cell r="D74">
            <v>439.17001299999998</v>
          </cell>
        </row>
        <row r="75">
          <cell r="B75">
            <v>74</v>
          </cell>
          <cell r="C75">
            <v>118.75</v>
          </cell>
          <cell r="D75">
            <v>422.959992</v>
          </cell>
        </row>
        <row r="76">
          <cell r="B76">
            <v>75</v>
          </cell>
          <cell r="C76">
            <v>119.68049600000001</v>
          </cell>
          <cell r="D76">
            <v>437.48998999999998</v>
          </cell>
        </row>
        <row r="77">
          <cell r="B77">
            <v>76</v>
          </cell>
          <cell r="C77">
            <v>116.405998</v>
          </cell>
          <cell r="D77">
            <v>433.82998700000002</v>
          </cell>
        </row>
        <row r="78">
          <cell r="B78">
            <v>77</v>
          </cell>
          <cell r="C78">
            <v>118.17449999999999</v>
          </cell>
          <cell r="D78">
            <v>421.42001299999998</v>
          </cell>
        </row>
        <row r="79">
          <cell r="B79">
            <v>78</v>
          </cell>
          <cell r="C79">
            <v>119.972504</v>
          </cell>
          <cell r="D79">
            <v>426.70001200000002</v>
          </cell>
        </row>
        <row r="80">
          <cell r="B80">
            <v>79</v>
          </cell>
          <cell r="C80">
            <v>120.511002</v>
          </cell>
          <cell r="D80">
            <v>424.98998999999998</v>
          </cell>
        </row>
        <row r="81">
          <cell r="B81">
            <v>80</v>
          </cell>
          <cell r="C81">
            <v>118.800003</v>
          </cell>
          <cell r="D81">
            <v>421.38000499999998</v>
          </cell>
        </row>
        <row r="82">
          <cell r="B82">
            <v>81</v>
          </cell>
          <cell r="C82">
            <v>115.704002</v>
          </cell>
          <cell r="D82">
            <v>403.82998700000002</v>
          </cell>
        </row>
        <row r="83">
          <cell r="B83">
            <v>82</v>
          </cell>
          <cell r="C83">
            <v>118.635498</v>
          </cell>
          <cell r="D83">
            <v>411.89001500000001</v>
          </cell>
        </row>
        <row r="84">
          <cell r="B84">
            <v>83</v>
          </cell>
          <cell r="C84">
            <v>123.699997</v>
          </cell>
          <cell r="D84">
            <v>419.85000600000001</v>
          </cell>
        </row>
        <row r="85">
          <cell r="B85">
            <v>84</v>
          </cell>
          <cell r="C85">
            <v>114.302002</v>
          </cell>
          <cell r="D85">
            <v>415.26998900000001</v>
          </cell>
        </row>
        <row r="86">
          <cell r="B86">
            <v>85</v>
          </cell>
          <cell r="C86">
            <v>115.79949999999999</v>
          </cell>
          <cell r="D86">
            <v>428.14999399999999</v>
          </cell>
        </row>
        <row r="87">
          <cell r="B87">
            <v>86</v>
          </cell>
          <cell r="C87">
            <v>115.889999</v>
          </cell>
          <cell r="D87">
            <v>424.67999300000002</v>
          </cell>
        </row>
        <row r="88">
          <cell r="B88">
            <v>87</v>
          </cell>
          <cell r="C88">
            <v>117.56300400000001</v>
          </cell>
          <cell r="D88">
            <v>434.26001000000002</v>
          </cell>
        </row>
        <row r="89">
          <cell r="B89">
            <v>88</v>
          </cell>
          <cell r="C89">
            <v>118.380501</v>
          </cell>
          <cell r="D89">
            <v>436.52999899999998</v>
          </cell>
        </row>
        <row r="90">
          <cell r="B90">
            <v>89</v>
          </cell>
          <cell r="C90">
            <v>118.98049899999999</v>
          </cell>
          <cell r="D90">
            <v>435.54998799999998</v>
          </cell>
        </row>
        <row r="91">
          <cell r="B91">
            <v>90</v>
          </cell>
          <cell r="C91">
            <v>120.449997</v>
          </cell>
          <cell r="D91">
            <v>440.51998900000001</v>
          </cell>
        </row>
        <row r="92">
          <cell r="B92">
            <v>91</v>
          </cell>
          <cell r="C92">
            <v>117.847504</v>
          </cell>
          <cell r="D92">
            <v>431.82000699999998</v>
          </cell>
        </row>
        <row r="93">
          <cell r="B93">
            <v>92</v>
          </cell>
          <cell r="C93">
            <v>118.396004</v>
          </cell>
          <cell r="D93">
            <v>438.26998900000001</v>
          </cell>
        </row>
        <row r="94">
          <cell r="B94">
            <v>93</v>
          </cell>
          <cell r="C94">
            <v>119.442497</v>
          </cell>
          <cell r="D94">
            <v>441.95001200000002</v>
          </cell>
        </row>
        <row r="95">
          <cell r="B95">
            <v>94</v>
          </cell>
          <cell r="C95">
            <v>120.488998</v>
          </cell>
          <cell r="D95">
            <v>454.19000199999999</v>
          </cell>
        </row>
        <row r="96">
          <cell r="B96">
            <v>95</v>
          </cell>
          <cell r="C96">
            <v>121.31300400000001</v>
          </cell>
          <cell r="D96">
            <v>452.57998700000002</v>
          </cell>
        </row>
        <row r="97">
          <cell r="B97">
            <v>96</v>
          </cell>
          <cell r="C97">
            <v>122.466499</v>
          </cell>
          <cell r="D97">
            <v>451.040009</v>
          </cell>
        </row>
        <row r="98">
          <cell r="B98">
            <v>97</v>
          </cell>
          <cell r="C98">
            <v>124.897003</v>
          </cell>
          <cell r="D98">
            <v>447.67001299999998</v>
          </cell>
        </row>
        <row r="99">
          <cell r="B99">
            <v>98</v>
          </cell>
          <cell r="C99">
            <v>122.33699799999999</v>
          </cell>
          <cell r="D99">
            <v>436.25</v>
          </cell>
        </row>
        <row r="100">
          <cell r="B100">
            <v>99</v>
          </cell>
          <cell r="C100">
            <v>121.844002</v>
          </cell>
          <cell r="D100">
            <v>429.32000699999998</v>
          </cell>
        </row>
        <row r="101">
          <cell r="B101">
            <v>100</v>
          </cell>
          <cell r="C101">
            <v>121.093002</v>
          </cell>
          <cell r="D101">
            <v>414.76998900000001</v>
          </cell>
        </row>
        <row r="102">
          <cell r="B102">
            <v>101</v>
          </cell>
          <cell r="C102">
            <v>120.51950100000001</v>
          </cell>
          <cell r="D102">
            <v>419.89001500000001</v>
          </cell>
        </row>
        <row r="103">
          <cell r="B103">
            <v>102</v>
          </cell>
          <cell r="C103">
            <v>120.05500000000001</v>
          </cell>
          <cell r="D103">
            <v>413.44000199999999</v>
          </cell>
        </row>
        <row r="104">
          <cell r="B104">
            <v>103</v>
          </cell>
          <cell r="C104">
            <v>122.1185</v>
          </cell>
          <cell r="D104">
            <v>419.73001099999999</v>
          </cell>
        </row>
        <row r="105">
          <cell r="B105">
            <v>104</v>
          </cell>
          <cell r="C105">
            <v>123.552002</v>
          </cell>
          <cell r="D105">
            <v>425.92001299999998</v>
          </cell>
        </row>
        <row r="106">
          <cell r="B106">
            <v>105</v>
          </cell>
          <cell r="C106">
            <v>123.620499</v>
          </cell>
          <cell r="D106">
            <v>427.30999800000001</v>
          </cell>
        </row>
        <row r="107">
          <cell r="B107">
            <v>106</v>
          </cell>
          <cell r="C107">
            <v>123.91999800000001</v>
          </cell>
          <cell r="D107">
            <v>421.97000100000002</v>
          </cell>
        </row>
        <row r="108">
          <cell r="B108">
            <v>107</v>
          </cell>
          <cell r="C108">
            <v>123.029999</v>
          </cell>
          <cell r="D108">
            <v>414.32998700000002</v>
          </cell>
        </row>
        <row r="109">
          <cell r="B109">
            <v>108</v>
          </cell>
          <cell r="C109">
            <v>124.150002</v>
          </cell>
          <cell r="D109">
            <v>419.60000600000001</v>
          </cell>
        </row>
        <row r="110">
          <cell r="B110">
            <v>109</v>
          </cell>
          <cell r="C110">
            <v>126.203003</v>
          </cell>
          <cell r="D110">
            <v>419.48998999999998</v>
          </cell>
        </row>
        <row r="111">
          <cell r="B111">
            <v>110</v>
          </cell>
          <cell r="C111">
            <v>130.04299900000001</v>
          </cell>
          <cell r="D111">
            <v>434.04998799999998</v>
          </cell>
        </row>
        <row r="112">
          <cell r="B112">
            <v>111</v>
          </cell>
          <cell r="C112">
            <v>132.37249800000001</v>
          </cell>
          <cell r="D112">
            <v>434.48001099999999</v>
          </cell>
        </row>
        <row r="113">
          <cell r="B113">
            <v>112</v>
          </cell>
          <cell r="C113">
            <v>127.898003</v>
          </cell>
          <cell r="D113">
            <v>425.55999800000001</v>
          </cell>
        </row>
        <row r="114">
          <cell r="B114">
            <v>113</v>
          </cell>
          <cell r="C114">
            <v>127.251</v>
          </cell>
          <cell r="D114">
            <v>418.07000699999998</v>
          </cell>
        </row>
        <row r="115">
          <cell r="B115">
            <v>114</v>
          </cell>
          <cell r="C115">
            <v>128.63400300000001</v>
          </cell>
          <cell r="D115">
            <v>425.5</v>
          </cell>
        </row>
        <row r="116">
          <cell r="B116">
            <v>115</v>
          </cell>
          <cell r="C116">
            <v>130.76350400000001</v>
          </cell>
          <cell r="D116">
            <v>436.13000499999998</v>
          </cell>
        </row>
        <row r="117">
          <cell r="B117">
            <v>116</v>
          </cell>
          <cell r="C117">
            <v>132.04899599999999</v>
          </cell>
          <cell r="D117">
            <v>447.76998900000001</v>
          </cell>
        </row>
        <row r="118">
          <cell r="B118">
            <v>117</v>
          </cell>
          <cell r="C118">
            <v>132.699005</v>
          </cell>
          <cell r="D118">
            <v>449.86999500000002</v>
          </cell>
        </row>
        <row r="119">
          <cell r="B119">
            <v>118</v>
          </cell>
          <cell r="C119">
            <v>133.75050400000001</v>
          </cell>
          <cell r="D119">
            <v>453.72000100000002</v>
          </cell>
        </row>
        <row r="120">
          <cell r="B120">
            <v>119</v>
          </cell>
          <cell r="C120">
            <v>135.69099399999999</v>
          </cell>
          <cell r="D120">
            <v>468.040009</v>
          </cell>
        </row>
        <row r="121">
          <cell r="B121">
            <v>120</v>
          </cell>
          <cell r="C121">
            <v>138.220505</v>
          </cell>
          <cell r="D121">
            <v>466.26001000000002</v>
          </cell>
        </row>
        <row r="122">
          <cell r="B122">
            <v>121</v>
          </cell>
          <cell r="C122">
            <v>136.720001</v>
          </cell>
          <cell r="D122">
            <v>457.85000600000001</v>
          </cell>
        </row>
        <row r="123">
          <cell r="B123">
            <v>122</v>
          </cell>
          <cell r="C123">
            <v>137.729004</v>
          </cell>
          <cell r="D123">
            <v>465.91000400000001</v>
          </cell>
        </row>
        <row r="124">
          <cell r="B124">
            <v>123</v>
          </cell>
          <cell r="C124">
            <v>134.643494</v>
          </cell>
          <cell r="D124">
            <v>443.39999399999999</v>
          </cell>
        </row>
        <row r="125">
          <cell r="B125">
            <v>124</v>
          </cell>
          <cell r="C125">
            <v>134.01899700000001</v>
          </cell>
          <cell r="D125">
            <v>447.23998999999998</v>
          </cell>
        </row>
        <row r="126">
          <cell r="B126">
            <v>125</v>
          </cell>
          <cell r="C126">
            <v>137.94099399999999</v>
          </cell>
          <cell r="D126">
            <v>455.040009</v>
          </cell>
        </row>
        <row r="127">
          <cell r="B127">
            <v>126</v>
          </cell>
          <cell r="C127">
            <v>143.93499800000001</v>
          </cell>
          <cell r="D127">
            <v>485.64001500000001</v>
          </cell>
        </row>
        <row r="128">
          <cell r="B128">
            <v>127</v>
          </cell>
          <cell r="C128">
            <v>144.51499899999999</v>
          </cell>
          <cell r="D128">
            <v>476.89001500000001</v>
          </cell>
        </row>
        <row r="129">
          <cell r="B129">
            <v>128</v>
          </cell>
          <cell r="C129">
            <v>152.85200499999999</v>
          </cell>
          <cell r="D129">
            <v>493.80999800000001</v>
          </cell>
        </row>
        <row r="130">
          <cell r="B130">
            <v>129</v>
          </cell>
          <cell r="C130">
            <v>150.00599700000001</v>
          </cell>
          <cell r="D130">
            <v>493.16000400000001</v>
          </cell>
        </row>
        <row r="131">
          <cell r="B131">
            <v>130</v>
          </cell>
          <cell r="C131">
            <v>154.05549600000001</v>
          </cell>
          <cell r="D131">
            <v>502.77999899999998</v>
          </cell>
        </row>
        <row r="132">
          <cell r="B132">
            <v>131</v>
          </cell>
          <cell r="C132">
            <v>159.13149999999999</v>
          </cell>
          <cell r="D132">
            <v>507.76001000000002</v>
          </cell>
        </row>
        <row r="133">
          <cell r="B133">
            <v>132</v>
          </cell>
          <cell r="C133">
            <v>160</v>
          </cell>
          <cell r="D133">
            <v>548.72998099999995</v>
          </cell>
        </row>
        <row r="134">
          <cell r="B134">
            <v>133</v>
          </cell>
          <cell r="C134">
            <v>155.199997</v>
          </cell>
          <cell r="D134">
            <v>525.5</v>
          </cell>
        </row>
        <row r="135">
          <cell r="B135">
            <v>134</v>
          </cell>
          <cell r="C135">
            <v>154.199997</v>
          </cell>
          <cell r="D135">
            <v>524.88000499999998</v>
          </cell>
        </row>
        <row r="136">
          <cell r="B136">
            <v>135</v>
          </cell>
          <cell r="C136">
            <v>150.44349700000001</v>
          </cell>
          <cell r="D136">
            <v>523.26000999999997</v>
          </cell>
        </row>
        <row r="137">
          <cell r="B137">
            <v>136</v>
          </cell>
          <cell r="C137">
            <v>149.99499499999999</v>
          </cell>
          <cell r="D137">
            <v>527.39001499999995</v>
          </cell>
        </row>
        <row r="138">
          <cell r="B138">
            <v>137</v>
          </cell>
          <cell r="C138">
            <v>148.09849600000001</v>
          </cell>
          <cell r="D138">
            <v>492.98998999999998</v>
          </cell>
        </row>
        <row r="139">
          <cell r="B139">
            <v>138</v>
          </cell>
          <cell r="C139">
            <v>159.841995</v>
          </cell>
          <cell r="D139">
            <v>502.41000400000001</v>
          </cell>
        </row>
        <row r="140">
          <cell r="B140">
            <v>139</v>
          </cell>
          <cell r="C140">
            <v>156.91450499999999</v>
          </cell>
          <cell r="D140">
            <v>490.10000600000001</v>
          </cell>
        </row>
        <row r="141">
          <cell r="B141">
            <v>140</v>
          </cell>
          <cell r="C141">
            <v>154.995499</v>
          </cell>
          <cell r="D141">
            <v>489.82000699999998</v>
          </cell>
        </row>
        <row r="142">
          <cell r="B142">
            <v>141</v>
          </cell>
          <cell r="C142">
            <v>149.32749899999999</v>
          </cell>
          <cell r="D142">
            <v>477.57998700000002</v>
          </cell>
        </row>
        <row r="143">
          <cell r="B143">
            <v>142</v>
          </cell>
          <cell r="C143">
            <v>150.44549599999999</v>
          </cell>
          <cell r="D143">
            <v>480.45001200000002</v>
          </cell>
        </row>
        <row r="144">
          <cell r="B144">
            <v>143</v>
          </cell>
          <cell r="C144">
            <v>152.76049800000001</v>
          </cell>
          <cell r="D144">
            <v>495.64999399999999</v>
          </cell>
        </row>
        <row r="145">
          <cell r="B145">
            <v>144</v>
          </cell>
          <cell r="C145">
            <v>150.01649499999999</v>
          </cell>
          <cell r="D145">
            <v>488.51001000000002</v>
          </cell>
        </row>
        <row r="146">
          <cell r="B146">
            <v>145</v>
          </cell>
          <cell r="C146">
            <v>151.67649800000001</v>
          </cell>
          <cell r="D146">
            <v>484.48001099999999</v>
          </cell>
        </row>
        <row r="147">
          <cell r="B147">
            <v>146</v>
          </cell>
          <cell r="C147">
            <v>152.59399400000001</v>
          </cell>
          <cell r="D147">
            <v>485.79998799999998</v>
          </cell>
        </row>
        <row r="148">
          <cell r="B148">
            <v>147</v>
          </cell>
          <cell r="C148">
            <v>158.233994</v>
          </cell>
          <cell r="D148">
            <v>488.88000499999998</v>
          </cell>
        </row>
        <row r="149">
          <cell r="B149">
            <v>148</v>
          </cell>
          <cell r="C149">
            <v>155.59449799999999</v>
          </cell>
          <cell r="D149">
            <v>498.61999500000002</v>
          </cell>
        </row>
        <row r="150">
          <cell r="B150">
            <v>149</v>
          </cell>
          <cell r="C150">
            <v>156.941498</v>
          </cell>
          <cell r="D150">
            <v>509.64001500000001</v>
          </cell>
        </row>
        <row r="151">
          <cell r="B151">
            <v>150</v>
          </cell>
          <cell r="C151">
            <v>160.25149500000001</v>
          </cell>
          <cell r="D151">
            <v>502.10998499999999</v>
          </cell>
        </row>
        <row r="152">
          <cell r="B152">
            <v>151</v>
          </cell>
          <cell r="C152">
            <v>161.25</v>
          </cell>
          <cell r="D152">
            <v>509.07998700000002</v>
          </cell>
        </row>
        <row r="153">
          <cell r="B153">
            <v>152</v>
          </cell>
          <cell r="C153">
            <v>158.37300099999999</v>
          </cell>
          <cell r="D153">
            <v>494.73001099999999</v>
          </cell>
        </row>
        <row r="154">
          <cell r="B154">
            <v>153</v>
          </cell>
          <cell r="C154">
            <v>157.408005</v>
          </cell>
          <cell r="D154">
            <v>483.38000499999998</v>
          </cell>
        </row>
        <row r="155">
          <cell r="B155">
            <v>154</v>
          </cell>
          <cell r="C155">
            <v>154.03349299999999</v>
          </cell>
          <cell r="D155">
            <v>466.92999300000002</v>
          </cell>
        </row>
        <row r="156">
          <cell r="B156">
            <v>155</v>
          </cell>
          <cell r="C156">
            <v>158.11199999999999</v>
          </cell>
          <cell r="D156">
            <v>475.47000100000002</v>
          </cell>
        </row>
        <row r="157">
          <cell r="B157">
            <v>156</v>
          </cell>
          <cell r="C157">
            <v>158.050995</v>
          </cell>
          <cell r="D157">
            <v>481.32998700000002</v>
          </cell>
        </row>
        <row r="158">
          <cell r="B158">
            <v>157</v>
          </cell>
          <cell r="C158">
            <v>157.40100100000001</v>
          </cell>
          <cell r="D158">
            <v>482.67999300000002</v>
          </cell>
        </row>
        <row r="159">
          <cell r="B159">
            <v>158</v>
          </cell>
          <cell r="C159">
            <v>159.120499</v>
          </cell>
          <cell r="D159">
            <v>482.35000600000001</v>
          </cell>
        </row>
        <row r="160">
          <cell r="B160">
            <v>159</v>
          </cell>
          <cell r="C160">
            <v>165.62449699999999</v>
          </cell>
          <cell r="D160">
            <v>491.86999500000002</v>
          </cell>
        </row>
        <row r="161">
          <cell r="B161">
            <v>160</v>
          </cell>
          <cell r="C161">
            <v>163.024002</v>
          </cell>
          <cell r="D161">
            <v>484.52999899999998</v>
          </cell>
        </row>
        <row r="162">
          <cell r="B162">
            <v>161</v>
          </cell>
          <cell r="C162">
            <v>164.86850000000001</v>
          </cell>
          <cell r="D162">
            <v>497.89999399999999</v>
          </cell>
        </row>
        <row r="163">
          <cell r="B163">
            <v>162</v>
          </cell>
          <cell r="C163">
            <v>164.23599200000001</v>
          </cell>
          <cell r="D163">
            <v>492.30999800000001</v>
          </cell>
        </row>
        <row r="164">
          <cell r="B164">
            <v>163</v>
          </cell>
          <cell r="C164">
            <v>165.37300099999999</v>
          </cell>
          <cell r="D164">
            <v>488.80999800000001</v>
          </cell>
        </row>
        <row r="165">
          <cell r="B165">
            <v>164</v>
          </cell>
          <cell r="C165">
            <v>167.32449299999999</v>
          </cell>
          <cell r="D165">
            <v>490.57998700000002</v>
          </cell>
        </row>
        <row r="166">
          <cell r="B166">
            <v>165</v>
          </cell>
          <cell r="C166">
            <v>172.092499</v>
          </cell>
          <cell r="D166">
            <v>547.53002900000001</v>
          </cell>
        </row>
        <row r="167">
          <cell r="B167">
            <v>166</v>
          </cell>
          <cell r="C167">
            <v>170</v>
          </cell>
          <cell r="D167">
            <v>526.27002000000005</v>
          </cell>
        </row>
        <row r="168">
          <cell r="B168">
            <v>167</v>
          </cell>
          <cell r="C168">
            <v>170.08999600000001</v>
          </cell>
          <cell r="D168">
            <v>523.89001499999995</v>
          </cell>
        </row>
        <row r="169">
          <cell r="B169">
            <v>168</v>
          </cell>
          <cell r="C169">
            <v>172.54800399999999</v>
          </cell>
          <cell r="D169">
            <v>529.55999799999995</v>
          </cell>
        </row>
        <row r="170">
          <cell r="B170">
            <v>169</v>
          </cell>
          <cell r="C170">
            <v>174.955994</v>
          </cell>
          <cell r="D170">
            <v>556.54998799999998</v>
          </cell>
        </row>
        <row r="171">
          <cell r="B171">
            <v>170</v>
          </cell>
          <cell r="C171">
            <v>176.572495</v>
          </cell>
          <cell r="D171">
            <v>552.84002699999996</v>
          </cell>
        </row>
        <row r="172">
          <cell r="B172">
            <v>171</v>
          </cell>
          <cell r="C172">
            <v>168.39999399999999</v>
          </cell>
          <cell r="D172">
            <v>525.75</v>
          </cell>
        </row>
        <row r="173">
          <cell r="B173">
            <v>172</v>
          </cell>
          <cell r="C173">
            <v>164.73100299999999</v>
          </cell>
          <cell r="D173">
            <v>516.04998799999998</v>
          </cell>
        </row>
        <row r="174">
          <cell r="B174">
            <v>173</v>
          </cell>
          <cell r="C174">
            <v>157.49200400000001</v>
          </cell>
          <cell r="D174">
            <v>507.01998900000001</v>
          </cell>
        </row>
        <row r="175">
          <cell r="B175">
            <v>174</v>
          </cell>
          <cell r="C175">
            <v>163.43049600000001</v>
          </cell>
          <cell r="D175">
            <v>500.19000199999999</v>
          </cell>
        </row>
        <row r="176">
          <cell r="B176">
            <v>175</v>
          </cell>
          <cell r="C176">
            <v>158.755493</v>
          </cell>
          <cell r="D176">
            <v>480.67001299999998</v>
          </cell>
        </row>
        <row r="177">
          <cell r="B177">
            <v>176</v>
          </cell>
          <cell r="C177">
            <v>155.81100499999999</v>
          </cell>
          <cell r="D177">
            <v>482.02999899999998</v>
          </cell>
        </row>
        <row r="178">
          <cell r="B178">
            <v>177</v>
          </cell>
          <cell r="C178">
            <v>155.14849899999999</v>
          </cell>
          <cell r="D178">
            <v>476.26001000000002</v>
          </cell>
        </row>
        <row r="179">
          <cell r="B179">
            <v>178</v>
          </cell>
          <cell r="C179">
            <v>157.80650299999999</v>
          </cell>
          <cell r="D179">
            <v>495.98998999999998</v>
          </cell>
        </row>
        <row r="180">
          <cell r="B180">
            <v>179</v>
          </cell>
          <cell r="C180">
            <v>153.904999</v>
          </cell>
          <cell r="D180">
            <v>483.85998499999999</v>
          </cell>
        </row>
        <row r="181">
          <cell r="B181">
            <v>180</v>
          </cell>
          <cell r="C181">
            <v>150.43649300000001</v>
          </cell>
          <cell r="D181">
            <v>470.20001200000002</v>
          </cell>
        </row>
        <row r="182">
          <cell r="B182">
            <v>181</v>
          </cell>
          <cell r="C182">
            <v>147.745499</v>
          </cell>
          <cell r="D182">
            <v>469.959992</v>
          </cell>
        </row>
        <row r="183">
          <cell r="B183">
            <v>182</v>
          </cell>
          <cell r="C183">
            <v>148.02349899999999</v>
          </cell>
          <cell r="D183">
            <v>487.35000600000001</v>
          </cell>
        </row>
        <row r="184">
          <cell r="B184">
            <v>183</v>
          </cell>
          <cell r="C184">
            <v>156.44949299999999</v>
          </cell>
          <cell r="D184">
            <v>491.17001299999998</v>
          </cell>
        </row>
        <row r="185">
          <cell r="B185">
            <v>184</v>
          </cell>
          <cell r="C185">
            <v>149.99299600000001</v>
          </cell>
          <cell r="D185">
            <v>470.60998499999999</v>
          </cell>
        </row>
        <row r="186">
          <cell r="B186">
            <v>185</v>
          </cell>
          <cell r="C186">
            <v>150.98950199999999</v>
          </cell>
          <cell r="D186">
            <v>473.07998700000002</v>
          </cell>
        </row>
        <row r="187">
          <cell r="B187">
            <v>186</v>
          </cell>
          <cell r="C187">
            <v>154.75649999999999</v>
          </cell>
          <cell r="D187">
            <v>482.88000499999998</v>
          </cell>
        </row>
        <row r="188">
          <cell r="B188">
            <v>187</v>
          </cell>
          <cell r="C188">
            <v>158.70249899999999</v>
          </cell>
          <cell r="D188">
            <v>490.64999399999999</v>
          </cell>
        </row>
        <row r="189">
          <cell r="B189">
            <v>188</v>
          </cell>
          <cell r="C189">
            <v>157.24400299999999</v>
          </cell>
          <cell r="D189">
            <v>493.48001099999999</v>
          </cell>
        </row>
        <row r="190">
          <cell r="B190">
            <v>189</v>
          </cell>
          <cell r="C190">
            <v>157.43649300000001</v>
          </cell>
          <cell r="D190">
            <v>500.02999899999998</v>
          </cell>
        </row>
        <row r="191">
          <cell r="B191">
            <v>190</v>
          </cell>
          <cell r="C191">
            <v>161.06300400000001</v>
          </cell>
          <cell r="D191">
            <v>527.51000999999997</v>
          </cell>
        </row>
        <row r="192">
          <cell r="B192">
            <v>191</v>
          </cell>
          <cell r="C192">
            <v>156.25</v>
          </cell>
          <cell r="D192">
            <v>503.05999800000001</v>
          </cell>
        </row>
        <row r="193">
          <cell r="B193">
            <v>192</v>
          </cell>
          <cell r="C193">
            <v>159.96000699999999</v>
          </cell>
          <cell r="D193">
            <v>520.65002400000003</v>
          </cell>
        </row>
        <row r="194">
          <cell r="B194">
            <v>193</v>
          </cell>
          <cell r="C194">
            <v>154.99800099999999</v>
          </cell>
          <cell r="D194">
            <v>505.86999500000002</v>
          </cell>
        </row>
        <row r="195">
          <cell r="B195">
            <v>194</v>
          </cell>
          <cell r="C195">
            <v>159.78450000000001</v>
          </cell>
          <cell r="D195">
            <v>534.65997300000004</v>
          </cell>
        </row>
        <row r="196">
          <cell r="B196">
            <v>195</v>
          </cell>
          <cell r="C196">
            <v>159.52749600000001</v>
          </cell>
          <cell r="D196">
            <v>531.78997800000002</v>
          </cell>
        </row>
        <row r="197">
          <cell r="B197">
            <v>196</v>
          </cell>
          <cell r="C197">
            <v>164.332504</v>
          </cell>
          <cell r="D197">
            <v>539.44000200000005</v>
          </cell>
        </row>
        <row r="198">
          <cell r="B198">
            <v>197</v>
          </cell>
          <cell r="C198">
            <v>172.1465</v>
          </cell>
          <cell r="D198">
            <v>539.80999799999995</v>
          </cell>
        </row>
        <row r="199">
          <cell r="B199">
            <v>198</v>
          </cell>
          <cell r="C199">
            <v>172.18150299999999</v>
          </cell>
          <cell r="D199">
            <v>554.09002699999996</v>
          </cell>
        </row>
        <row r="200">
          <cell r="B200">
            <v>199</v>
          </cell>
          <cell r="C200">
            <v>168.18550099999999</v>
          </cell>
          <cell r="D200">
            <v>541.45001200000002</v>
          </cell>
        </row>
        <row r="201">
          <cell r="B201">
            <v>200</v>
          </cell>
          <cell r="C201">
            <v>166.93249499999999</v>
          </cell>
          <cell r="D201">
            <v>541.94000200000005</v>
          </cell>
        </row>
        <row r="202">
          <cell r="B202">
            <v>201</v>
          </cell>
          <cell r="C202">
            <v>163.63549800000001</v>
          </cell>
          <cell r="D202">
            <v>530.78997800000002</v>
          </cell>
        </row>
        <row r="203">
          <cell r="B203">
            <v>202</v>
          </cell>
          <cell r="C203">
            <v>160.36050399999999</v>
          </cell>
          <cell r="D203">
            <v>530.71997099999999</v>
          </cell>
        </row>
        <row r="204">
          <cell r="B204">
            <v>203</v>
          </cell>
          <cell r="C204">
            <v>160.850494</v>
          </cell>
          <cell r="D204">
            <v>525.419983</v>
          </cell>
        </row>
        <row r="205">
          <cell r="B205">
            <v>204</v>
          </cell>
          <cell r="C205">
            <v>159.246994</v>
          </cell>
          <cell r="D205">
            <v>489.04998799999998</v>
          </cell>
        </row>
        <row r="206">
          <cell r="B206">
            <v>205</v>
          </cell>
          <cell r="C206">
            <v>158.820007</v>
          </cell>
          <cell r="D206">
            <v>485.23001099999999</v>
          </cell>
        </row>
        <row r="207">
          <cell r="B207">
            <v>206</v>
          </cell>
          <cell r="C207">
            <v>160.220001</v>
          </cell>
          <cell r="D207">
            <v>488.27999899999998</v>
          </cell>
        </row>
        <row r="208">
          <cell r="B208">
            <v>207</v>
          </cell>
          <cell r="C208">
            <v>160.35200499999999</v>
          </cell>
          <cell r="D208">
            <v>488.23998999999998</v>
          </cell>
        </row>
        <row r="209">
          <cell r="B209">
            <v>208</v>
          </cell>
          <cell r="C209">
            <v>164.316498</v>
          </cell>
          <cell r="D209">
            <v>488.92999300000002</v>
          </cell>
        </row>
        <row r="210">
          <cell r="B210">
            <v>209</v>
          </cell>
          <cell r="C210">
            <v>158.13900799999999</v>
          </cell>
          <cell r="D210">
            <v>486.23998999999998</v>
          </cell>
        </row>
        <row r="211">
          <cell r="B211">
            <v>210</v>
          </cell>
          <cell r="C211">
            <v>160.55050700000001</v>
          </cell>
          <cell r="D211">
            <v>504.209992</v>
          </cell>
        </row>
        <row r="212">
          <cell r="B212">
            <v>211</v>
          </cell>
          <cell r="C212">
            <v>151.80749499999999</v>
          </cell>
          <cell r="D212">
            <v>475.73998999999998</v>
          </cell>
        </row>
        <row r="213">
          <cell r="B213">
            <v>212</v>
          </cell>
          <cell r="C213">
            <v>150.22399899999999</v>
          </cell>
          <cell r="D213">
            <v>484.11999500000002</v>
          </cell>
        </row>
        <row r="214">
          <cell r="B214">
            <v>213</v>
          </cell>
          <cell r="C214">
            <v>152.420502</v>
          </cell>
          <cell r="D214">
            <v>487.22000100000002</v>
          </cell>
        </row>
        <row r="215">
          <cell r="B215">
            <v>214</v>
          </cell>
          <cell r="C215">
            <v>162.057999</v>
          </cell>
          <cell r="D215">
            <v>496.95001200000002</v>
          </cell>
        </row>
        <row r="216">
          <cell r="B216">
            <v>215</v>
          </cell>
          <cell r="C216">
            <v>166.10000600000001</v>
          </cell>
          <cell r="D216">
            <v>513.76000999999997</v>
          </cell>
        </row>
        <row r="217">
          <cell r="B217">
            <v>216</v>
          </cell>
          <cell r="C217">
            <v>165.56849700000001</v>
          </cell>
          <cell r="D217">
            <v>514.72998099999995</v>
          </cell>
        </row>
        <row r="218">
          <cell r="B218">
            <v>217</v>
          </cell>
          <cell r="C218">
            <v>157.18699699999999</v>
          </cell>
          <cell r="D218">
            <v>470.5</v>
          </cell>
        </row>
        <row r="219">
          <cell r="B219">
            <v>218</v>
          </cell>
          <cell r="C219">
            <v>151.75100699999999</v>
          </cell>
          <cell r="D219">
            <v>480.23998999999998</v>
          </cell>
        </row>
        <row r="220">
          <cell r="B220">
            <v>219</v>
          </cell>
          <cell r="C220">
            <v>156.869507</v>
          </cell>
          <cell r="D220">
            <v>490.76001000000002</v>
          </cell>
        </row>
        <row r="221">
          <cell r="B221">
            <v>220</v>
          </cell>
          <cell r="C221">
            <v>155.51400799999999</v>
          </cell>
          <cell r="D221">
            <v>486.76998900000001</v>
          </cell>
        </row>
        <row r="222">
          <cell r="B222">
            <v>221</v>
          </cell>
          <cell r="C222">
            <v>156.440506</v>
          </cell>
          <cell r="D222">
            <v>482.83999599999999</v>
          </cell>
        </row>
        <row r="223">
          <cell r="B223">
            <v>222</v>
          </cell>
          <cell r="C223">
            <v>156.55299400000001</v>
          </cell>
          <cell r="D223">
            <v>479.10000600000001</v>
          </cell>
        </row>
        <row r="224">
          <cell r="B224">
            <v>223</v>
          </cell>
          <cell r="C224">
            <v>156.783005</v>
          </cell>
          <cell r="D224">
            <v>480.63000499999998</v>
          </cell>
        </row>
        <row r="225">
          <cell r="B225">
            <v>224</v>
          </cell>
          <cell r="C225">
            <v>155.27299500000001</v>
          </cell>
          <cell r="D225">
            <v>481.790009</v>
          </cell>
        </row>
        <row r="226">
          <cell r="B226">
            <v>225</v>
          </cell>
          <cell r="C226">
            <v>155.850998</v>
          </cell>
          <cell r="D226">
            <v>484.67001299999998</v>
          </cell>
        </row>
        <row r="227">
          <cell r="B227">
            <v>226</v>
          </cell>
          <cell r="C227">
            <v>154.970001</v>
          </cell>
          <cell r="D227">
            <v>488.23998999999998</v>
          </cell>
        </row>
        <row r="228">
          <cell r="B228">
            <v>227</v>
          </cell>
          <cell r="C228">
            <v>154.91949500000001</v>
          </cell>
          <cell r="D228">
            <v>476.61999500000002</v>
          </cell>
        </row>
        <row r="229">
          <cell r="B229">
            <v>228</v>
          </cell>
          <cell r="C229">
            <v>155.90299999999999</v>
          </cell>
          <cell r="D229">
            <v>482.88000499999998</v>
          </cell>
        </row>
        <row r="230">
          <cell r="B230">
            <v>229</v>
          </cell>
          <cell r="C230">
            <v>159.25349399999999</v>
          </cell>
          <cell r="D230">
            <v>485</v>
          </cell>
        </row>
        <row r="231">
          <cell r="B231">
            <v>230</v>
          </cell>
          <cell r="C231">
            <v>159.766998</v>
          </cell>
          <cell r="D231">
            <v>491.35998499999999</v>
          </cell>
        </row>
        <row r="232">
          <cell r="B232">
            <v>231</v>
          </cell>
          <cell r="C232">
            <v>158.401993</v>
          </cell>
          <cell r="D232">
            <v>490.70001200000002</v>
          </cell>
        </row>
        <row r="233">
          <cell r="B233">
            <v>232</v>
          </cell>
          <cell r="C233">
            <v>161.003998</v>
          </cell>
          <cell r="D233">
            <v>504.57998700000002</v>
          </cell>
        </row>
        <row r="234">
          <cell r="B234">
            <v>233</v>
          </cell>
          <cell r="C234">
            <v>160.17649800000001</v>
          </cell>
          <cell r="D234">
            <v>503.38000499999998</v>
          </cell>
        </row>
        <row r="235">
          <cell r="B235">
            <v>234</v>
          </cell>
          <cell r="C235">
            <v>159.336502</v>
          </cell>
          <cell r="D235">
            <v>497.51998900000001</v>
          </cell>
        </row>
        <row r="236">
          <cell r="B236">
            <v>235</v>
          </cell>
          <cell r="C236">
            <v>158.128998</v>
          </cell>
          <cell r="D236">
            <v>498.30999800000001</v>
          </cell>
        </row>
        <row r="237">
          <cell r="B237">
            <v>236</v>
          </cell>
          <cell r="C237">
            <v>157.89999399999999</v>
          </cell>
          <cell r="D237">
            <v>515.78002900000001</v>
          </cell>
        </row>
        <row r="238">
          <cell r="B238">
            <v>237</v>
          </cell>
          <cell r="C238">
            <v>158.86450199999999</v>
          </cell>
          <cell r="D238">
            <v>512.65997300000004</v>
          </cell>
        </row>
        <row r="239">
          <cell r="B239">
            <v>238</v>
          </cell>
          <cell r="C239">
            <v>155.21000699999999</v>
          </cell>
          <cell r="D239">
            <v>493.60000600000001</v>
          </cell>
        </row>
        <row r="240">
          <cell r="B240">
            <v>239</v>
          </cell>
          <cell r="C240">
            <v>155.07449299999999</v>
          </cell>
          <cell r="D240">
            <v>501.08999599999999</v>
          </cell>
        </row>
        <row r="241">
          <cell r="B241">
            <v>240</v>
          </cell>
          <cell r="C241">
            <v>155.820999</v>
          </cell>
          <cell r="D241">
            <v>503.22000100000002</v>
          </cell>
        </row>
        <row r="242">
          <cell r="B242">
            <v>241</v>
          </cell>
          <cell r="C242">
            <v>157.84849600000001</v>
          </cell>
          <cell r="D242">
            <v>522.419983</v>
          </cell>
        </row>
        <row r="243">
          <cell r="B243">
            <v>242</v>
          </cell>
          <cell r="C243">
            <v>158.25599700000001</v>
          </cell>
          <cell r="D243">
            <v>519.78002900000001</v>
          </cell>
        </row>
        <row r="244">
          <cell r="B244">
            <v>243</v>
          </cell>
          <cell r="C244">
            <v>162.04800399999999</v>
          </cell>
          <cell r="D244">
            <v>524.830017</v>
          </cell>
        </row>
        <row r="245">
          <cell r="B245">
            <v>244</v>
          </cell>
          <cell r="C245">
            <v>161.804001</v>
          </cell>
          <cell r="D245">
            <v>532.90002400000003</v>
          </cell>
        </row>
        <row r="246">
          <cell r="B246">
            <v>245</v>
          </cell>
          <cell r="C246">
            <v>160.082504</v>
          </cell>
          <cell r="D246">
            <v>534.45001200000002</v>
          </cell>
        </row>
        <row r="247">
          <cell r="B247">
            <v>246</v>
          </cell>
          <cell r="C247">
            <v>160.30900600000001</v>
          </cell>
          <cell r="D247">
            <v>528.90997300000004</v>
          </cell>
        </row>
        <row r="248">
          <cell r="B248">
            <v>247</v>
          </cell>
          <cell r="C248">
            <v>160.32600400000001</v>
          </cell>
          <cell r="D248">
            <v>527.330017</v>
          </cell>
        </row>
        <row r="249">
          <cell r="B249">
            <v>248</v>
          </cell>
          <cell r="C249">
            <v>159.26350400000001</v>
          </cell>
          <cell r="D249">
            <v>514.47998099999995</v>
          </cell>
        </row>
        <row r="250">
          <cell r="B250">
            <v>249</v>
          </cell>
          <cell r="C250">
            <v>158.63450599999999</v>
          </cell>
          <cell r="D250">
            <v>513.96997099999999</v>
          </cell>
        </row>
        <row r="251">
          <cell r="B251">
            <v>250</v>
          </cell>
          <cell r="C251">
            <v>164.19799800000001</v>
          </cell>
          <cell r="D251">
            <v>519.11999500000002</v>
          </cell>
        </row>
        <row r="252">
          <cell r="B252">
            <v>251</v>
          </cell>
          <cell r="C252">
            <v>166.10000600000001</v>
          </cell>
          <cell r="D252">
            <v>530.86999500000002</v>
          </cell>
        </row>
        <row r="253">
          <cell r="B253">
            <v>252</v>
          </cell>
          <cell r="C253">
            <v>164.292496</v>
          </cell>
          <cell r="D253">
            <v>524.59002699999996</v>
          </cell>
        </row>
        <row r="254">
          <cell r="B254">
            <v>253</v>
          </cell>
        </row>
        <row r="255">
          <cell r="B255">
            <v>254</v>
          </cell>
        </row>
        <row r="256">
          <cell r="B256">
            <v>255</v>
          </cell>
        </row>
        <row r="257">
          <cell r="B257">
            <v>256</v>
          </cell>
        </row>
        <row r="258">
          <cell r="B258">
            <v>257</v>
          </cell>
        </row>
        <row r="259">
          <cell r="B259">
            <v>258</v>
          </cell>
        </row>
        <row r="260">
          <cell r="B260">
            <v>259</v>
          </cell>
        </row>
        <row r="261">
          <cell r="B261">
            <v>260</v>
          </cell>
        </row>
        <row r="262">
          <cell r="B262">
            <v>261</v>
          </cell>
        </row>
        <row r="263">
          <cell r="B263">
            <v>262</v>
          </cell>
        </row>
      </sheetData>
      <sheetData sheetId="1"/>
      <sheetData sheetId="2">
        <row r="2">
          <cell r="C2">
            <v>1</v>
          </cell>
          <cell r="D2">
            <v>94.900497400000006</v>
          </cell>
          <cell r="Q2">
            <v>1</v>
          </cell>
          <cell r="R2">
            <v>329.80999800000001</v>
          </cell>
        </row>
        <row r="3">
          <cell r="C3">
            <v>2</v>
          </cell>
          <cell r="D3">
            <v>93.748497</v>
          </cell>
          <cell r="Q3">
            <v>2</v>
          </cell>
          <cell r="R3">
            <v>325.89999399999999</v>
          </cell>
        </row>
        <row r="4">
          <cell r="C4">
            <v>3</v>
          </cell>
          <cell r="D4">
            <v>95.143997200000001</v>
          </cell>
          <cell r="Q4">
            <v>3</v>
          </cell>
          <cell r="R4">
            <v>335.82998700000002</v>
          </cell>
        </row>
        <row r="5">
          <cell r="C5">
            <v>4</v>
          </cell>
          <cell r="D5">
            <v>95.343002299999995</v>
          </cell>
          <cell r="E5">
            <v>94.676647180000003</v>
          </cell>
          <cell r="Q5">
            <v>4</v>
          </cell>
          <cell r="R5">
            <v>330.75</v>
          </cell>
          <cell r="S5">
            <v>331.64699130000002</v>
          </cell>
        </row>
        <row r="6">
          <cell r="C6">
            <v>5</v>
          </cell>
          <cell r="D6">
            <v>94.598503100000002</v>
          </cell>
          <cell r="E6">
            <v>94.964399709999995</v>
          </cell>
          <cell r="Q6">
            <v>5</v>
          </cell>
          <cell r="R6">
            <v>339.26001000000002</v>
          </cell>
          <cell r="S6">
            <v>331.30399490000002</v>
          </cell>
        </row>
        <row r="7">
          <cell r="C7">
            <v>6</v>
          </cell>
          <cell r="D7">
            <v>95.052497900000006</v>
          </cell>
          <cell r="E7">
            <v>94.930951679999993</v>
          </cell>
          <cell r="Q7">
            <v>6</v>
          </cell>
          <cell r="R7">
            <v>335.66000400000001</v>
          </cell>
          <cell r="S7">
            <v>336.02100240000004</v>
          </cell>
        </row>
        <row r="8">
          <cell r="C8">
            <v>7</v>
          </cell>
          <cell r="D8">
            <v>94.157997100000003</v>
          </cell>
          <cell r="E8">
            <v>94.974400340000003</v>
          </cell>
          <cell r="Q8">
            <v>7</v>
          </cell>
          <cell r="R8">
            <v>329.04998799999998</v>
          </cell>
          <cell r="S8">
            <v>335.75800500000003</v>
          </cell>
        </row>
        <row r="9">
          <cell r="C9">
            <v>8</v>
          </cell>
          <cell r="D9">
            <v>94.565002399999997</v>
          </cell>
          <cell r="E9">
            <v>94.514448540000004</v>
          </cell>
          <cell r="Q9">
            <v>8</v>
          </cell>
          <cell r="R9">
            <v>338.92001299999998</v>
          </cell>
          <cell r="S9">
            <v>333.07499720000004</v>
          </cell>
        </row>
        <row r="10">
          <cell r="C10">
            <v>9</v>
          </cell>
          <cell r="D10">
            <v>93.472000100000002</v>
          </cell>
          <cell r="E10">
            <v>94.540399910000005</v>
          </cell>
          <cell r="Q10">
            <v>9</v>
          </cell>
          <cell r="R10">
            <v>338.69000199999999</v>
          </cell>
          <cell r="S10">
            <v>335.3070037</v>
          </cell>
        </row>
        <row r="11">
          <cell r="C11">
            <v>10</v>
          </cell>
          <cell r="D11">
            <v>93.100997899999996</v>
          </cell>
          <cell r="E11">
            <v>93.937100189999995</v>
          </cell>
          <cell r="Q11">
            <v>10</v>
          </cell>
          <cell r="R11">
            <v>339.07000699999998</v>
          </cell>
          <cell r="S11">
            <v>336.83100249999995</v>
          </cell>
        </row>
        <row r="12">
          <cell r="C12">
            <v>11</v>
          </cell>
          <cell r="D12">
            <v>93.8970032</v>
          </cell>
          <cell r="E12">
            <v>93.505099459999997</v>
          </cell>
          <cell r="Q12">
            <v>11</v>
          </cell>
          <cell r="R12">
            <v>338.61999500000002</v>
          </cell>
          <cell r="S12">
            <v>338.92600670000002</v>
          </cell>
        </row>
        <row r="13">
          <cell r="C13">
            <v>12</v>
          </cell>
          <cell r="D13">
            <v>93.236000099999998</v>
          </cell>
          <cell r="E13">
            <v>93.573200990000004</v>
          </cell>
          <cell r="Q13">
            <v>12</v>
          </cell>
          <cell r="R13">
            <v>339.67001299999998</v>
          </cell>
          <cell r="S13">
            <v>338.76900000000001</v>
          </cell>
        </row>
        <row r="14">
          <cell r="C14">
            <v>13</v>
          </cell>
          <cell r="D14">
            <v>94.599998499999998</v>
          </cell>
          <cell r="E14">
            <v>93.407300590000006</v>
          </cell>
          <cell r="Q14">
            <v>13</v>
          </cell>
          <cell r="R14">
            <v>338.10998499999999</v>
          </cell>
          <cell r="S14">
            <v>339.23500639999997</v>
          </cell>
        </row>
        <row r="15">
          <cell r="C15">
            <v>14</v>
          </cell>
          <cell r="D15">
            <v>94.373001099999996</v>
          </cell>
          <cell r="E15">
            <v>94.050199920000011</v>
          </cell>
          <cell r="Q15">
            <v>14</v>
          </cell>
          <cell r="R15">
            <v>326</v>
          </cell>
          <cell r="S15">
            <v>338.6799954</v>
          </cell>
        </row>
        <row r="16">
          <cell r="C16">
            <v>15</v>
          </cell>
          <cell r="D16">
            <v>94.228996300000006</v>
          </cell>
          <cell r="E16">
            <v>94.213700119999999</v>
          </cell>
          <cell r="Q16">
            <v>15</v>
          </cell>
          <cell r="R16">
            <v>349.60000600000001</v>
          </cell>
          <cell r="S16">
            <v>332.36699809999999</v>
          </cell>
        </row>
        <row r="17">
          <cell r="C17">
            <v>16</v>
          </cell>
          <cell r="D17">
            <v>93.082000699999995</v>
          </cell>
          <cell r="E17">
            <v>94.346398180000008</v>
          </cell>
          <cell r="Q17">
            <v>16</v>
          </cell>
          <cell r="R17">
            <v>353.16000400000001</v>
          </cell>
          <cell r="S17">
            <v>340.22200000000004</v>
          </cell>
        </row>
        <row r="18">
          <cell r="C18">
            <v>17</v>
          </cell>
          <cell r="D18">
            <v>91.416999799999999</v>
          </cell>
          <cell r="E18">
            <v>93.684299460000005</v>
          </cell>
          <cell r="Q18">
            <v>17</v>
          </cell>
          <cell r="R18">
            <v>342.88000499999998</v>
          </cell>
          <cell r="S18">
            <v>346.66000379999997</v>
          </cell>
        </row>
        <row r="19">
          <cell r="C19">
            <v>18</v>
          </cell>
          <cell r="D19">
            <v>92.662498499999998</v>
          </cell>
          <cell r="E19">
            <v>92.478899370000008</v>
          </cell>
          <cell r="Q19">
            <v>18</v>
          </cell>
          <cell r="R19">
            <v>348.51998900000001</v>
          </cell>
          <cell r="S19">
            <v>347.30800490000001</v>
          </cell>
        </row>
        <row r="20">
          <cell r="C20">
            <v>19</v>
          </cell>
          <cell r="D20">
            <v>92.900001500000002</v>
          </cell>
          <cell r="E20">
            <v>92.372749329999991</v>
          </cell>
          <cell r="Q20">
            <v>19</v>
          </cell>
          <cell r="R20">
            <v>343.16000400000001</v>
          </cell>
          <cell r="S20">
            <v>347.75599679999999</v>
          </cell>
        </row>
        <row r="21">
          <cell r="C21">
            <v>20</v>
          </cell>
          <cell r="D21">
            <v>93.533996599999995</v>
          </cell>
          <cell r="E21">
            <v>92.532150259999995</v>
          </cell>
          <cell r="Q21">
            <v>20</v>
          </cell>
          <cell r="R21">
            <v>347.73998999999998</v>
          </cell>
          <cell r="S21">
            <v>344.71199970000004</v>
          </cell>
        </row>
        <row r="22">
          <cell r="C22">
            <v>21</v>
          </cell>
          <cell r="D22">
            <v>100.435997</v>
          </cell>
          <cell r="E22">
            <v>93.169498450000006</v>
          </cell>
          <cell r="Q22">
            <v>21</v>
          </cell>
          <cell r="R22">
            <v>345.08999599999999</v>
          </cell>
          <cell r="S22">
            <v>346.52199400000001</v>
          </cell>
        </row>
        <row r="23">
          <cell r="C23">
            <v>22</v>
          </cell>
          <cell r="D23">
            <v>100.209999</v>
          </cell>
          <cell r="E23">
            <v>96.858197780000012</v>
          </cell>
          <cell r="Q23">
            <v>22</v>
          </cell>
          <cell r="R23">
            <v>358</v>
          </cell>
          <cell r="S23">
            <v>345.49899579999999</v>
          </cell>
        </row>
        <row r="24">
          <cell r="C24">
            <v>23</v>
          </cell>
          <cell r="D24">
            <v>102.483498</v>
          </cell>
          <cell r="E24">
            <v>98.942597919999997</v>
          </cell>
          <cell r="Q24">
            <v>23</v>
          </cell>
          <cell r="R24">
            <v>369.01001000000002</v>
          </cell>
          <cell r="S24">
            <v>352.07499680000001</v>
          </cell>
        </row>
        <row r="25">
          <cell r="C25">
            <v>24</v>
          </cell>
          <cell r="D25">
            <v>101.9935</v>
          </cell>
          <cell r="E25">
            <v>101.39194810000001</v>
          </cell>
          <cell r="Q25">
            <v>24</v>
          </cell>
          <cell r="R25">
            <v>369.67001299999998</v>
          </cell>
          <cell r="S25">
            <v>360.92300420000004</v>
          </cell>
        </row>
        <row r="26">
          <cell r="C26">
            <v>25</v>
          </cell>
          <cell r="D26">
            <v>102.511498</v>
          </cell>
          <cell r="E26">
            <v>101.78379919999999</v>
          </cell>
          <cell r="Q26">
            <v>25</v>
          </cell>
          <cell r="R26">
            <v>366.95001200000002</v>
          </cell>
          <cell r="S26">
            <v>367.13800950000001</v>
          </cell>
        </row>
        <row r="27">
          <cell r="C27">
            <v>26</v>
          </cell>
          <cell r="D27">
            <v>103.96399700000001</v>
          </cell>
          <cell r="E27">
            <v>102.35049859999999</v>
          </cell>
          <cell r="Q27">
            <v>26</v>
          </cell>
          <cell r="R27">
            <v>366.76998900000001</v>
          </cell>
          <cell r="S27">
            <v>368.1780119</v>
          </cell>
        </row>
        <row r="28">
          <cell r="C28">
            <v>27</v>
          </cell>
          <cell r="D28">
            <v>106.695503</v>
          </cell>
          <cell r="E28">
            <v>103.1341479</v>
          </cell>
          <cell r="Q28">
            <v>27</v>
          </cell>
          <cell r="R28">
            <v>371.07000699999998</v>
          </cell>
          <cell r="S28">
            <v>367.40400069999998</v>
          </cell>
        </row>
        <row r="29">
          <cell r="C29">
            <v>28</v>
          </cell>
          <cell r="D29">
            <v>107.540001</v>
          </cell>
          <cell r="E29">
            <v>105.0392502</v>
          </cell>
          <cell r="Q29">
            <v>28</v>
          </cell>
          <cell r="R29">
            <v>373.69000199999999</v>
          </cell>
          <cell r="S29">
            <v>368.95600259999998</v>
          </cell>
        </row>
        <row r="30">
          <cell r="C30">
            <v>29</v>
          </cell>
          <cell r="D30">
            <v>108</v>
          </cell>
          <cell r="E30">
            <v>106.57145080000001</v>
          </cell>
          <cell r="Q30">
            <v>29</v>
          </cell>
          <cell r="R30">
            <v>380.01001000000002</v>
          </cell>
          <cell r="S30">
            <v>371.52000090000001</v>
          </cell>
        </row>
        <row r="31">
          <cell r="C31">
            <v>30</v>
          </cell>
          <cell r="D31">
            <v>107.4935</v>
          </cell>
          <cell r="E31">
            <v>107.60110090000001</v>
          </cell>
          <cell r="Q31">
            <v>30</v>
          </cell>
          <cell r="R31">
            <v>381.39999399999999</v>
          </cell>
          <cell r="S31">
            <v>376.326007</v>
          </cell>
        </row>
        <row r="32">
          <cell r="C32">
            <v>31</v>
          </cell>
          <cell r="D32">
            <v>106.7435</v>
          </cell>
          <cell r="E32">
            <v>107.6547502</v>
          </cell>
          <cell r="Q32">
            <v>31</v>
          </cell>
          <cell r="R32">
            <v>380.39999399999999</v>
          </cell>
          <cell r="S32">
            <v>379.44100040000001</v>
          </cell>
        </row>
        <row r="33">
          <cell r="C33">
            <v>32</v>
          </cell>
          <cell r="D33">
            <v>107.783501</v>
          </cell>
          <cell r="E33">
            <v>107.21979999999999</v>
          </cell>
          <cell r="Q33">
            <v>32</v>
          </cell>
          <cell r="R33">
            <v>387.77999899999998</v>
          </cell>
          <cell r="S33">
            <v>380.62199720000001</v>
          </cell>
        </row>
        <row r="34">
          <cell r="C34">
            <v>33</v>
          </cell>
          <cell r="D34">
            <v>108.511002</v>
          </cell>
          <cell r="E34">
            <v>107.4135005</v>
          </cell>
          <cell r="Q34">
            <v>33</v>
          </cell>
          <cell r="R34">
            <v>386.19000199999999</v>
          </cell>
          <cell r="S34">
            <v>384.28999649999997</v>
          </cell>
        </row>
        <row r="35">
          <cell r="C35">
            <v>34</v>
          </cell>
          <cell r="D35">
            <v>107.654999</v>
          </cell>
          <cell r="E35">
            <v>107.9392513</v>
          </cell>
          <cell r="Q35">
            <v>34</v>
          </cell>
          <cell r="R35">
            <v>386</v>
          </cell>
          <cell r="S35">
            <v>385.50899949999996</v>
          </cell>
        </row>
        <row r="36">
          <cell r="C36">
            <v>35</v>
          </cell>
          <cell r="D36">
            <v>104.7985</v>
          </cell>
          <cell r="E36">
            <v>107.93750030000001</v>
          </cell>
          <cell r="Q36">
            <v>35</v>
          </cell>
          <cell r="R36">
            <v>380.07000699999998</v>
          </cell>
          <cell r="S36">
            <v>386.41300039999999</v>
          </cell>
        </row>
        <row r="37">
          <cell r="C37">
            <v>36</v>
          </cell>
          <cell r="D37">
            <v>100.4645</v>
          </cell>
          <cell r="E37">
            <v>106.3979501</v>
          </cell>
          <cell r="Q37">
            <v>36</v>
          </cell>
          <cell r="R37">
            <v>368.70001200000002</v>
          </cell>
          <cell r="S37">
            <v>383.0730039</v>
          </cell>
        </row>
        <row r="38">
          <cell r="C38">
            <v>37</v>
          </cell>
          <cell r="D38">
            <v>98.637000999999998</v>
          </cell>
          <cell r="E38">
            <v>103.20279980000001</v>
          </cell>
          <cell r="Q38">
            <v>37</v>
          </cell>
          <cell r="R38">
            <v>360.08999599999999</v>
          </cell>
          <cell r="S38">
            <v>375.57100809999997</v>
          </cell>
        </row>
        <row r="39">
          <cell r="C39">
            <v>38</v>
          </cell>
          <cell r="D39">
            <v>98.979499799999999</v>
          </cell>
          <cell r="E39">
            <v>100.4175505</v>
          </cell>
          <cell r="Q39">
            <v>38</v>
          </cell>
          <cell r="R39">
            <v>379.23998999999998</v>
          </cell>
          <cell r="S39">
            <v>366.66900299999998</v>
          </cell>
        </row>
        <row r="40">
          <cell r="C40">
            <v>39</v>
          </cell>
          <cell r="D40">
            <v>94.214996299999996</v>
          </cell>
          <cell r="E40">
            <v>99.173750200000001</v>
          </cell>
          <cell r="Q40">
            <v>39</v>
          </cell>
          <cell r="R40">
            <v>371.709992</v>
          </cell>
          <cell r="S40">
            <v>371.3869962</v>
          </cell>
        </row>
        <row r="41">
          <cell r="C41">
            <v>40</v>
          </cell>
          <cell r="D41">
            <v>94.1875</v>
          </cell>
          <cell r="E41">
            <v>96.52874829000001</v>
          </cell>
          <cell r="Q41">
            <v>40</v>
          </cell>
          <cell r="R41">
            <v>369.02999899999998</v>
          </cell>
          <cell r="S41">
            <v>371.64499219999999</v>
          </cell>
        </row>
        <row r="42">
          <cell r="C42">
            <v>41</v>
          </cell>
          <cell r="D42">
            <v>97.697502099999994</v>
          </cell>
          <cell r="E42">
            <v>95.154148849999999</v>
          </cell>
          <cell r="Q42">
            <v>41</v>
          </cell>
          <cell r="R42">
            <v>381.04998799999998</v>
          </cell>
          <cell r="S42">
            <v>371.87599510000001</v>
          </cell>
        </row>
        <row r="43">
          <cell r="C43">
            <v>42</v>
          </cell>
          <cell r="D43">
            <v>95.449500999999998</v>
          </cell>
          <cell r="E43">
            <v>95.948000309999998</v>
          </cell>
          <cell r="Q43">
            <v>42</v>
          </cell>
          <cell r="R43">
            <v>368.76998900000001</v>
          </cell>
          <cell r="S43">
            <v>375.57599210000001</v>
          </cell>
        </row>
        <row r="44">
          <cell r="C44">
            <v>43</v>
          </cell>
          <cell r="D44">
            <v>98.791496300000006</v>
          </cell>
          <cell r="E44">
            <v>95.871501129999999</v>
          </cell>
          <cell r="Q44">
            <v>43</v>
          </cell>
          <cell r="R44">
            <v>383.790009</v>
          </cell>
          <cell r="S44">
            <v>372.50599069999998</v>
          </cell>
        </row>
        <row r="45">
          <cell r="C45">
            <v>44</v>
          </cell>
          <cell r="D45">
            <v>96.201499900000002</v>
          </cell>
          <cell r="E45">
            <v>97.570098869999995</v>
          </cell>
          <cell r="Q45">
            <v>44</v>
          </cell>
          <cell r="R45">
            <v>372.77999899999998</v>
          </cell>
          <cell r="S45">
            <v>378.7359988</v>
          </cell>
        </row>
        <row r="46">
          <cell r="C46">
            <v>45</v>
          </cell>
          <cell r="D46">
            <v>95.054496799999995</v>
          </cell>
          <cell r="E46">
            <v>96.828099039999998</v>
          </cell>
          <cell r="Q46">
            <v>45</v>
          </cell>
          <cell r="R46">
            <v>368.97000100000002</v>
          </cell>
          <cell r="S46">
            <v>375.28099999999995</v>
          </cell>
        </row>
        <row r="47">
          <cell r="C47">
            <v>46</v>
          </cell>
          <cell r="D47">
            <v>90.030502299999995</v>
          </cell>
          <cell r="E47">
            <v>96.145997629999997</v>
          </cell>
          <cell r="Q47">
            <v>46</v>
          </cell>
          <cell r="R47">
            <v>346.48998999999998</v>
          </cell>
          <cell r="S47">
            <v>373.07700199999999</v>
          </cell>
        </row>
        <row r="48">
          <cell r="C48">
            <v>47</v>
          </cell>
          <cell r="D48">
            <v>94.591003400000005</v>
          </cell>
          <cell r="E48">
            <v>92.771900169999995</v>
          </cell>
          <cell r="Q48">
            <v>47</v>
          </cell>
          <cell r="R48">
            <v>364.13000499999998</v>
          </cell>
          <cell r="S48">
            <v>358.4919951</v>
          </cell>
        </row>
        <row r="49">
          <cell r="C49">
            <v>48</v>
          </cell>
          <cell r="D49">
            <v>91.042999300000005</v>
          </cell>
          <cell r="E49">
            <v>93.315551749999997</v>
          </cell>
          <cell r="Q49">
            <v>48</v>
          </cell>
          <cell r="R49">
            <v>349.92001299999998</v>
          </cell>
          <cell r="S49">
            <v>359.80599970000003</v>
          </cell>
        </row>
        <row r="50">
          <cell r="C50">
            <v>49</v>
          </cell>
          <cell r="D50">
            <v>83.830497699999995</v>
          </cell>
          <cell r="E50">
            <v>91.904901129999999</v>
          </cell>
          <cell r="Q50">
            <v>49</v>
          </cell>
          <cell r="R50">
            <v>315.25</v>
          </cell>
          <cell r="S50">
            <v>353.497006</v>
          </cell>
        </row>
        <row r="51">
          <cell r="C51">
            <v>50</v>
          </cell>
          <cell r="D51">
            <v>89.25</v>
          </cell>
          <cell r="E51">
            <v>88.146349319999999</v>
          </cell>
          <cell r="Q51">
            <v>50</v>
          </cell>
          <cell r="R51">
            <v>336.29998799999998</v>
          </cell>
          <cell r="S51">
            <v>335.42700490000004</v>
          </cell>
        </row>
        <row r="52">
          <cell r="C52">
            <v>51</v>
          </cell>
          <cell r="D52">
            <v>84.457496599999999</v>
          </cell>
          <cell r="E52">
            <v>87.982749170000005</v>
          </cell>
          <cell r="Q52">
            <v>51</v>
          </cell>
          <cell r="R52">
            <v>298.83999599999999</v>
          </cell>
          <cell r="S52">
            <v>332.70899659999998</v>
          </cell>
        </row>
        <row r="53">
          <cell r="C53">
            <v>52</v>
          </cell>
          <cell r="D53">
            <v>90.391998299999997</v>
          </cell>
          <cell r="E53">
            <v>85.769847839999997</v>
          </cell>
          <cell r="Q53">
            <v>52</v>
          </cell>
          <cell r="R53">
            <v>319.75</v>
          </cell>
          <cell r="S53">
            <v>313.35999440000001</v>
          </cell>
        </row>
        <row r="54">
          <cell r="C54">
            <v>53</v>
          </cell>
          <cell r="D54">
            <v>91.5</v>
          </cell>
          <cell r="E54">
            <v>88.383248129999998</v>
          </cell>
          <cell r="Q54">
            <v>53</v>
          </cell>
          <cell r="R54">
            <v>315.47000100000002</v>
          </cell>
          <cell r="S54">
            <v>316.78699640000002</v>
          </cell>
        </row>
        <row r="55">
          <cell r="C55">
            <v>54</v>
          </cell>
          <cell r="D55">
            <v>94.046501199999994</v>
          </cell>
          <cell r="E55">
            <v>89.759098810000012</v>
          </cell>
          <cell r="Q55">
            <v>54</v>
          </cell>
          <cell r="R55">
            <v>332.02999899999998</v>
          </cell>
          <cell r="S55">
            <v>313.42799970000004</v>
          </cell>
        </row>
        <row r="56">
          <cell r="C56">
            <v>55</v>
          </cell>
          <cell r="D56">
            <v>92.304496799999995</v>
          </cell>
          <cell r="E56">
            <v>92.551650260000002</v>
          </cell>
          <cell r="Q56">
            <v>55</v>
          </cell>
          <cell r="R56">
            <v>332.82998700000002</v>
          </cell>
          <cell r="S56">
            <v>324.60599980000001</v>
          </cell>
        </row>
        <row r="57">
          <cell r="C57">
            <v>56</v>
          </cell>
          <cell r="D57">
            <v>95.141502399999993</v>
          </cell>
          <cell r="E57">
            <v>92.66619876</v>
          </cell>
          <cell r="Q57">
            <v>56</v>
          </cell>
          <cell r="R57">
            <v>360.26998900000001</v>
          </cell>
          <cell r="S57">
            <v>329.11799340000005</v>
          </cell>
        </row>
        <row r="58">
          <cell r="C58">
            <v>57</v>
          </cell>
          <cell r="D58">
            <v>97.004997299999999</v>
          </cell>
          <cell r="E58">
            <v>94.071400479999994</v>
          </cell>
          <cell r="Q58">
            <v>57</v>
          </cell>
          <cell r="R58">
            <v>357.32000699999998</v>
          </cell>
          <cell r="S58">
            <v>346.38999040000004</v>
          </cell>
        </row>
        <row r="59">
          <cell r="C59">
            <v>58</v>
          </cell>
          <cell r="D59">
            <v>94.291999799999999</v>
          </cell>
          <cell r="E59">
            <v>95.505848729999997</v>
          </cell>
          <cell r="Q59">
            <v>58</v>
          </cell>
          <cell r="R59">
            <v>342.39001500000001</v>
          </cell>
          <cell r="S59">
            <v>353.30699759999999</v>
          </cell>
        </row>
        <row r="60">
          <cell r="C60">
            <v>59</v>
          </cell>
          <cell r="D60">
            <v>97.774497999999994</v>
          </cell>
          <cell r="E60">
            <v>95.27579956999999</v>
          </cell>
          <cell r="Q60">
            <v>59</v>
          </cell>
          <cell r="R60">
            <v>362.98998999999998</v>
          </cell>
          <cell r="S60">
            <v>350.44500739999995</v>
          </cell>
        </row>
        <row r="61">
          <cell r="C61">
            <v>60</v>
          </cell>
          <cell r="D61">
            <v>95.004997299999999</v>
          </cell>
          <cell r="E61">
            <v>96.575848400000012</v>
          </cell>
          <cell r="Q61">
            <v>60</v>
          </cell>
          <cell r="R61">
            <v>357.11999500000002</v>
          </cell>
          <cell r="S61">
            <v>355.67600089999996</v>
          </cell>
        </row>
        <row r="62">
          <cell r="C62">
            <v>61</v>
          </cell>
          <cell r="D62">
            <v>98.197502099999994</v>
          </cell>
          <cell r="E62">
            <v>95.693248010000005</v>
          </cell>
          <cell r="Q62">
            <v>61</v>
          </cell>
          <cell r="R62">
            <v>370.959992</v>
          </cell>
          <cell r="S62">
            <v>355.93499750000001</v>
          </cell>
        </row>
        <row r="63">
          <cell r="C63">
            <v>62</v>
          </cell>
          <cell r="D63">
            <v>97.486000099999998</v>
          </cell>
          <cell r="E63">
            <v>97.155149839999993</v>
          </cell>
          <cell r="Q63">
            <v>62</v>
          </cell>
          <cell r="R63">
            <v>375.5</v>
          </cell>
          <cell r="S63">
            <v>365.21399250000002</v>
          </cell>
        </row>
        <row r="64">
          <cell r="C64">
            <v>63</v>
          </cell>
          <cell r="D64">
            <v>95.385002099999994</v>
          </cell>
          <cell r="E64">
            <v>97.203250139999994</v>
          </cell>
          <cell r="Q64">
            <v>63</v>
          </cell>
          <cell r="R64">
            <v>364.07998700000002</v>
          </cell>
          <cell r="S64">
            <v>370.46199660000002</v>
          </cell>
        </row>
        <row r="65">
          <cell r="C65">
            <v>64</v>
          </cell>
          <cell r="D65">
            <v>95.941497799999993</v>
          </cell>
          <cell r="E65">
            <v>96.577801500000007</v>
          </cell>
          <cell r="Q65">
            <v>64</v>
          </cell>
          <cell r="R65">
            <v>370.07998700000002</v>
          </cell>
          <cell r="S65">
            <v>368.8819919</v>
          </cell>
        </row>
        <row r="66">
          <cell r="C66">
            <v>65</v>
          </cell>
          <cell r="D66">
            <v>95.329498299999997</v>
          </cell>
          <cell r="E66">
            <v>96.083449549999983</v>
          </cell>
          <cell r="Q66">
            <v>65</v>
          </cell>
          <cell r="R66">
            <v>361.76001000000002</v>
          </cell>
          <cell r="S66">
            <v>369.36398960000002</v>
          </cell>
        </row>
        <row r="67">
          <cell r="C67">
            <v>66</v>
          </cell>
          <cell r="D67">
            <v>99.879501300000001</v>
          </cell>
          <cell r="E67">
            <v>95.524198909999996</v>
          </cell>
          <cell r="Q67">
            <v>66</v>
          </cell>
          <cell r="R67">
            <v>379.959992</v>
          </cell>
          <cell r="S67">
            <v>364.71999850000003</v>
          </cell>
        </row>
        <row r="68">
          <cell r="C68">
            <v>67</v>
          </cell>
          <cell r="D68">
            <v>100.58000199999999</v>
          </cell>
          <cell r="E68">
            <v>97.726899700000004</v>
          </cell>
          <cell r="Q68">
            <v>67</v>
          </cell>
          <cell r="R68">
            <v>372.27999899999998</v>
          </cell>
          <cell r="S68">
            <v>372.52399639999999</v>
          </cell>
        </row>
        <row r="69">
          <cell r="C69">
            <v>68</v>
          </cell>
          <cell r="D69">
            <v>102.150002</v>
          </cell>
          <cell r="E69">
            <v>99.319751049999994</v>
          </cell>
          <cell r="Q69">
            <v>68</v>
          </cell>
          <cell r="R69">
            <v>371.11999500000002</v>
          </cell>
          <cell r="S69">
            <v>372.47999910000004</v>
          </cell>
        </row>
        <row r="70">
          <cell r="C70">
            <v>69</v>
          </cell>
          <cell r="D70">
            <v>102.138001</v>
          </cell>
          <cell r="E70">
            <v>101.22490186</v>
          </cell>
          <cell r="Q70">
            <v>69</v>
          </cell>
          <cell r="R70">
            <v>370.72000100000002</v>
          </cell>
          <cell r="S70">
            <v>373.23599559999997</v>
          </cell>
        </row>
        <row r="71">
          <cell r="C71">
            <v>70</v>
          </cell>
          <cell r="D71">
            <v>108.44349699999999</v>
          </cell>
          <cell r="E71">
            <v>101.83000150000001</v>
          </cell>
          <cell r="Q71">
            <v>70</v>
          </cell>
          <cell r="R71">
            <v>396.72000100000002</v>
          </cell>
          <cell r="S71">
            <v>371.1519988</v>
          </cell>
        </row>
        <row r="72">
          <cell r="C72">
            <v>71</v>
          </cell>
          <cell r="D72">
            <v>114.166</v>
          </cell>
          <cell r="E72">
            <v>105.2931492</v>
          </cell>
          <cell r="Q72">
            <v>71</v>
          </cell>
          <cell r="R72">
            <v>413.54998799999998</v>
          </cell>
          <cell r="S72">
            <v>383.79999980000002</v>
          </cell>
        </row>
        <row r="73">
          <cell r="C73">
            <v>72</v>
          </cell>
          <cell r="D73">
            <v>115.38400300000001</v>
          </cell>
          <cell r="E73">
            <v>110.0436493</v>
          </cell>
          <cell r="Q73">
            <v>72</v>
          </cell>
          <cell r="R73">
            <v>426.75</v>
          </cell>
          <cell r="S73">
            <v>399.93499449999996</v>
          </cell>
        </row>
        <row r="74">
          <cell r="C74">
            <v>73</v>
          </cell>
          <cell r="D74">
            <v>120.40949999999999</v>
          </cell>
          <cell r="E74">
            <v>113.6305009</v>
          </cell>
          <cell r="Q74">
            <v>73</v>
          </cell>
          <cell r="R74">
            <v>439.17001299999998</v>
          </cell>
          <cell r="S74">
            <v>416.78399660000002</v>
          </cell>
        </row>
        <row r="75">
          <cell r="C75">
            <v>74</v>
          </cell>
          <cell r="D75">
            <v>118.75</v>
          </cell>
          <cell r="E75">
            <v>117.6531509</v>
          </cell>
          <cell r="Q75">
            <v>74</v>
          </cell>
          <cell r="R75">
            <v>422.959992</v>
          </cell>
          <cell r="S75">
            <v>430.32000410000001</v>
          </cell>
        </row>
        <row r="76">
          <cell r="C76">
            <v>75</v>
          </cell>
          <cell r="D76">
            <v>119.68049600000001</v>
          </cell>
          <cell r="E76">
            <v>118.5746506</v>
          </cell>
          <cell r="Q76">
            <v>75</v>
          </cell>
          <cell r="R76">
            <v>437.48998999999998</v>
          </cell>
          <cell r="S76">
            <v>428.58099990000005</v>
          </cell>
        </row>
        <row r="77">
          <cell r="C77">
            <v>76</v>
          </cell>
          <cell r="D77">
            <v>116.405998</v>
          </cell>
          <cell r="E77">
            <v>119.54714800000001</v>
          </cell>
          <cell r="Q77">
            <v>76</v>
          </cell>
          <cell r="R77">
            <v>433.82998700000002</v>
          </cell>
          <cell r="S77">
            <v>433.46699519999999</v>
          </cell>
        </row>
        <row r="78">
          <cell r="C78">
            <v>77</v>
          </cell>
          <cell r="D78">
            <v>118.17449999999999</v>
          </cell>
          <cell r="E78">
            <v>117.85714780000001</v>
          </cell>
          <cell r="Q78">
            <v>77</v>
          </cell>
          <cell r="R78">
            <v>421.42001299999998</v>
          </cell>
          <cell r="S78">
            <v>432.75398890000002</v>
          </cell>
        </row>
        <row r="79">
          <cell r="C79">
            <v>78</v>
          </cell>
          <cell r="D79">
            <v>119.972504</v>
          </cell>
          <cell r="E79">
            <v>117.9451486</v>
          </cell>
          <cell r="Q79">
            <v>78</v>
          </cell>
          <cell r="R79">
            <v>426.70001200000002</v>
          </cell>
          <cell r="S79">
            <v>428.35700059999999</v>
          </cell>
        </row>
        <row r="80">
          <cell r="C80">
            <v>79</v>
          </cell>
          <cell r="D80">
            <v>120.511002</v>
          </cell>
          <cell r="E80">
            <v>118.71980160000001</v>
          </cell>
          <cell r="Q80">
            <v>79</v>
          </cell>
          <cell r="R80">
            <v>424.98998999999998</v>
          </cell>
          <cell r="S80">
            <v>426.54200729999997</v>
          </cell>
        </row>
        <row r="81">
          <cell r="C81">
            <v>80</v>
          </cell>
          <cell r="D81">
            <v>118.800003</v>
          </cell>
          <cell r="E81">
            <v>119.88215219999999</v>
          </cell>
          <cell r="Q81">
            <v>80</v>
          </cell>
          <cell r="R81">
            <v>421.38000499999998</v>
          </cell>
          <cell r="S81">
            <v>424.78900120000003</v>
          </cell>
        </row>
        <row r="82">
          <cell r="C82">
            <v>81</v>
          </cell>
          <cell r="D82">
            <v>115.704002</v>
          </cell>
          <cell r="E82">
            <v>119.54780289999999</v>
          </cell>
          <cell r="Q82">
            <v>81</v>
          </cell>
          <cell r="R82">
            <v>403.82998700000002</v>
          </cell>
          <cell r="S82">
            <v>423.52700189999996</v>
          </cell>
        </row>
        <row r="83">
          <cell r="C83">
            <v>82</v>
          </cell>
          <cell r="D83">
            <v>118.635498</v>
          </cell>
          <cell r="E83">
            <v>117.59420229999999</v>
          </cell>
          <cell r="Q83">
            <v>82</v>
          </cell>
          <cell r="R83">
            <v>411.89001500000001</v>
          </cell>
          <cell r="S83">
            <v>413.32699299999996</v>
          </cell>
        </row>
        <row r="84">
          <cell r="C84">
            <v>83</v>
          </cell>
          <cell r="D84">
            <v>123.699997</v>
          </cell>
          <cell r="E84">
            <v>117.7889502</v>
          </cell>
          <cell r="Q84">
            <v>83</v>
          </cell>
          <cell r="R84">
            <v>419.85000600000001</v>
          </cell>
          <cell r="S84">
            <v>411.37000460000002</v>
          </cell>
        </row>
        <row r="85">
          <cell r="C85">
            <v>84</v>
          </cell>
          <cell r="D85">
            <v>114.302002</v>
          </cell>
          <cell r="E85">
            <v>120.58144829999999</v>
          </cell>
          <cell r="Q85">
            <v>84</v>
          </cell>
          <cell r="R85">
            <v>415.26998900000001</v>
          </cell>
          <cell r="S85">
            <v>414.2580049</v>
          </cell>
        </row>
        <row r="86">
          <cell r="C86">
            <v>85</v>
          </cell>
          <cell r="D86">
            <v>115.79949999999999</v>
          </cell>
          <cell r="E86">
            <v>117.98809969999999</v>
          </cell>
          <cell r="Q86">
            <v>85</v>
          </cell>
          <cell r="R86">
            <v>428.14999399999999</v>
          </cell>
          <cell r="S86">
            <v>415.96799929999997</v>
          </cell>
        </row>
        <row r="87">
          <cell r="C87">
            <v>86</v>
          </cell>
          <cell r="D87">
            <v>115.889999</v>
          </cell>
          <cell r="E87">
            <v>116.93034999999999</v>
          </cell>
          <cell r="Q87">
            <v>86</v>
          </cell>
          <cell r="R87">
            <v>424.67999300000002</v>
          </cell>
          <cell r="S87">
            <v>422.62599490000002</v>
          </cell>
        </row>
        <row r="88">
          <cell r="C88">
            <v>87</v>
          </cell>
          <cell r="D88">
            <v>117.56300400000001</v>
          </cell>
          <cell r="E88">
            <v>115.5452499</v>
          </cell>
          <cell r="Q88">
            <v>87</v>
          </cell>
          <cell r="R88">
            <v>434.26001000000002</v>
          </cell>
          <cell r="S88">
            <v>423.83899249999996</v>
          </cell>
        </row>
        <row r="89">
          <cell r="C89">
            <v>88</v>
          </cell>
          <cell r="D89">
            <v>118.380501</v>
          </cell>
          <cell r="E89">
            <v>116.7084017</v>
          </cell>
          <cell r="Q89">
            <v>88</v>
          </cell>
          <cell r="R89">
            <v>436.52999899999998</v>
          </cell>
          <cell r="S89">
            <v>430.16400170000003</v>
          </cell>
        </row>
        <row r="90">
          <cell r="C90">
            <v>89</v>
          </cell>
          <cell r="D90">
            <v>118.98049899999999</v>
          </cell>
          <cell r="E90">
            <v>117.63715150000002</v>
          </cell>
          <cell r="Q90">
            <v>89</v>
          </cell>
          <cell r="R90">
            <v>435.54998799999998</v>
          </cell>
          <cell r="S90">
            <v>433.4790011</v>
          </cell>
        </row>
        <row r="91">
          <cell r="C91">
            <v>90</v>
          </cell>
          <cell r="D91">
            <v>120.449997</v>
          </cell>
          <cell r="E91">
            <v>118.51700059999999</v>
          </cell>
          <cell r="Q91">
            <v>90</v>
          </cell>
          <cell r="R91">
            <v>440.51998900000001</v>
          </cell>
          <cell r="S91">
            <v>435.58599570000001</v>
          </cell>
        </row>
        <row r="92">
          <cell r="C92">
            <v>91</v>
          </cell>
          <cell r="D92">
            <v>117.847504</v>
          </cell>
          <cell r="E92">
            <v>119.5952484</v>
          </cell>
          <cell r="Q92">
            <v>91</v>
          </cell>
          <cell r="R92">
            <v>431.82000699999998</v>
          </cell>
          <cell r="S92">
            <v>438.23099070000001</v>
          </cell>
        </row>
        <row r="93">
          <cell r="C93">
            <v>92</v>
          </cell>
          <cell r="D93">
            <v>118.396004</v>
          </cell>
          <cell r="E93">
            <v>118.8548509</v>
          </cell>
          <cell r="Q93">
            <v>92</v>
          </cell>
          <cell r="R93">
            <v>438.26998900000001</v>
          </cell>
          <cell r="S93">
            <v>435.17599779999995</v>
          </cell>
        </row>
        <row r="94">
          <cell r="C94">
            <v>93</v>
          </cell>
          <cell r="D94">
            <v>119.442497</v>
          </cell>
          <cell r="E94">
            <v>118.64225259999999</v>
          </cell>
          <cell r="Q94">
            <v>93</v>
          </cell>
          <cell r="R94">
            <v>441.95001200000002</v>
          </cell>
          <cell r="S94">
            <v>436.78499439999996</v>
          </cell>
        </row>
        <row r="95">
          <cell r="C95">
            <v>94</v>
          </cell>
          <cell r="D95">
            <v>120.488998</v>
          </cell>
          <cell r="E95">
            <v>118.8095505</v>
          </cell>
          <cell r="Q95">
            <v>94</v>
          </cell>
          <cell r="R95">
            <v>454.19000199999999</v>
          </cell>
          <cell r="S95">
            <v>438.82000410000001</v>
          </cell>
        </row>
        <row r="96">
          <cell r="C96">
            <v>95</v>
          </cell>
          <cell r="D96">
            <v>121.31300400000001</v>
          </cell>
          <cell r="E96">
            <v>119.7564489</v>
          </cell>
          <cell r="Q96">
            <v>95</v>
          </cell>
          <cell r="R96">
            <v>452.57998700000002</v>
          </cell>
          <cell r="S96">
            <v>447.33400239999997</v>
          </cell>
        </row>
        <row r="97">
          <cell r="C97">
            <v>96</v>
          </cell>
          <cell r="D97">
            <v>122.466499</v>
          </cell>
          <cell r="E97">
            <v>120.69170080000001</v>
          </cell>
          <cell r="Q97">
            <v>96</v>
          </cell>
          <cell r="R97">
            <v>451.040009</v>
          </cell>
          <cell r="S97">
            <v>450.93699650000002</v>
          </cell>
        </row>
        <row r="98">
          <cell r="C98">
            <v>97</v>
          </cell>
          <cell r="D98">
            <v>124.897003</v>
          </cell>
          <cell r="E98">
            <v>121.7249503</v>
          </cell>
          <cell r="Q98">
            <v>97</v>
          </cell>
          <cell r="R98">
            <v>447.67001299999998</v>
          </cell>
          <cell r="S98">
            <v>452.132001</v>
          </cell>
        </row>
        <row r="99">
          <cell r="C99">
            <v>98</v>
          </cell>
          <cell r="D99">
            <v>122.33699799999999</v>
          </cell>
          <cell r="E99">
            <v>123.451052</v>
          </cell>
          <cell r="Q99">
            <v>98</v>
          </cell>
          <cell r="R99">
            <v>436.25</v>
          </cell>
          <cell r="S99">
            <v>449.66300659999996</v>
          </cell>
        </row>
        <row r="100">
          <cell r="C100">
            <v>99</v>
          </cell>
          <cell r="D100">
            <v>121.844002</v>
          </cell>
          <cell r="E100">
            <v>123.1308997</v>
          </cell>
          <cell r="Q100">
            <v>99</v>
          </cell>
          <cell r="R100">
            <v>429.32000699999998</v>
          </cell>
          <cell r="S100">
            <v>442.63400569999999</v>
          </cell>
        </row>
        <row r="101">
          <cell r="C101">
            <v>100</v>
          </cell>
          <cell r="D101">
            <v>121.093002</v>
          </cell>
          <cell r="E101">
            <v>122.602501</v>
          </cell>
          <cell r="Q101">
            <v>100</v>
          </cell>
          <cell r="R101">
            <v>414.76998900000001</v>
          </cell>
          <cell r="S101">
            <v>435.06900610000002</v>
          </cell>
        </row>
        <row r="102">
          <cell r="C102">
            <v>101</v>
          </cell>
          <cell r="D102">
            <v>120.51950100000001</v>
          </cell>
          <cell r="E102">
            <v>140.18382925154796</v>
          </cell>
          <cell r="Q102">
            <v>101</v>
          </cell>
          <cell r="R102">
            <v>419.89001500000001</v>
          </cell>
          <cell r="S102">
            <v>460.38433643214654</v>
          </cell>
        </row>
        <row r="103">
          <cell r="C103">
            <v>102</v>
          </cell>
          <cell r="D103">
            <v>120.05500000000001</v>
          </cell>
          <cell r="E103">
            <v>140.36416555128349</v>
          </cell>
          <cell r="Q103">
            <v>102</v>
          </cell>
          <cell r="R103">
            <v>413.44000199999999</v>
          </cell>
          <cell r="S103">
            <v>460.79306777488915</v>
          </cell>
        </row>
        <row r="104">
          <cell r="C104">
            <v>103</v>
          </cell>
          <cell r="D104">
            <v>122.1185</v>
          </cell>
          <cell r="E104">
            <v>140.54450185101899</v>
          </cell>
          <cell r="Q104">
            <v>103</v>
          </cell>
          <cell r="R104">
            <v>419.73001099999999</v>
          </cell>
          <cell r="S104">
            <v>461.20179911763171</v>
          </cell>
        </row>
        <row r="105">
          <cell r="C105">
            <v>104</v>
          </cell>
          <cell r="D105">
            <v>123.552002</v>
          </cell>
          <cell r="E105">
            <v>140.72483815075449</v>
          </cell>
          <cell r="Q105">
            <v>104</v>
          </cell>
          <cell r="R105">
            <v>425.92001299999998</v>
          </cell>
          <cell r="S105">
            <v>461.61053046037426</v>
          </cell>
        </row>
        <row r="106">
          <cell r="C106">
            <v>105</v>
          </cell>
          <cell r="D106">
            <v>123.620499</v>
          </cell>
          <cell r="E106">
            <v>140.90517445048999</v>
          </cell>
          <cell r="Q106">
            <v>105</v>
          </cell>
          <cell r="R106">
            <v>427.30999800000001</v>
          </cell>
          <cell r="S106">
            <v>462.01926180311682</v>
          </cell>
        </row>
        <row r="107">
          <cell r="C107">
            <v>106</v>
          </cell>
          <cell r="D107">
            <v>123.91999800000001</v>
          </cell>
          <cell r="E107">
            <v>141.08551075022552</v>
          </cell>
          <cell r="Q107">
            <v>106</v>
          </cell>
          <cell r="R107">
            <v>421.97000100000002</v>
          </cell>
          <cell r="S107">
            <v>462.42799314585943</v>
          </cell>
        </row>
        <row r="108">
          <cell r="C108">
            <v>107</v>
          </cell>
          <cell r="D108">
            <v>123.029999</v>
          </cell>
          <cell r="E108">
            <v>141.26584704996102</v>
          </cell>
          <cell r="Q108">
            <v>107</v>
          </cell>
          <cell r="R108">
            <v>414.32998700000002</v>
          </cell>
          <cell r="S108">
            <v>462.83672448860199</v>
          </cell>
        </row>
        <row r="109">
          <cell r="C109">
            <v>108</v>
          </cell>
          <cell r="D109">
            <v>124.150002</v>
          </cell>
          <cell r="E109">
            <v>141.44618334969653</v>
          </cell>
          <cell r="Q109">
            <v>108</v>
          </cell>
          <cell r="R109">
            <v>419.60000600000001</v>
          </cell>
          <cell r="S109">
            <v>463.24545583134454</v>
          </cell>
        </row>
        <row r="110">
          <cell r="C110">
            <v>109</v>
          </cell>
          <cell r="D110">
            <v>126.203003</v>
          </cell>
          <cell r="E110">
            <v>141.62651964943205</v>
          </cell>
          <cell r="Q110">
            <v>109</v>
          </cell>
          <cell r="R110">
            <v>419.48998999999998</v>
          </cell>
          <cell r="S110">
            <v>463.6541871740871</v>
          </cell>
        </row>
        <row r="111">
          <cell r="C111">
            <v>110</v>
          </cell>
          <cell r="D111">
            <v>130.04299900000001</v>
          </cell>
          <cell r="E111">
            <v>141.80685594916756</v>
          </cell>
          <cell r="Q111">
            <v>110</v>
          </cell>
          <cell r="R111">
            <v>434.04998799999998</v>
          </cell>
          <cell r="S111">
            <v>464.06291851682965</v>
          </cell>
        </row>
        <row r="112">
          <cell r="C112">
            <v>111</v>
          </cell>
          <cell r="D112">
            <v>132.37249800000001</v>
          </cell>
          <cell r="E112">
            <v>141.98719224890306</v>
          </cell>
          <cell r="Q112">
            <v>111</v>
          </cell>
          <cell r="R112">
            <v>434.48001099999999</v>
          </cell>
          <cell r="S112">
            <v>464.47164985957227</v>
          </cell>
        </row>
        <row r="113">
          <cell r="C113">
            <v>112</v>
          </cell>
          <cell r="D113">
            <v>127.898003</v>
          </cell>
          <cell r="E113">
            <v>142.16752854863859</v>
          </cell>
          <cell r="Q113">
            <v>112</v>
          </cell>
          <cell r="R113">
            <v>425.55999800000001</v>
          </cell>
          <cell r="S113">
            <v>464.88038120231482</v>
          </cell>
        </row>
        <row r="114">
          <cell r="C114">
            <v>113</v>
          </cell>
          <cell r="D114">
            <v>127.251</v>
          </cell>
          <cell r="E114">
            <v>142.34786484837409</v>
          </cell>
          <cell r="Q114">
            <v>113</v>
          </cell>
          <cell r="R114">
            <v>418.07000699999998</v>
          </cell>
          <cell r="S114">
            <v>465.28911254505738</v>
          </cell>
        </row>
        <row r="115">
          <cell r="C115">
            <v>114</v>
          </cell>
          <cell r="D115">
            <v>128.63400300000001</v>
          </cell>
          <cell r="E115">
            <v>142.52820114810959</v>
          </cell>
          <cell r="Q115">
            <v>114</v>
          </cell>
          <cell r="R115">
            <v>425.5</v>
          </cell>
          <cell r="S115">
            <v>465.69784388779999</v>
          </cell>
        </row>
        <row r="116">
          <cell r="C116">
            <v>115</v>
          </cell>
          <cell r="D116">
            <v>130.76350400000001</v>
          </cell>
          <cell r="E116">
            <v>142.70853744784509</v>
          </cell>
          <cell r="Q116">
            <v>115</v>
          </cell>
          <cell r="R116">
            <v>436.13000499999998</v>
          </cell>
          <cell r="S116">
            <v>466.10657523054255</v>
          </cell>
        </row>
        <row r="117">
          <cell r="C117">
            <v>116</v>
          </cell>
          <cell r="D117">
            <v>132.04899599999999</v>
          </cell>
          <cell r="E117">
            <v>142.88887374758062</v>
          </cell>
          <cell r="Q117">
            <v>116</v>
          </cell>
          <cell r="R117">
            <v>447.76998900000001</v>
          </cell>
          <cell r="S117">
            <v>466.5153065732851</v>
          </cell>
        </row>
        <row r="118">
          <cell r="C118">
            <v>117</v>
          </cell>
          <cell r="D118">
            <v>132.699005</v>
          </cell>
          <cell r="E118">
            <v>143.06921004731612</v>
          </cell>
          <cell r="Q118">
            <v>117</v>
          </cell>
          <cell r="R118">
            <v>449.86999500000002</v>
          </cell>
          <cell r="S118">
            <v>466.92403791602766</v>
          </cell>
        </row>
        <row r="119">
          <cell r="C119">
            <v>118</v>
          </cell>
          <cell r="D119">
            <v>133.75050400000001</v>
          </cell>
          <cell r="E119">
            <v>143.24954634705162</v>
          </cell>
          <cell r="Q119">
            <v>118</v>
          </cell>
          <cell r="R119">
            <v>453.72000100000002</v>
          </cell>
          <cell r="S119">
            <v>467.33276925877021</v>
          </cell>
        </row>
        <row r="120">
          <cell r="C120">
            <v>119</v>
          </cell>
          <cell r="D120">
            <v>135.69099399999999</v>
          </cell>
          <cell r="E120">
            <v>143.42988264678715</v>
          </cell>
          <cell r="Q120">
            <v>119</v>
          </cell>
          <cell r="R120">
            <v>468.040009</v>
          </cell>
          <cell r="S120">
            <v>467.74150060151283</v>
          </cell>
        </row>
        <row r="121">
          <cell r="C121">
            <v>120</v>
          </cell>
          <cell r="D121">
            <v>138.220505</v>
          </cell>
          <cell r="E121">
            <v>143.61021894652265</v>
          </cell>
          <cell r="Q121">
            <v>120</v>
          </cell>
          <cell r="R121">
            <v>466.26001000000002</v>
          </cell>
          <cell r="S121">
            <v>468.15023194425538</v>
          </cell>
        </row>
        <row r="122">
          <cell r="C122">
            <v>121</v>
          </cell>
          <cell r="D122">
            <v>136.720001</v>
          </cell>
          <cell r="E122">
            <v>143.79055524625815</v>
          </cell>
          <cell r="Q122">
            <v>121</v>
          </cell>
          <cell r="R122">
            <v>457.85000600000001</v>
          </cell>
          <cell r="S122">
            <v>468.55896328699794</v>
          </cell>
        </row>
        <row r="123">
          <cell r="C123">
            <v>122</v>
          </cell>
          <cell r="D123">
            <v>137.729004</v>
          </cell>
          <cell r="E123">
            <v>143.97089154599365</v>
          </cell>
          <cell r="Q123">
            <v>122</v>
          </cell>
          <cell r="R123">
            <v>465.91000400000001</v>
          </cell>
          <cell r="S123">
            <v>468.96769462974049</v>
          </cell>
        </row>
        <row r="124">
          <cell r="C124">
            <v>123</v>
          </cell>
          <cell r="D124">
            <v>134.643494</v>
          </cell>
          <cell r="E124">
            <v>144.15122784572918</v>
          </cell>
          <cell r="Q124">
            <v>123</v>
          </cell>
          <cell r="R124">
            <v>443.39999399999999</v>
          </cell>
          <cell r="S124">
            <v>469.3764259724831</v>
          </cell>
        </row>
        <row r="125">
          <cell r="C125">
            <v>124</v>
          </cell>
          <cell r="D125">
            <v>134.01899700000001</v>
          </cell>
          <cell r="E125">
            <v>144.33156414546468</v>
          </cell>
          <cell r="Q125">
            <v>124</v>
          </cell>
          <cell r="R125">
            <v>447.23998999999998</v>
          </cell>
          <cell r="S125">
            <v>469.78515731522566</v>
          </cell>
        </row>
        <row r="126">
          <cell r="C126">
            <v>125</v>
          </cell>
          <cell r="D126">
            <v>137.94099399999999</v>
          </cell>
          <cell r="E126">
            <v>144.51190044520018</v>
          </cell>
          <cell r="Q126">
            <v>125</v>
          </cell>
          <cell r="R126">
            <v>455.040009</v>
          </cell>
          <cell r="S126">
            <v>470.19388865796822</v>
          </cell>
        </row>
        <row r="127">
          <cell r="C127">
            <v>126</v>
          </cell>
          <cell r="D127">
            <v>143.93499800000001</v>
          </cell>
          <cell r="E127">
            <v>144.69223674493571</v>
          </cell>
          <cell r="Q127">
            <v>126</v>
          </cell>
          <cell r="R127">
            <v>485.64001500000001</v>
          </cell>
          <cell r="S127">
            <v>470.60262000071077</v>
          </cell>
        </row>
        <row r="128">
          <cell r="C128">
            <v>127</v>
          </cell>
          <cell r="D128">
            <v>144.51499899999999</v>
          </cell>
          <cell r="E128">
            <v>144.87257304467121</v>
          </cell>
          <cell r="Q128">
            <v>127</v>
          </cell>
          <cell r="R128">
            <v>476.89001500000001</v>
          </cell>
          <cell r="S128">
            <v>471.01135134345338</v>
          </cell>
        </row>
        <row r="129">
          <cell r="C129">
            <v>128</v>
          </cell>
          <cell r="D129">
            <v>152.85200499999999</v>
          </cell>
          <cell r="E129">
            <v>145.05290934440671</v>
          </cell>
          <cell r="Q129">
            <v>128</v>
          </cell>
          <cell r="R129">
            <v>493.80999800000001</v>
          </cell>
          <cell r="S129">
            <v>471.42008268619594</v>
          </cell>
        </row>
        <row r="130">
          <cell r="C130">
            <v>129</v>
          </cell>
          <cell r="D130">
            <v>150.00599700000001</v>
          </cell>
          <cell r="E130">
            <v>145.23324564414224</v>
          </cell>
          <cell r="Q130">
            <v>129</v>
          </cell>
          <cell r="R130">
            <v>493.16000400000001</v>
          </cell>
          <cell r="S130">
            <v>471.8288140289385</v>
          </cell>
        </row>
        <row r="131">
          <cell r="C131">
            <v>130</v>
          </cell>
          <cell r="D131">
            <v>154.05549600000001</v>
          </cell>
          <cell r="E131">
            <v>145.41358194387774</v>
          </cell>
          <cell r="Q131">
            <v>130</v>
          </cell>
          <cell r="R131">
            <v>502.77999899999998</v>
          </cell>
          <cell r="S131">
            <v>472.23754537168105</v>
          </cell>
        </row>
        <row r="132">
          <cell r="C132">
            <v>131</v>
          </cell>
          <cell r="D132">
            <v>159.13149999999999</v>
          </cell>
          <cell r="E132">
            <v>145.59391824361325</v>
          </cell>
          <cell r="Q132">
            <v>131</v>
          </cell>
          <cell r="R132">
            <v>507.76001000000002</v>
          </cell>
          <cell r="S132">
            <v>472.64627671442366</v>
          </cell>
        </row>
        <row r="133">
          <cell r="C133">
            <v>132</v>
          </cell>
          <cell r="D133">
            <v>160</v>
          </cell>
          <cell r="E133">
            <v>145.77425454334875</v>
          </cell>
          <cell r="Q133">
            <v>132</v>
          </cell>
          <cell r="R133">
            <v>548.72998099999995</v>
          </cell>
          <cell r="S133">
            <v>473.05500805716622</v>
          </cell>
        </row>
        <row r="134">
          <cell r="C134">
            <v>133</v>
          </cell>
          <cell r="D134">
            <v>155.199997</v>
          </cell>
          <cell r="E134">
            <v>145.95459084308428</v>
          </cell>
          <cell r="Q134">
            <v>133</v>
          </cell>
          <cell r="R134">
            <v>525.5</v>
          </cell>
          <cell r="S134">
            <v>473.46373939990877</v>
          </cell>
        </row>
        <row r="135">
          <cell r="C135">
            <v>134</v>
          </cell>
          <cell r="D135">
            <v>154.199997</v>
          </cell>
          <cell r="E135">
            <v>146.13492714281978</v>
          </cell>
          <cell r="Q135">
            <v>134</v>
          </cell>
          <cell r="R135">
            <v>524.88000499999998</v>
          </cell>
          <cell r="S135">
            <v>473.87247074265133</v>
          </cell>
        </row>
        <row r="136">
          <cell r="C136">
            <v>135</v>
          </cell>
          <cell r="D136">
            <v>150.44349700000001</v>
          </cell>
          <cell r="E136">
            <v>146.31526344255528</v>
          </cell>
          <cell r="Q136">
            <v>135</v>
          </cell>
          <cell r="R136">
            <v>523.26000999999997</v>
          </cell>
          <cell r="S136">
            <v>474.28120208539394</v>
          </cell>
        </row>
        <row r="137">
          <cell r="C137">
            <v>136</v>
          </cell>
          <cell r="D137">
            <v>149.99499499999999</v>
          </cell>
          <cell r="E137">
            <v>146.49559974229081</v>
          </cell>
          <cell r="Q137">
            <v>136</v>
          </cell>
          <cell r="R137">
            <v>527.39001499999995</v>
          </cell>
          <cell r="S137">
            <v>474.6899334281365</v>
          </cell>
        </row>
        <row r="138">
          <cell r="C138">
            <v>137</v>
          </cell>
          <cell r="D138">
            <v>148.09849600000001</v>
          </cell>
          <cell r="E138">
            <v>146.67593604202631</v>
          </cell>
          <cell r="Q138">
            <v>137</v>
          </cell>
          <cell r="R138">
            <v>492.98998999999998</v>
          </cell>
          <cell r="S138">
            <v>475.09866477087905</v>
          </cell>
        </row>
        <row r="139">
          <cell r="C139">
            <v>138</v>
          </cell>
          <cell r="D139">
            <v>159.841995</v>
          </cell>
          <cell r="E139">
            <v>146.85627234176181</v>
          </cell>
          <cell r="Q139">
            <v>138</v>
          </cell>
          <cell r="R139">
            <v>502.41000400000001</v>
          </cell>
          <cell r="S139">
            <v>475.50739611362161</v>
          </cell>
        </row>
        <row r="140">
          <cell r="C140">
            <v>139</v>
          </cell>
          <cell r="D140">
            <v>156.91450499999999</v>
          </cell>
          <cell r="E140">
            <v>147.03660864149731</v>
          </cell>
          <cell r="Q140">
            <v>139</v>
          </cell>
          <cell r="R140">
            <v>490.10000600000001</v>
          </cell>
          <cell r="S140">
            <v>475.91612745636417</v>
          </cell>
        </row>
        <row r="141">
          <cell r="C141">
            <v>140</v>
          </cell>
          <cell r="D141">
            <v>154.995499</v>
          </cell>
          <cell r="E141">
            <v>147.21694494123284</v>
          </cell>
          <cell r="Q141">
            <v>140</v>
          </cell>
          <cell r="R141">
            <v>489.82000699999998</v>
          </cell>
          <cell r="S141">
            <v>476.32485879910678</v>
          </cell>
        </row>
        <row r="142">
          <cell r="C142">
            <v>141</v>
          </cell>
          <cell r="D142">
            <v>149.32749899999999</v>
          </cell>
          <cell r="E142">
            <v>147.39728124096834</v>
          </cell>
          <cell r="Q142">
            <v>141</v>
          </cell>
          <cell r="R142">
            <v>477.57998700000002</v>
          </cell>
          <cell r="S142">
            <v>476.73359014184933</v>
          </cell>
        </row>
        <row r="143">
          <cell r="C143">
            <v>142</v>
          </cell>
          <cell r="D143">
            <v>150.44549599999999</v>
          </cell>
          <cell r="E143">
            <v>147.57761754070384</v>
          </cell>
          <cell r="Q143">
            <v>142</v>
          </cell>
          <cell r="R143">
            <v>480.45001200000002</v>
          </cell>
          <cell r="S143">
            <v>477.14232148459189</v>
          </cell>
        </row>
        <row r="144">
          <cell r="C144">
            <v>143</v>
          </cell>
          <cell r="D144">
            <v>152.76049800000001</v>
          </cell>
          <cell r="E144">
            <v>147.75795384043937</v>
          </cell>
          <cell r="Q144">
            <v>143</v>
          </cell>
          <cell r="R144">
            <v>495.64999399999999</v>
          </cell>
          <cell r="S144">
            <v>477.5510528273345</v>
          </cell>
        </row>
        <row r="145">
          <cell r="C145">
            <v>144</v>
          </cell>
          <cell r="D145">
            <v>150.01649499999999</v>
          </cell>
          <cell r="E145">
            <v>147.93829014017487</v>
          </cell>
          <cell r="Q145">
            <v>144</v>
          </cell>
          <cell r="R145">
            <v>488.51001000000002</v>
          </cell>
          <cell r="S145">
            <v>477.95978417007706</v>
          </cell>
        </row>
        <row r="146">
          <cell r="C146">
            <v>145</v>
          </cell>
          <cell r="D146">
            <v>151.67649800000001</v>
          </cell>
          <cell r="E146">
            <v>148.11862643991037</v>
          </cell>
          <cell r="Q146">
            <v>145</v>
          </cell>
          <cell r="R146">
            <v>484.48001099999999</v>
          </cell>
          <cell r="S146">
            <v>478.36851551281961</v>
          </cell>
        </row>
        <row r="147">
          <cell r="C147">
            <v>146</v>
          </cell>
          <cell r="D147">
            <v>152.59399400000001</v>
          </cell>
          <cell r="E147">
            <v>148.2989627396459</v>
          </cell>
          <cell r="Q147">
            <v>146</v>
          </cell>
          <cell r="R147">
            <v>485.79998799999998</v>
          </cell>
          <cell r="S147">
            <v>478.77724685556217</v>
          </cell>
        </row>
        <row r="148">
          <cell r="C148">
            <v>147</v>
          </cell>
          <cell r="D148">
            <v>158.233994</v>
          </cell>
          <cell r="E148">
            <v>148.4792990393814</v>
          </cell>
          <cell r="Q148">
            <v>147</v>
          </cell>
          <cell r="R148">
            <v>488.88000499999998</v>
          </cell>
          <cell r="S148">
            <v>479.18597819830472</v>
          </cell>
        </row>
        <row r="149">
          <cell r="C149">
            <v>148</v>
          </cell>
          <cell r="D149">
            <v>155.59449799999999</v>
          </cell>
          <cell r="E149">
            <v>148.6596353391169</v>
          </cell>
          <cell r="Q149">
            <v>148</v>
          </cell>
          <cell r="R149">
            <v>498.61999500000002</v>
          </cell>
          <cell r="S149">
            <v>479.59470954104734</v>
          </cell>
        </row>
        <row r="150">
          <cell r="C150">
            <v>149</v>
          </cell>
          <cell r="D150">
            <v>156.941498</v>
          </cell>
          <cell r="E150">
            <v>148.83997163885243</v>
          </cell>
          <cell r="Q150">
            <v>149</v>
          </cell>
          <cell r="R150">
            <v>509.64001500000001</v>
          </cell>
          <cell r="S150">
            <v>480.00344088378989</v>
          </cell>
        </row>
        <row r="151">
          <cell r="C151">
            <v>150</v>
          </cell>
          <cell r="D151">
            <v>160.25149500000001</v>
          </cell>
          <cell r="E151">
            <v>149.02030793858793</v>
          </cell>
          <cell r="Q151">
            <v>150</v>
          </cell>
          <cell r="R151">
            <v>502.10998499999999</v>
          </cell>
          <cell r="S151">
            <v>480.41217222653245</v>
          </cell>
        </row>
        <row r="152">
          <cell r="C152">
            <v>151</v>
          </cell>
          <cell r="D152">
            <v>161.25</v>
          </cell>
          <cell r="E152">
            <v>149.20064423832343</v>
          </cell>
          <cell r="Q152">
            <v>151</v>
          </cell>
          <cell r="R152">
            <v>509.07998700000002</v>
          </cell>
          <cell r="S152">
            <v>480.820903569275</v>
          </cell>
        </row>
        <row r="153">
          <cell r="C153">
            <v>152</v>
          </cell>
          <cell r="D153">
            <v>158.37300099999999</v>
          </cell>
          <cell r="E153">
            <v>149.38098053805894</v>
          </cell>
          <cell r="Q153">
            <v>152</v>
          </cell>
          <cell r="R153">
            <v>494.73001099999999</v>
          </cell>
          <cell r="S153">
            <v>481.22963491201762</v>
          </cell>
        </row>
        <row r="154">
          <cell r="C154">
            <v>153</v>
          </cell>
          <cell r="D154">
            <v>157.408005</v>
          </cell>
          <cell r="E154">
            <v>149.56131683779446</v>
          </cell>
          <cell r="Q154">
            <v>153</v>
          </cell>
          <cell r="R154">
            <v>483.38000499999998</v>
          </cell>
          <cell r="S154">
            <v>481.63836625476017</v>
          </cell>
        </row>
        <row r="155">
          <cell r="C155">
            <v>154</v>
          </cell>
          <cell r="D155">
            <v>154.03349299999999</v>
          </cell>
          <cell r="E155">
            <v>149.74165313752997</v>
          </cell>
          <cell r="Q155">
            <v>154</v>
          </cell>
          <cell r="R155">
            <v>466.92999300000002</v>
          </cell>
          <cell r="S155">
            <v>482.04709759750273</v>
          </cell>
        </row>
        <row r="156">
          <cell r="C156">
            <v>155</v>
          </cell>
          <cell r="D156">
            <v>158.11199999999999</v>
          </cell>
          <cell r="E156">
            <v>149.92198943726547</v>
          </cell>
          <cell r="Q156">
            <v>155</v>
          </cell>
          <cell r="R156">
            <v>475.47000100000002</v>
          </cell>
          <cell r="S156">
            <v>482.45582894024528</v>
          </cell>
        </row>
        <row r="157">
          <cell r="C157">
            <v>156</v>
          </cell>
          <cell r="D157">
            <v>158.050995</v>
          </cell>
          <cell r="E157">
            <v>150.10232573700097</v>
          </cell>
          <cell r="Q157">
            <v>156</v>
          </cell>
          <cell r="R157">
            <v>481.32998700000002</v>
          </cell>
          <cell r="S157">
            <v>482.8645602829879</v>
          </cell>
        </row>
        <row r="158">
          <cell r="C158">
            <v>157</v>
          </cell>
          <cell r="D158">
            <v>157.40100100000001</v>
          </cell>
          <cell r="E158">
            <v>150.2826620367365</v>
          </cell>
          <cell r="Q158">
            <v>157</v>
          </cell>
          <cell r="R158">
            <v>482.67999300000002</v>
          </cell>
          <cell r="S158">
            <v>483.27329162573045</v>
          </cell>
        </row>
        <row r="159">
          <cell r="C159">
            <v>158</v>
          </cell>
          <cell r="D159">
            <v>159.120499</v>
          </cell>
          <cell r="E159">
            <v>150.462998336472</v>
          </cell>
          <cell r="Q159">
            <v>158</v>
          </cell>
          <cell r="R159">
            <v>482.35000600000001</v>
          </cell>
          <cell r="S159">
            <v>483.68202296847301</v>
          </cell>
        </row>
        <row r="160">
          <cell r="C160">
            <v>159</v>
          </cell>
          <cell r="D160">
            <v>165.62449699999999</v>
          </cell>
          <cell r="E160">
            <v>150.6433346362075</v>
          </cell>
          <cell r="Q160">
            <v>159</v>
          </cell>
          <cell r="R160">
            <v>491.86999500000002</v>
          </cell>
          <cell r="S160">
            <v>484.09075431121556</v>
          </cell>
        </row>
        <row r="161">
          <cell r="C161">
            <v>160</v>
          </cell>
          <cell r="D161">
            <v>163.024002</v>
          </cell>
          <cell r="E161">
            <v>150.82367093594303</v>
          </cell>
          <cell r="Q161">
            <v>160</v>
          </cell>
          <cell r="R161">
            <v>484.52999899999998</v>
          </cell>
          <cell r="S161">
            <v>484.49948565395812</v>
          </cell>
        </row>
        <row r="162">
          <cell r="C162">
            <v>161</v>
          </cell>
          <cell r="D162">
            <v>164.86850000000001</v>
          </cell>
          <cell r="E162">
            <v>151.00400723567853</v>
          </cell>
          <cell r="Q162">
            <v>161</v>
          </cell>
          <cell r="R162">
            <v>497.89999399999999</v>
          </cell>
          <cell r="S162">
            <v>484.90821699670073</v>
          </cell>
        </row>
        <row r="163">
          <cell r="C163">
            <v>162</v>
          </cell>
          <cell r="D163">
            <v>164.23599200000001</v>
          </cell>
          <cell r="E163">
            <v>151.18434353541403</v>
          </cell>
          <cell r="Q163">
            <v>162</v>
          </cell>
          <cell r="R163">
            <v>492.30999800000001</v>
          </cell>
          <cell r="S163">
            <v>485.31694833944329</v>
          </cell>
        </row>
        <row r="164">
          <cell r="C164">
            <v>163</v>
          </cell>
          <cell r="D164">
            <v>165.37300099999999</v>
          </cell>
          <cell r="E164">
            <v>151.36467983514956</v>
          </cell>
          <cell r="Q164">
            <v>163</v>
          </cell>
          <cell r="R164">
            <v>488.80999800000001</v>
          </cell>
          <cell r="S164">
            <v>485.72567968218584</v>
          </cell>
        </row>
        <row r="165">
          <cell r="C165">
            <v>164</v>
          </cell>
          <cell r="D165">
            <v>167.32449299999999</v>
          </cell>
          <cell r="E165">
            <v>151.54501613488506</v>
          </cell>
          <cell r="Q165">
            <v>164</v>
          </cell>
          <cell r="R165">
            <v>490.57998700000002</v>
          </cell>
          <cell r="S165">
            <v>486.13441102492845</v>
          </cell>
        </row>
        <row r="166">
          <cell r="C166">
            <v>165</v>
          </cell>
          <cell r="D166">
            <v>172.092499</v>
          </cell>
          <cell r="E166">
            <v>151.72535243462056</v>
          </cell>
          <cell r="Q166">
            <v>165</v>
          </cell>
          <cell r="R166">
            <v>547.53002900000001</v>
          </cell>
          <cell r="S166">
            <v>486.54314236767101</v>
          </cell>
        </row>
        <row r="167">
          <cell r="C167">
            <v>166</v>
          </cell>
          <cell r="D167">
            <v>170</v>
          </cell>
          <cell r="E167">
            <v>151.90568873435609</v>
          </cell>
          <cell r="Q167">
            <v>166</v>
          </cell>
          <cell r="R167">
            <v>526.27002000000005</v>
          </cell>
          <cell r="S167">
            <v>486.95187371041357</v>
          </cell>
        </row>
        <row r="168">
          <cell r="C168">
            <v>167</v>
          </cell>
          <cell r="D168">
            <v>170.08999600000001</v>
          </cell>
          <cell r="E168">
            <v>152.08602503409159</v>
          </cell>
          <cell r="Q168">
            <v>167</v>
          </cell>
          <cell r="R168">
            <v>523.89001499999995</v>
          </cell>
          <cell r="S168">
            <v>487.36060505315612</v>
          </cell>
        </row>
        <row r="169">
          <cell r="C169">
            <v>168</v>
          </cell>
          <cell r="D169">
            <v>172.54800399999999</v>
          </cell>
          <cell r="E169">
            <v>152.26636133382709</v>
          </cell>
          <cell r="Q169">
            <v>168</v>
          </cell>
          <cell r="R169">
            <v>529.55999799999995</v>
          </cell>
          <cell r="S169">
            <v>487.76933639589868</v>
          </cell>
        </row>
        <row r="170">
          <cell r="C170">
            <v>169</v>
          </cell>
          <cell r="D170">
            <v>174.955994</v>
          </cell>
          <cell r="E170">
            <v>152.44669763356259</v>
          </cell>
          <cell r="Q170">
            <v>169</v>
          </cell>
          <cell r="R170">
            <v>556.54998799999998</v>
          </cell>
          <cell r="S170">
            <v>488.17806773864129</v>
          </cell>
        </row>
        <row r="171">
          <cell r="C171">
            <v>170</v>
          </cell>
          <cell r="D171">
            <v>176.572495</v>
          </cell>
          <cell r="E171">
            <v>152.62703393329812</v>
          </cell>
          <cell r="Q171">
            <v>170</v>
          </cell>
          <cell r="R171">
            <v>552.84002699999996</v>
          </cell>
          <cell r="S171">
            <v>488.58679908138384</v>
          </cell>
        </row>
        <row r="172">
          <cell r="C172">
            <v>171</v>
          </cell>
          <cell r="D172">
            <v>168.39999399999999</v>
          </cell>
          <cell r="E172">
            <v>152.80737023303362</v>
          </cell>
          <cell r="Q172">
            <v>171</v>
          </cell>
          <cell r="R172">
            <v>525.75</v>
          </cell>
          <cell r="S172">
            <v>488.9955304241264</v>
          </cell>
        </row>
        <row r="173">
          <cell r="C173">
            <v>172</v>
          </cell>
          <cell r="D173">
            <v>164.73100299999999</v>
          </cell>
          <cell r="E173">
            <v>152.98770653276912</v>
          </cell>
          <cell r="Q173">
            <v>172</v>
          </cell>
          <cell r="R173">
            <v>516.04998799999998</v>
          </cell>
          <cell r="S173">
            <v>489.40426176686901</v>
          </cell>
        </row>
        <row r="174">
          <cell r="C174">
            <v>173</v>
          </cell>
          <cell r="D174">
            <v>157.49200400000001</v>
          </cell>
          <cell r="E174">
            <v>153.16804283250463</v>
          </cell>
          <cell r="Q174">
            <v>173</v>
          </cell>
          <cell r="R174">
            <v>507.01998900000001</v>
          </cell>
          <cell r="S174">
            <v>489.81299310961157</v>
          </cell>
        </row>
        <row r="175">
          <cell r="C175">
            <v>174</v>
          </cell>
          <cell r="D175">
            <v>163.43049600000001</v>
          </cell>
          <cell r="E175">
            <v>153.34837913224015</v>
          </cell>
          <cell r="Q175">
            <v>174</v>
          </cell>
          <cell r="R175">
            <v>500.19000199999999</v>
          </cell>
          <cell r="S175">
            <v>490.22172445235412</v>
          </cell>
        </row>
        <row r="176">
          <cell r="C176">
            <v>175</v>
          </cell>
          <cell r="D176">
            <v>158.755493</v>
          </cell>
          <cell r="E176">
            <v>153.52871543197566</v>
          </cell>
          <cell r="Q176">
            <v>175</v>
          </cell>
          <cell r="R176">
            <v>480.67001299999998</v>
          </cell>
          <cell r="S176">
            <v>490.63045579509668</v>
          </cell>
        </row>
        <row r="177">
          <cell r="C177">
            <v>176</v>
          </cell>
          <cell r="D177">
            <v>155.81100499999999</v>
          </cell>
          <cell r="E177">
            <v>153.70905173171116</v>
          </cell>
          <cell r="Q177">
            <v>176</v>
          </cell>
          <cell r="R177">
            <v>482.02999899999998</v>
          </cell>
          <cell r="S177">
            <v>491.03918713783924</v>
          </cell>
        </row>
        <row r="178">
          <cell r="C178">
            <v>177</v>
          </cell>
          <cell r="D178">
            <v>155.14849899999999</v>
          </cell>
          <cell r="E178">
            <v>153.88938803144669</v>
          </cell>
          <cell r="Q178">
            <v>177</v>
          </cell>
          <cell r="R178">
            <v>476.26001000000002</v>
          </cell>
          <cell r="S178">
            <v>491.44791848058185</v>
          </cell>
        </row>
        <row r="179">
          <cell r="C179">
            <v>178</v>
          </cell>
          <cell r="D179">
            <v>157.80650299999999</v>
          </cell>
          <cell r="E179">
            <v>154.06972433118219</v>
          </cell>
          <cell r="Q179">
            <v>178</v>
          </cell>
          <cell r="R179">
            <v>495.98998999999998</v>
          </cell>
          <cell r="S179">
            <v>491.8566498233244</v>
          </cell>
        </row>
        <row r="180">
          <cell r="C180">
            <v>179</v>
          </cell>
          <cell r="D180">
            <v>153.904999</v>
          </cell>
          <cell r="E180">
            <v>154.25006063091769</v>
          </cell>
          <cell r="Q180">
            <v>179</v>
          </cell>
          <cell r="R180">
            <v>483.85998499999999</v>
          </cell>
          <cell r="S180">
            <v>492.26538116606696</v>
          </cell>
        </row>
        <row r="181">
          <cell r="C181">
            <v>180</v>
          </cell>
          <cell r="D181">
            <v>150.43649300000001</v>
          </cell>
          <cell r="E181">
            <v>154.43039693065322</v>
          </cell>
          <cell r="Q181">
            <v>180</v>
          </cell>
          <cell r="R181">
            <v>470.20001200000002</v>
          </cell>
          <cell r="S181">
            <v>492.67411250880957</v>
          </cell>
        </row>
        <row r="182">
          <cell r="C182">
            <v>181</v>
          </cell>
          <cell r="D182">
            <v>147.745499</v>
          </cell>
          <cell r="E182">
            <v>154.61073323038872</v>
          </cell>
          <cell r="Q182">
            <v>181</v>
          </cell>
          <cell r="R182">
            <v>469.959992</v>
          </cell>
          <cell r="S182">
            <v>493.08284385155213</v>
          </cell>
        </row>
        <row r="183">
          <cell r="C183">
            <v>182</v>
          </cell>
          <cell r="D183">
            <v>148.02349899999999</v>
          </cell>
          <cell r="E183">
            <v>154.79106953012422</v>
          </cell>
          <cell r="Q183">
            <v>182</v>
          </cell>
          <cell r="R183">
            <v>487.35000600000001</v>
          </cell>
          <cell r="S183">
            <v>493.49157519429468</v>
          </cell>
        </row>
        <row r="184">
          <cell r="C184">
            <v>183</v>
          </cell>
          <cell r="D184">
            <v>156.44949299999999</v>
          </cell>
          <cell r="E184">
            <v>154.97140582985975</v>
          </cell>
          <cell r="Q184">
            <v>183</v>
          </cell>
          <cell r="R184">
            <v>491.17001299999998</v>
          </cell>
          <cell r="S184">
            <v>493.90030653703724</v>
          </cell>
        </row>
        <row r="185">
          <cell r="C185">
            <v>184</v>
          </cell>
          <cell r="D185">
            <v>149.99299600000001</v>
          </cell>
          <cell r="E185">
            <v>155.15174212959525</v>
          </cell>
          <cell r="Q185">
            <v>184</v>
          </cell>
          <cell r="R185">
            <v>470.60998499999999</v>
          </cell>
          <cell r="S185">
            <v>494.30903787977979</v>
          </cell>
        </row>
        <row r="186">
          <cell r="C186">
            <v>185</v>
          </cell>
          <cell r="D186">
            <v>150.98950199999999</v>
          </cell>
          <cell r="E186">
            <v>155.33207842933075</v>
          </cell>
          <cell r="Q186">
            <v>185</v>
          </cell>
          <cell r="R186">
            <v>473.07998700000002</v>
          </cell>
          <cell r="S186">
            <v>494.71776922252241</v>
          </cell>
        </row>
        <row r="187">
          <cell r="C187">
            <v>186</v>
          </cell>
          <cell r="D187">
            <v>154.75649999999999</v>
          </cell>
          <cell r="E187">
            <v>155.51241472906625</v>
          </cell>
          <cell r="Q187">
            <v>186</v>
          </cell>
          <cell r="R187">
            <v>482.88000499999998</v>
          </cell>
          <cell r="S187">
            <v>495.12650056526496</v>
          </cell>
        </row>
        <row r="188">
          <cell r="C188">
            <v>187</v>
          </cell>
          <cell r="D188">
            <v>158.70249899999999</v>
          </cell>
          <cell r="E188">
            <v>155.69275102880178</v>
          </cell>
          <cell r="Q188">
            <v>187</v>
          </cell>
          <cell r="R188">
            <v>490.64999399999999</v>
          </cell>
          <cell r="S188">
            <v>495.53523190800752</v>
          </cell>
        </row>
        <row r="189">
          <cell r="C189">
            <v>188</v>
          </cell>
          <cell r="D189">
            <v>157.24400299999999</v>
          </cell>
          <cell r="E189">
            <v>155.87308732853728</v>
          </cell>
          <cell r="Q189">
            <v>188</v>
          </cell>
          <cell r="R189">
            <v>493.48001099999999</v>
          </cell>
          <cell r="S189">
            <v>495.94396325075007</v>
          </cell>
        </row>
        <row r="190">
          <cell r="C190">
            <v>189</v>
          </cell>
          <cell r="D190">
            <v>157.43649300000001</v>
          </cell>
          <cell r="E190">
            <v>156.05342362827278</v>
          </cell>
          <cell r="Q190">
            <v>189</v>
          </cell>
          <cell r="R190">
            <v>500.02999899999998</v>
          </cell>
          <cell r="S190">
            <v>496.35269459349263</v>
          </cell>
        </row>
        <row r="191">
          <cell r="C191">
            <v>190</v>
          </cell>
          <cell r="D191">
            <v>161.06300400000001</v>
          </cell>
          <cell r="E191">
            <v>156.23375992800828</v>
          </cell>
          <cell r="Q191">
            <v>190</v>
          </cell>
          <cell r="R191">
            <v>527.51000999999997</v>
          </cell>
          <cell r="S191">
            <v>496.76142593623524</v>
          </cell>
        </row>
        <row r="192">
          <cell r="C192">
            <v>191</v>
          </cell>
          <cell r="D192">
            <v>156.25</v>
          </cell>
          <cell r="E192">
            <v>156.41409622774381</v>
          </cell>
          <cell r="Q192">
            <v>191</v>
          </cell>
          <cell r="R192">
            <v>503.05999800000001</v>
          </cell>
          <cell r="S192">
            <v>497.1701572789778</v>
          </cell>
        </row>
        <row r="193">
          <cell r="C193">
            <v>192</v>
          </cell>
          <cell r="D193">
            <v>159.96000699999999</v>
          </cell>
          <cell r="E193">
            <v>156.59443252747931</v>
          </cell>
          <cell r="Q193">
            <v>192</v>
          </cell>
          <cell r="R193">
            <v>520.65002400000003</v>
          </cell>
          <cell r="S193">
            <v>497.57888862172035</v>
          </cell>
        </row>
        <row r="194">
          <cell r="C194">
            <v>193</v>
          </cell>
          <cell r="D194">
            <v>154.99800099999999</v>
          </cell>
          <cell r="E194">
            <v>156.77476882721481</v>
          </cell>
          <cell r="Q194">
            <v>193</v>
          </cell>
          <cell r="R194">
            <v>505.86999500000002</v>
          </cell>
          <cell r="S194">
            <v>497.98761996446297</v>
          </cell>
        </row>
        <row r="195">
          <cell r="C195">
            <v>194</v>
          </cell>
          <cell r="D195">
            <v>159.78450000000001</v>
          </cell>
          <cell r="E195">
            <v>156.95510512695034</v>
          </cell>
          <cell r="Q195">
            <v>194</v>
          </cell>
          <cell r="R195">
            <v>534.65997300000004</v>
          </cell>
          <cell r="S195">
            <v>498.39635130720552</v>
          </cell>
        </row>
        <row r="196">
          <cell r="C196">
            <v>195</v>
          </cell>
          <cell r="D196">
            <v>159.52749600000001</v>
          </cell>
          <cell r="E196">
            <v>157.13544142668584</v>
          </cell>
          <cell r="Q196">
            <v>195</v>
          </cell>
          <cell r="R196">
            <v>531.78997800000002</v>
          </cell>
          <cell r="S196">
            <v>498.80508264994808</v>
          </cell>
        </row>
        <row r="197">
          <cell r="C197">
            <v>196</v>
          </cell>
          <cell r="D197">
            <v>164.332504</v>
          </cell>
          <cell r="E197">
            <v>157.31577772642135</v>
          </cell>
          <cell r="Q197">
            <v>196</v>
          </cell>
          <cell r="R197">
            <v>539.44000200000005</v>
          </cell>
          <cell r="S197">
            <v>499.21381399269063</v>
          </cell>
        </row>
        <row r="198">
          <cell r="C198">
            <v>197</v>
          </cell>
          <cell r="D198">
            <v>172.1465</v>
          </cell>
          <cell r="E198">
            <v>157.49611402615687</v>
          </cell>
          <cell r="Q198">
            <v>197</v>
          </cell>
          <cell r="R198">
            <v>539.80999799999995</v>
          </cell>
          <cell r="S198">
            <v>499.62254533543319</v>
          </cell>
        </row>
        <row r="199">
          <cell r="C199">
            <v>198</v>
          </cell>
          <cell r="D199">
            <v>172.18150299999999</v>
          </cell>
          <cell r="E199">
            <v>157.67645032589238</v>
          </cell>
          <cell r="Q199">
            <v>198</v>
          </cell>
          <cell r="R199">
            <v>554.09002699999996</v>
          </cell>
          <cell r="S199">
            <v>500.0312766781758</v>
          </cell>
        </row>
        <row r="200">
          <cell r="C200">
            <v>199</v>
          </cell>
          <cell r="D200">
            <v>168.18550099999999</v>
          </cell>
          <cell r="E200">
            <v>157.85678662562788</v>
          </cell>
          <cell r="Q200">
            <v>199</v>
          </cell>
          <cell r="R200">
            <v>541.45001200000002</v>
          </cell>
          <cell r="S200">
            <v>500.44000802091836</v>
          </cell>
        </row>
        <row r="201">
          <cell r="C201">
            <v>200</v>
          </cell>
          <cell r="D201">
            <v>166.93249499999999</v>
          </cell>
          <cell r="E201">
            <v>158.03712292536341</v>
          </cell>
          <cell r="Q201">
            <v>200</v>
          </cell>
          <cell r="R201">
            <v>541.94000200000005</v>
          </cell>
          <cell r="S201">
            <v>500.84873936366091</v>
          </cell>
        </row>
        <row r="202">
          <cell r="C202">
            <v>201</v>
          </cell>
          <cell r="D202">
            <v>163.63549800000001</v>
          </cell>
          <cell r="E202">
            <v>158.21745922509891</v>
          </cell>
          <cell r="Q202">
            <v>201</v>
          </cell>
          <cell r="R202">
            <v>530.78997800000002</v>
          </cell>
          <cell r="S202">
            <v>501.25747070640352</v>
          </cell>
        </row>
        <row r="203">
          <cell r="C203">
            <v>202</v>
          </cell>
          <cell r="D203">
            <v>160.36050399999999</v>
          </cell>
          <cell r="E203">
            <v>158.39779552483441</v>
          </cell>
          <cell r="Q203">
            <v>202</v>
          </cell>
          <cell r="R203">
            <v>530.71997099999999</v>
          </cell>
          <cell r="S203">
            <v>501.66620204914608</v>
          </cell>
        </row>
        <row r="204">
          <cell r="C204">
            <v>203</v>
          </cell>
          <cell r="D204">
            <v>160.850494</v>
          </cell>
          <cell r="E204">
            <v>158.57813182456991</v>
          </cell>
          <cell r="Q204">
            <v>203</v>
          </cell>
          <cell r="R204">
            <v>525.419983</v>
          </cell>
          <cell r="S204">
            <v>502.07493339188864</v>
          </cell>
        </row>
        <row r="205">
          <cell r="C205">
            <v>204</v>
          </cell>
          <cell r="D205">
            <v>159.246994</v>
          </cell>
          <cell r="E205">
            <v>158.75846812430544</v>
          </cell>
          <cell r="Q205">
            <v>204</v>
          </cell>
          <cell r="R205">
            <v>489.04998799999998</v>
          </cell>
          <cell r="S205">
            <v>502.48366473463119</v>
          </cell>
        </row>
        <row r="206">
          <cell r="C206">
            <v>205</v>
          </cell>
          <cell r="D206">
            <v>158.820007</v>
          </cell>
          <cell r="E206">
            <v>158.93880442404094</v>
          </cell>
          <cell r="Q206">
            <v>205</v>
          </cell>
          <cell r="R206">
            <v>485.23001099999999</v>
          </cell>
          <cell r="S206">
            <v>502.89239607737375</v>
          </cell>
        </row>
        <row r="207">
          <cell r="C207">
            <v>206</v>
          </cell>
          <cell r="D207">
            <v>160.220001</v>
          </cell>
          <cell r="E207">
            <v>159.11914072377644</v>
          </cell>
          <cell r="Q207">
            <v>206</v>
          </cell>
          <cell r="R207">
            <v>488.27999899999998</v>
          </cell>
          <cell r="S207">
            <v>503.30112742011636</v>
          </cell>
        </row>
        <row r="208">
          <cell r="C208">
            <v>207</v>
          </cell>
          <cell r="D208">
            <v>160.35200499999999</v>
          </cell>
          <cell r="E208">
            <v>159.29947702351194</v>
          </cell>
          <cell r="Q208">
            <v>207</v>
          </cell>
          <cell r="R208">
            <v>488.23998999999998</v>
          </cell>
          <cell r="S208">
            <v>503.70985876285891</v>
          </cell>
        </row>
        <row r="209">
          <cell r="C209">
            <v>208</v>
          </cell>
          <cell r="D209">
            <v>164.316498</v>
          </cell>
          <cell r="E209">
            <v>159.47981332324747</v>
          </cell>
          <cell r="Q209">
            <v>208</v>
          </cell>
          <cell r="R209">
            <v>488.92999300000002</v>
          </cell>
          <cell r="S209">
            <v>504.11859010560147</v>
          </cell>
        </row>
        <row r="210">
          <cell r="C210">
            <v>209</v>
          </cell>
          <cell r="D210">
            <v>158.13900799999999</v>
          </cell>
          <cell r="E210">
            <v>159.66014962298297</v>
          </cell>
          <cell r="Q210">
            <v>209</v>
          </cell>
          <cell r="R210">
            <v>486.23998999999998</v>
          </cell>
          <cell r="S210">
            <v>504.52732144834408</v>
          </cell>
        </row>
        <row r="211">
          <cell r="C211">
            <v>210</v>
          </cell>
          <cell r="D211">
            <v>160.55050700000001</v>
          </cell>
          <cell r="E211">
            <v>159.84048592271847</v>
          </cell>
          <cell r="Q211">
            <v>210</v>
          </cell>
          <cell r="R211">
            <v>504.209992</v>
          </cell>
          <cell r="S211">
            <v>504.93605279108664</v>
          </cell>
        </row>
        <row r="212">
          <cell r="C212">
            <v>211</v>
          </cell>
          <cell r="D212">
            <v>151.80749499999999</v>
          </cell>
          <cell r="E212">
            <v>160.020822222454</v>
          </cell>
          <cell r="Q212">
            <v>211</v>
          </cell>
          <cell r="R212">
            <v>475.73998999999998</v>
          </cell>
          <cell r="S212">
            <v>505.34478413382919</v>
          </cell>
        </row>
        <row r="213">
          <cell r="C213">
            <v>212</v>
          </cell>
          <cell r="D213">
            <v>150.22399899999999</v>
          </cell>
          <cell r="E213">
            <v>160.2011585221895</v>
          </cell>
          <cell r="Q213">
            <v>212</v>
          </cell>
          <cell r="R213">
            <v>484.11999500000002</v>
          </cell>
          <cell r="S213">
            <v>505.75351547657175</v>
          </cell>
        </row>
        <row r="214">
          <cell r="C214">
            <v>213</v>
          </cell>
          <cell r="D214">
            <v>152.420502</v>
          </cell>
          <cell r="E214">
            <v>160.381494821925</v>
          </cell>
          <cell r="Q214">
            <v>213</v>
          </cell>
          <cell r="R214">
            <v>487.22000100000002</v>
          </cell>
          <cell r="S214">
            <v>506.1622468193143</v>
          </cell>
        </row>
        <row r="215">
          <cell r="C215">
            <v>214</v>
          </cell>
          <cell r="D215">
            <v>162.057999</v>
          </cell>
          <cell r="E215">
            <v>160.56183112166053</v>
          </cell>
          <cell r="Q215">
            <v>214</v>
          </cell>
          <cell r="R215">
            <v>496.95001200000002</v>
          </cell>
          <cell r="S215">
            <v>506.57097816205692</v>
          </cell>
        </row>
        <row r="216">
          <cell r="C216">
            <v>215</v>
          </cell>
          <cell r="D216">
            <v>166.10000600000001</v>
          </cell>
          <cell r="E216">
            <v>160.74216742139603</v>
          </cell>
          <cell r="Q216">
            <v>215</v>
          </cell>
          <cell r="R216">
            <v>513.76000999999997</v>
          </cell>
          <cell r="S216">
            <v>506.97970950479947</v>
          </cell>
        </row>
        <row r="217">
          <cell r="C217">
            <v>216</v>
          </cell>
          <cell r="D217">
            <v>165.56849700000001</v>
          </cell>
          <cell r="E217">
            <v>160.92250372113153</v>
          </cell>
          <cell r="Q217">
            <v>216</v>
          </cell>
          <cell r="R217">
            <v>514.72998099999995</v>
          </cell>
          <cell r="S217">
            <v>507.38844084754203</v>
          </cell>
        </row>
        <row r="218">
          <cell r="C218">
            <v>217</v>
          </cell>
          <cell r="D218">
            <v>157.18699699999999</v>
          </cell>
          <cell r="E218">
            <v>161.10284002086706</v>
          </cell>
          <cell r="Q218">
            <v>217</v>
          </cell>
          <cell r="R218">
            <v>470.5</v>
          </cell>
          <cell r="S218">
            <v>507.79717219028458</v>
          </cell>
        </row>
        <row r="219">
          <cell r="C219">
            <v>218</v>
          </cell>
          <cell r="D219">
            <v>151.75100699999999</v>
          </cell>
          <cell r="E219">
            <v>161.28317632060256</v>
          </cell>
          <cell r="Q219">
            <v>218</v>
          </cell>
          <cell r="R219">
            <v>480.23998999999998</v>
          </cell>
          <cell r="S219">
            <v>508.20590353302714</v>
          </cell>
        </row>
        <row r="220">
          <cell r="C220">
            <v>219</v>
          </cell>
          <cell r="D220">
            <v>156.869507</v>
          </cell>
          <cell r="E220">
            <v>161.46351262033807</v>
          </cell>
          <cell r="Q220">
            <v>219</v>
          </cell>
          <cell r="R220">
            <v>490.76001000000002</v>
          </cell>
          <cell r="S220">
            <v>508.61463487576975</v>
          </cell>
        </row>
        <row r="221">
          <cell r="C221">
            <v>220</v>
          </cell>
          <cell r="D221">
            <v>155.51400799999999</v>
          </cell>
          <cell r="E221">
            <v>161.64384892007359</v>
          </cell>
          <cell r="Q221">
            <v>220</v>
          </cell>
          <cell r="R221">
            <v>486.76998900000001</v>
          </cell>
          <cell r="S221">
            <v>509.02336621851231</v>
          </cell>
        </row>
        <row r="222">
          <cell r="C222">
            <v>221</v>
          </cell>
          <cell r="D222">
            <v>156.440506</v>
          </cell>
          <cell r="E222">
            <v>161.8241852198091</v>
          </cell>
          <cell r="Q222">
            <v>221</v>
          </cell>
          <cell r="R222">
            <v>482.83999599999999</v>
          </cell>
          <cell r="S222">
            <v>509.43209756125486</v>
          </cell>
        </row>
        <row r="223">
          <cell r="C223">
            <v>222</v>
          </cell>
          <cell r="D223">
            <v>156.55299400000001</v>
          </cell>
          <cell r="E223">
            <v>162.0045215195446</v>
          </cell>
          <cell r="Q223">
            <v>222</v>
          </cell>
          <cell r="R223">
            <v>479.10000600000001</v>
          </cell>
          <cell r="S223">
            <v>509.84082890399748</v>
          </cell>
        </row>
        <row r="224">
          <cell r="C224">
            <v>223</v>
          </cell>
          <cell r="D224">
            <v>156.783005</v>
          </cell>
          <cell r="E224">
            <v>162.1848578192801</v>
          </cell>
          <cell r="Q224">
            <v>223</v>
          </cell>
          <cell r="R224">
            <v>480.63000499999998</v>
          </cell>
          <cell r="S224">
            <v>510.24956024674003</v>
          </cell>
        </row>
        <row r="225">
          <cell r="C225">
            <v>224</v>
          </cell>
          <cell r="D225">
            <v>155.27299500000001</v>
          </cell>
          <cell r="E225">
            <v>162.3651941190156</v>
          </cell>
          <cell r="Q225">
            <v>224</v>
          </cell>
          <cell r="R225">
            <v>481.790009</v>
          </cell>
          <cell r="S225">
            <v>510.65829158948259</v>
          </cell>
        </row>
        <row r="226">
          <cell r="C226">
            <v>225</v>
          </cell>
          <cell r="D226">
            <v>155.850998</v>
          </cell>
          <cell r="E226">
            <v>162.54553041875113</v>
          </cell>
          <cell r="Q226">
            <v>225</v>
          </cell>
          <cell r="R226">
            <v>484.67001299999998</v>
          </cell>
          <cell r="S226">
            <v>511.06702293222514</v>
          </cell>
        </row>
        <row r="227">
          <cell r="C227">
            <v>226</v>
          </cell>
          <cell r="D227">
            <v>154.970001</v>
          </cell>
          <cell r="E227">
            <v>162.72586671848663</v>
          </cell>
          <cell r="Q227">
            <v>226</v>
          </cell>
          <cell r="R227">
            <v>488.23998999999998</v>
          </cell>
          <cell r="S227">
            <v>511.4757542749677</v>
          </cell>
        </row>
        <row r="228">
          <cell r="C228">
            <v>227</v>
          </cell>
          <cell r="D228">
            <v>154.91949500000001</v>
          </cell>
          <cell r="E228">
            <v>162.90620301822213</v>
          </cell>
          <cell r="Q228">
            <v>227</v>
          </cell>
          <cell r="R228">
            <v>476.61999500000002</v>
          </cell>
          <cell r="S228">
            <v>511.88448561771031</v>
          </cell>
        </row>
        <row r="229">
          <cell r="C229">
            <v>228</v>
          </cell>
          <cell r="D229">
            <v>155.90299999999999</v>
          </cell>
          <cell r="E229">
            <v>163.08653931795766</v>
          </cell>
          <cell r="Q229">
            <v>228</v>
          </cell>
          <cell r="R229">
            <v>482.88000499999998</v>
          </cell>
          <cell r="S229">
            <v>512.29321696045281</v>
          </cell>
        </row>
        <row r="230">
          <cell r="C230">
            <v>229</v>
          </cell>
          <cell r="D230">
            <v>159.25349399999999</v>
          </cell>
          <cell r="E230">
            <v>163.26687561769316</v>
          </cell>
          <cell r="Q230">
            <v>229</v>
          </cell>
          <cell r="R230">
            <v>485</v>
          </cell>
          <cell r="S230">
            <v>512.70194830319542</v>
          </cell>
        </row>
        <row r="231">
          <cell r="C231">
            <v>230</v>
          </cell>
          <cell r="D231">
            <v>159.766998</v>
          </cell>
          <cell r="E231">
            <v>163.44721191742866</v>
          </cell>
          <cell r="Q231">
            <v>230</v>
          </cell>
          <cell r="R231">
            <v>491.35998499999999</v>
          </cell>
          <cell r="S231">
            <v>513.11067964593803</v>
          </cell>
        </row>
        <row r="232">
          <cell r="C232">
            <v>231</v>
          </cell>
          <cell r="D232">
            <v>158.401993</v>
          </cell>
          <cell r="E232">
            <v>163.62754821716419</v>
          </cell>
          <cell r="Q232">
            <v>231</v>
          </cell>
          <cell r="R232">
            <v>490.70001200000002</v>
          </cell>
          <cell r="S232">
            <v>513.51941098868053</v>
          </cell>
        </row>
        <row r="233">
          <cell r="C233">
            <v>232</v>
          </cell>
          <cell r="D233">
            <v>161.003998</v>
          </cell>
          <cell r="E233">
            <v>163.80788451689969</v>
          </cell>
          <cell r="Q233">
            <v>232</v>
          </cell>
          <cell r="R233">
            <v>504.57998700000002</v>
          </cell>
          <cell r="S233">
            <v>513.92814233142315</v>
          </cell>
        </row>
        <row r="234">
          <cell r="C234">
            <v>233</v>
          </cell>
          <cell r="D234">
            <v>160.17649800000001</v>
          </cell>
          <cell r="E234">
            <v>163.98822081663519</v>
          </cell>
          <cell r="Q234">
            <v>233</v>
          </cell>
          <cell r="R234">
            <v>503.38000499999998</v>
          </cell>
          <cell r="S234">
            <v>514.33687367416576</v>
          </cell>
        </row>
        <row r="235">
          <cell r="C235">
            <v>234</v>
          </cell>
          <cell r="D235">
            <v>159.336502</v>
          </cell>
          <cell r="E235">
            <v>164.16855711637072</v>
          </cell>
          <cell r="Q235">
            <v>234</v>
          </cell>
          <cell r="R235">
            <v>497.51998900000001</v>
          </cell>
          <cell r="S235">
            <v>514.74560501690826</v>
          </cell>
        </row>
        <row r="236">
          <cell r="C236">
            <v>235</v>
          </cell>
          <cell r="D236">
            <v>158.128998</v>
          </cell>
          <cell r="E236">
            <v>164.34889341610622</v>
          </cell>
          <cell r="Q236">
            <v>235</v>
          </cell>
          <cell r="R236">
            <v>498.30999800000001</v>
          </cell>
          <cell r="S236">
            <v>515.15433635965087</v>
          </cell>
        </row>
        <row r="237">
          <cell r="C237">
            <v>236</v>
          </cell>
          <cell r="D237">
            <v>157.89999399999999</v>
          </cell>
          <cell r="E237">
            <v>164.52922971584172</v>
          </cell>
          <cell r="Q237">
            <v>236</v>
          </cell>
          <cell r="R237">
            <v>515.78002900000001</v>
          </cell>
          <cell r="S237">
            <v>515.56306770239348</v>
          </cell>
        </row>
        <row r="238">
          <cell r="C238">
            <v>237</v>
          </cell>
          <cell r="D238">
            <v>158.86450199999999</v>
          </cell>
          <cell r="E238">
            <v>164.70956601557725</v>
          </cell>
          <cell r="Q238">
            <v>237</v>
          </cell>
          <cell r="R238">
            <v>512.65997300000004</v>
          </cell>
          <cell r="S238">
            <v>515.97179904513598</v>
          </cell>
        </row>
        <row r="239">
          <cell r="C239">
            <v>238</v>
          </cell>
          <cell r="D239">
            <v>155.21000699999999</v>
          </cell>
          <cell r="E239">
            <v>164.88990231531275</v>
          </cell>
          <cell r="Q239">
            <v>238</v>
          </cell>
          <cell r="R239">
            <v>493.60000600000001</v>
          </cell>
          <cell r="S239">
            <v>516.38053038787859</v>
          </cell>
        </row>
        <row r="240">
          <cell r="C240">
            <v>239</v>
          </cell>
          <cell r="D240">
            <v>155.07449299999999</v>
          </cell>
          <cell r="E240">
            <v>165.07023861504825</v>
          </cell>
          <cell r="Q240">
            <v>239</v>
          </cell>
          <cell r="R240">
            <v>501.08999599999999</v>
          </cell>
          <cell r="S240">
            <v>516.78926173062109</v>
          </cell>
        </row>
        <row r="241">
          <cell r="C241">
            <v>240</v>
          </cell>
          <cell r="D241">
            <v>155.820999</v>
          </cell>
          <cell r="E241">
            <v>165.25057491478375</v>
          </cell>
          <cell r="Q241">
            <v>240</v>
          </cell>
          <cell r="R241">
            <v>503.22000100000002</v>
          </cell>
          <cell r="S241">
            <v>517.1979930733637</v>
          </cell>
        </row>
        <row r="242">
          <cell r="C242">
            <v>241</v>
          </cell>
          <cell r="D242">
            <v>157.84849600000001</v>
          </cell>
          <cell r="E242">
            <v>165.43091121451926</v>
          </cell>
          <cell r="Q242">
            <v>241</v>
          </cell>
          <cell r="R242">
            <v>522.419983</v>
          </cell>
          <cell r="S242">
            <v>517.60672441610632</v>
          </cell>
        </row>
        <row r="243">
          <cell r="C243">
            <v>242</v>
          </cell>
          <cell r="D243">
            <v>158.25599700000001</v>
          </cell>
          <cell r="E243">
            <v>165.61124751425479</v>
          </cell>
          <cell r="Q243">
            <v>242</v>
          </cell>
          <cell r="R243">
            <v>519.78002900000001</v>
          </cell>
          <cell r="S243">
            <v>518.01545575884882</v>
          </cell>
        </row>
        <row r="244">
          <cell r="C244">
            <v>243</v>
          </cell>
          <cell r="D244">
            <v>162.04800399999999</v>
          </cell>
          <cell r="E244">
            <v>165.79158381399029</v>
          </cell>
          <cell r="Q244">
            <v>243</v>
          </cell>
          <cell r="R244">
            <v>524.830017</v>
          </cell>
          <cell r="S244">
            <v>518.42418710159143</v>
          </cell>
        </row>
        <row r="245">
          <cell r="C245">
            <v>244</v>
          </cell>
          <cell r="D245">
            <v>161.804001</v>
          </cell>
          <cell r="E245">
            <v>165.97192011372579</v>
          </cell>
          <cell r="Q245">
            <v>244</v>
          </cell>
          <cell r="R245">
            <v>532.90002400000003</v>
          </cell>
          <cell r="S245">
            <v>518.83291844433393</v>
          </cell>
        </row>
        <row r="246">
          <cell r="C246">
            <v>245</v>
          </cell>
          <cell r="D246">
            <v>160.082504</v>
          </cell>
          <cell r="E246">
            <v>166.15225641346132</v>
          </cell>
          <cell r="Q246">
            <v>245</v>
          </cell>
          <cell r="R246">
            <v>534.45001200000002</v>
          </cell>
          <cell r="S246">
            <v>519.24164978707654</v>
          </cell>
        </row>
        <row r="247">
          <cell r="C247">
            <v>246</v>
          </cell>
          <cell r="D247">
            <v>160.30900600000001</v>
          </cell>
          <cell r="E247">
            <v>166.33259271319682</v>
          </cell>
          <cell r="Q247">
            <v>246</v>
          </cell>
          <cell r="R247">
            <v>528.90997300000004</v>
          </cell>
          <cell r="S247">
            <v>519.65038112981915</v>
          </cell>
        </row>
        <row r="248">
          <cell r="C248">
            <v>247</v>
          </cell>
          <cell r="D248">
            <v>160.32600400000001</v>
          </cell>
          <cell r="E248">
            <v>166.51292901293232</v>
          </cell>
          <cell r="Q248">
            <v>247</v>
          </cell>
          <cell r="R248">
            <v>527.330017</v>
          </cell>
          <cell r="S248">
            <v>520.05911247256165</v>
          </cell>
        </row>
        <row r="249">
          <cell r="C249">
            <v>248</v>
          </cell>
          <cell r="D249">
            <v>159.26350400000001</v>
          </cell>
          <cell r="E249">
            <v>166.69326531266785</v>
          </cell>
          <cell r="Q249">
            <v>248</v>
          </cell>
          <cell r="R249">
            <v>514.47998099999995</v>
          </cell>
          <cell r="S249">
            <v>520.46784381530426</v>
          </cell>
        </row>
        <row r="250">
          <cell r="C250">
            <v>249</v>
          </cell>
          <cell r="D250">
            <v>158.63450599999999</v>
          </cell>
          <cell r="E250">
            <v>166.87360161240335</v>
          </cell>
          <cell r="Q250">
            <v>249</v>
          </cell>
          <cell r="R250">
            <v>513.96997099999999</v>
          </cell>
          <cell r="S250">
            <v>520.87657515804676</v>
          </cell>
        </row>
        <row r="251">
          <cell r="C251">
            <v>250</v>
          </cell>
          <cell r="D251">
            <v>164.19799800000001</v>
          </cell>
          <cell r="E251">
            <v>167.05393791213885</v>
          </cell>
          <cell r="Q251">
            <v>250</v>
          </cell>
          <cell r="R251">
            <v>519.11999500000002</v>
          </cell>
          <cell r="S251">
            <v>521.28530650078937</v>
          </cell>
        </row>
        <row r="252">
          <cell r="C252">
            <v>251</v>
          </cell>
          <cell r="D252">
            <v>166.10000600000001</v>
          </cell>
          <cell r="E252">
            <v>167.23427421187438</v>
          </cell>
          <cell r="Q252">
            <v>251</v>
          </cell>
          <cell r="R252">
            <v>530.86999500000002</v>
          </cell>
          <cell r="S252">
            <v>521.69403784353199</v>
          </cell>
        </row>
        <row r="253">
          <cell r="C253">
            <v>252</v>
          </cell>
          <cell r="D253">
            <v>164.292496</v>
          </cell>
          <cell r="E253">
            <v>167.41461051160988</v>
          </cell>
          <cell r="Q253">
            <v>252</v>
          </cell>
          <cell r="R253">
            <v>524.59002699999996</v>
          </cell>
          <cell r="S253">
            <v>522.10276918627449</v>
          </cell>
        </row>
        <row r="254">
          <cell r="C254">
            <v>253</v>
          </cell>
          <cell r="E254">
            <v>167.59494681134538</v>
          </cell>
          <cell r="Q254">
            <v>253</v>
          </cell>
          <cell r="S254">
            <v>522.5115005290171</v>
          </cell>
        </row>
        <row r="255">
          <cell r="C255">
            <v>254</v>
          </cell>
          <cell r="E255">
            <v>167.77528311108091</v>
          </cell>
          <cell r="Q255">
            <v>254</v>
          </cell>
          <cell r="S255">
            <v>522.92023187175971</v>
          </cell>
        </row>
        <row r="256">
          <cell r="C256">
            <v>255</v>
          </cell>
          <cell r="E256">
            <v>167.95561941081641</v>
          </cell>
          <cell r="Q256">
            <v>255</v>
          </cell>
          <cell r="S256">
            <v>523.32896321450221</v>
          </cell>
        </row>
        <row r="257">
          <cell r="C257">
            <v>256</v>
          </cell>
          <cell r="E257">
            <v>168.13595571055191</v>
          </cell>
          <cell r="Q257">
            <v>256</v>
          </cell>
          <cell r="S257">
            <v>523.73769455724482</v>
          </cell>
        </row>
        <row r="258">
          <cell r="C258">
            <v>257</v>
          </cell>
          <cell r="E258">
            <v>168.31629201028741</v>
          </cell>
          <cell r="Q258">
            <v>257</v>
          </cell>
          <cell r="S258">
            <v>524.14642589998743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workbookViewId="0">
      <selection sqref="A1:D1048576"/>
    </sheetView>
  </sheetViews>
  <sheetFormatPr baseColWidth="10" defaultRowHeight="16" x14ac:dyDescent="0.2"/>
  <sheetData>
    <row r="1" spans="1:4" s="37" customFormat="1" x14ac:dyDescent="0.2">
      <c r="A1" s="37" t="s">
        <v>0</v>
      </c>
      <c r="B1" s="37" t="s">
        <v>1</v>
      </c>
      <c r="C1" s="37" t="s">
        <v>2</v>
      </c>
      <c r="D1" s="37" t="s">
        <v>3</v>
      </c>
    </row>
    <row r="2" spans="1:4" x14ac:dyDescent="0.2">
      <c r="A2" s="1">
        <v>43832</v>
      </c>
      <c r="B2">
        <v>1</v>
      </c>
      <c r="C2">
        <v>94.900497439999995</v>
      </c>
      <c r="D2">
        <v>329.80999759999997</v>
      </c>
    </row>
    <row r="3" spans="1:4" x14ac:dyDescent="0.2">
      <c r="A3" s="1">
        <v>43833</v>
      </c>
      <c r="B3">
        <v>2</v>
      </c>
      <c r="C3">
        <v>93.748497009999994</v>
      </c>
      <c r="D3">
        <v>325.89999390000003</v>
      </c>
    </row>
    <row r="4" spans="1:4" x14ac:dyDescent="0.2">
      <c r="A4" s="1">
        <v>43836</v>
      </c>
      <c r="B4">
        <v>3</v>
      </c>
      <c r="C4">
        <v>95.143997189999993</v>
      </c>
      <c r="D4">
        <v>335.82998659999998</v>
      </c>
    </row>
    <row r="5" spans="1:4" x14ac:dyDescent="0.2">
      <c r="A5" s="1">
        <v>43837</v>
      </c>
      <c r="B5">
        <v>4</v>
      </c>
      <c r="C5">
        <v>95.343002319999997</v>
      </c>
      <c r="D5">
        <v>330.75</v>
      </c>
    </row>
    <row r="6" spans="1:4" x14ac:dyDescent="0.2">
      <c r="A6" s="1">
        <v>43838</v>
      </c>
      <c r="B6">
        <v>5</v>
      </c>
      <c r="C6">
        <v>94.598503109999996</v>
      </c>
      <c r="D6">
        <v>339.26000979999998</v>
      </c>
    </row>
    <row r="7" spans="1:4" x14ac:dyDescent="0.2">
      <c r="A7" s="1">
        <v>43839</v>
      </c>
      <c r="B7">
        <v>6</v>
      </c>
      <c r="C7">
        <v>95.052497860000003</v>
      </c>
      <c r="D7">
        <v>335.6600037</v>
      </c>
    </row>
    <row r="8" spans="1:4" x14ac:dyDescent="0.2">
      <c r="A8" s="1">
        <v>43840</v>
      </c>
      <c r="B8">
        <v>7</v>
      </c>
      <c r="C8">
        <v>94.157997129999998</v>
      </c>
      <c r="D8">
        <v>329.0499878</v>
      </c>
    </row>
    <row r="9" spans="1:4" x14ac:dyDescent="0.2">
      <c r="A9" s="1">
        <v>43843</v>
      </c>
      <c r="B9">
        <v>8</v>
      </c>
      <c r="C9">
        <v>94.565002440000001</v>
      </c>
      <c r="D9">
        <v>338.92001340000002</v>
      </c>
    </row>
    <row r="10" spans="1:4" x14ac:dyDescent="0.2">
      <c r="A10" s="1">
        <v>43844</v>
      </c>
      <c r="B10">
        <v>9</v>
      </c>
      <c r="C10">
        <v>93.472000120000004</v>
      </c>
      <c r="D10">
        <v>338.69000240000003</v>
      </c>
    </row>
    <row r="11" spans="1:4" x14ac:dyDescent="0.2">
      <c r="A11" s="1">
        <v>43845</v>
      </c>
      <c r="B11">
        <v>10</v>
      </c>
      <c r="C11">
        <v>93.100997919999998</v>
      </c>
      <c r="D11">
        <v>339.07000729999999</v>
      </c>
    </row>
    <row r="12" spans="1:4" x14ac:dyDescent="0.2">
      <c r="A12" s="1">
        <v>43846</v>
      </c>
      <c r="B12">
        <v>11</v>
      </c>
      <c r="C12">
        <v>93.897003170000005</v>
      </c>
      <c r="D12">
        <v>338.61999509999998</v>
      </c>
    </row>
    <row r="13" spans="1:4" x14ac:dyDescent="0.2">
      <c r="A13" s="1">
        <v>43847</v>
      </c>
      <c r="B13">
        <v>12</v>
      </c>
      <c r="C13">
        <v>93.236000059999995</v>
      </c>
      <c r="D13">
        <v>339.67001340000002</v>
      </c>
    </row>
    <row r="14" spans="1:4" x14ac:dyDescent="0.2">
      <c r="A14" s="1">
        <v>43851</v>
      </c>
      <c r="B14">
        <v>13</v>
      </c>
      <c r="C14">
        <v>94.599998470000003</v>
      </c>
      <c r="D14">
        <v>338.10998540000003</v>
      </c>
    </row>
    <row r="15" spans="1:4" x14ac:dyDescent="0.2">
      <c r="A15" s="1">
        <v>43852</v>
      </c>
      <c r="B15">
        <v>14</v>
      </c>
      <c r="C15">
        <v>94.373001099999996</v>
      </c>
      <c r="D15">
        <v>326</v>
      </c>
    </row>
    <row r="16" spans="1:4" x14ac:dyDescent="0.2">
      <c r="A16" s="1">
        <v>43853</v>
      </c>
      <c r="B16">
        <v>15</v>
      </c>
      <c r="C16">
        <v>94.228996280000004</v>
      </c>
      <c r="D16">
        <v>349.60000609999997</v>
      </c>
    </row>
    <row r="17" spans="1:4" x14ac:dyDescent="0.2">
      <c r="A17" s="1">
        <v>43854</v>
      </c>
      <c r="B17">
        <v>16</v>
      </c>
      <c r="C17">
        <v>93.082000730000004</v>
      </c>
      <c r="D17">
        <v>353.1600037</v>
      </c>
    </row>
    <row r="18" spans="1:4" x14ac:dyDescent="0.2">
      <c r="A18" s="1">
        <v>43857</v>
      </c>
      <c r="B18">
        <v>17</v>
      </c>
      <c r="C18">
        <v>91.416999820000001</v>
      </c>
      <c r="D18">
        <v>342.88000490000002</v>
      </c>
    </row>
    <row r="19" spans="1:4" x14ac:dyDescent="0.2">
      <c r="A19" s="1">
        <v>43858</v>
      </c>
      <c r="B19">
        <v>18</v>
      </c>
      <c r="C19">
        <v>92.662498470000003</v>
      </c>
      <c r="D19">
        <v>348.51998900000001</v>
      </c>
    </row>
    <row r="20" spans="1:4" x14ac:dyDescent="0.2">
      <c r="A20" s="1">
        <v>43859</v>
      </c>
      <c r="B20">
        <v>19</v>
      </c>
      <c r="C20">
        <v>92.900001529999997</v>
      </c>
      <c r="D20">
        <v>343.1600037</v>
      </c>
    </row>
    <row r="21" spans="1:4" x14ac:dyDescent="0.2">
      <c r="A21" s="1">
        <v>43860</v>
      </c>
      <c r="B21">
        <v>20</v>
      </c>
      <c r="C21">
        <v>93.533996579999993</v>
      </c>
      <c r="D21">
        <v>347.73999020000002</v>
      </c>
    </row>
    <row r="22" spans="1:4" x14ac:dyDescent="0.2">
      <c r="A22" s="1">
        <v>43861</v>
      </c>
      <c r="B22">
        <v>21</v>
      </c>
      <c r="C22">
        <v>100.435997</v>
      </c>
      <c r="D22">
        <v>345.0899963</v>
      </c>
    </row>
    <row r="23" spans="1:4" x14ac:dyDescent="0.2">
      <c r="A23" s="1">
        <v>43864</v>
      </c>
      <c r="B23">
        <v>22</v>
      </c>
      <c r="C23">
        <v>100.2099991</v>
      </c>
      <c r="D23">
        <v>358</v>
      </c>
    </row>
    <row r="24" spans="1:4" x14ac:dyDescent="0.2">
      <c r="A24" s="1">
        <v>43865</v>
      </c>
      <c r="B24">
        <v>23</v>
      </c>
      <c r="C24">
        <v>102.48349760000001</v>
      </c>
      <c r="D24">
        <v>369.01000979999998</v>
      </c>
    </row>
    <row r="25" spans="1:4" x14ac:dyDescent="0.2">
      <c r="A25" s="1">
        <v>43866</v>
      </c>
      <c r="B25">
        <v>24</v>
      </c>
      <c r="C25">
        <v>101.9934998</v>
      </c>
      <c r="D25">
        <v>369.67001340000002</v>
      </c>
    </row>
    <row r="26" spans="1:4" x14ac:dyDescent="0.2">
      <c r="A26" s="1">
        <v>43867</v>
      </c>
      <c r="B26">
        <v>25</v>
      </c>
      <c r="C26">
        <v>102.5114975</v>
      </c>
      <c r="D26">
        <v>366.9500122</v>
      </c>
    </row>
    <row r="27" spans="1:4" x14ac:dyDescent="0.2">
      <c r="A27" s="1">
        <v>43868</v>
      </c>
      <c r="B27">
        <v>26</v>
      </c>
      <c r="C27">
        <v>103.9639969</v>
      </c>
      <c r="D27">
        <v>366.76998900000001</v>
      </c>
    </row>
    <row r="28" spans="1:4" x14ac:dyDescent="0.2">
      <c r="A28" s="1">
        <v>43871</v>
      </c>
      <c r="B28">
        <v>27</v>
      </c>
      <c r="C28">
        <v>106.6955032</v>
      </c>
      <c r="D28">
        <v>371.07000729999999</v>
      </c>
    </row>
    <row r="29" spans="1:4" x14ac:dyDescent="0.2">
      <c r="A29" s="1">
        <v>43872</v>
      </c>
      <c r="B29">
        <v>28</v>
      </c>
      <c r="C29">
        <v>107.5400009</v>
      </c>
      <c r="D29">
        <v>373.69000240000003</v>
      </c>
    </row>
    <row r="30" spans="1:4" x14ac:dyDescent="0.2">
      <c r="A30" s="1">
        <v>43873</v>
      </c>
      <c r="B30">
        <v>29</v>
      </c>
      <c r="C30">
        <v>108</v>
      </c>
      <c r="D30">
        <v>380.01000979999998</v>
      </c>
    </row>
    <row r="31" spans="1:4" x14ac:dyDescent="0.2">
      <c r="A31" s="1">
        <v>43874</v>
      </c>
      <c r="B31">
        <v>30</v>
      </c>
      <c r="C31">
        <v>107.4934998</v>
      </c>
      <c r="D31">
        <v>381.39999390000003</v>
      </c>
    </row>
    <row r="32" spans="1:4" x14ac:dyDescent="0.2">
      <c r="A32" s="1">
        <v>43875</v>
      </c>
      <c r="B32">
        <v>31</v>
      </c>
      <c r="C32">
        <v>106.7434998</v>
      </c>
      <c r="D32">
        <v>380.39999390000003</v>
      </c>
    </row>
    <row r="33" spans="1:4" x14ac:dyDescent="0.2">
      <c r="A33" s="1">
        <v>43879</v>
      </c>
      <c r="B33">
        <v>32</v>
      </c>
      <c r="C33">
        <v>107.7835007</v>
      </c>
      <c r="D33">
        <v>387.77999879999999</v>
      </c>
    </row>
    <row r="34" spans="1:4" x14ac:dyDescent="0.2">
      <c r="A34" s="1">
        <v>43880</v>
      </c>
      <c r="B34">
        <v>33</v>
      </c>
      <c r="C34">
        <v>108.5110016</v>
      </c>
      <c r="D34">
        <v>386.19000240000003</v>
      </c>
    </row>
    <row r="35" spans="1:4" x14ac:dyDescent="0.2">
      <c r="A35" s="1">
        <v>43881</v>
      </c>
      <c r="B35">
        <v>34</v>
      </c>
      <c r="C35">
        <v>107.6549988</v>
      </c>
      <c r="D35">
        <v>386</v>
      </c>
    </row>
    <row r="36" spans="1:4" x14ac:dyDescent="0.2">
      <c r="A36" s="1">
        <v>43882</v>
      </c>
      <c r="B36">
        <v>35</v>
      </c>
      <c r="C36">
        <v>104.7985001</v>
      </c>
      <c r="D36">
        <v>380.07000729999999</v>
      </c>
    </row>
    <row r="37" spans="1:4" x14ac:dyDescent="0.2">
      <c r="A37" s="1">
        <v>43885</v>
      </c>
      <c r="B37">
        <v>36</v>
      </c>
      <c r="C37">
        <v>100.46450040000001</v>
      </c>
      <c r="D37">
        <v>368.7000122</v>
      </c>
    </row>
    <row r="38" spans="1:4" x14ac:dyDescent="0.2">
      <c r="A38" s="1">
        <v>43886</v>
      </c>
      <c r="B38">
        <v>37</v>
      </c>
      <c r="C38">
        <v>98.637001040000001</v>
      </c>
      <c r="D38">
        <v>360.0899963</v>
      </c>
    </row>
    <row r="39" spans="1:4" x14ac:dyDescent="0.2">
      <c r="A39" s="1">
        <v>43887</v>
      </c>
      <c r="B39">
        <v>38</v>
      </c>
      <c r="C39">
        <v>98.979499820000001</v>
      </c>
      <c r="D39">
        <v>379.23999020000002</v>
      </c>
    </row>
    <row r="40" spans="1:4" x14ac:dyDescent="0.2">
      <c r="A40" s="1">
        <v>43888</v>
      </c>
      <c r="B40">
        <v>39</v>
      </c>
      <c r="C40">
        <v>94.214996339999999</v>
      </c>
      <c r="D40">
        <v>371.7099915</v>
      </c>
    </row>
    <row r="41" spans="1:4" x14ac:dyDescent="0.2">
      <c r="A41" s="1">
        <v>43889</v>
      </c>
      <c r="B41">
        <v>40</v>
      </c>
      <c r="C41">
        <v>94.1875</v>
      </c>
      <c r="D41">
        <v>369.02999879999999</v>
      </c>
    </row>
    <row r="42" spans="1:4" x14ac:dyDescent="0.2">
      <c r="A42" s="1">
        <v>43892</v>
      </c>
      <c r="B42">
        <v>41</v>
      </c>
      <c r="C42">
        <v>97.697502139999997</v>
      </c>
      <c r="D42">
        <v>381.0499878</v>
      </c>
    </row>
    <row r="43" spans="1:4" x14ac:dyDescent="0.2">
      <c r="A43" s="1">
        <v>43893</v>
      </c>
      <c r="B43">
        <v>42</v>
      </c>
      <c r="C43">
        <v>95.449501040000001</v>
      </c>
      <c r="D43">
        <v>368.76998900000001</v>
      </c>
    </row>
    <row r="44" spans="1:4" x14ac:dyDescent="0.2">
      <c r="A44" s="1">
        <v>43894</v>
      </c>
      <c r="B44">
        <v>43</v>
      </c>
      <c r="C44">
        <v>98.791496280000004</v>
      </c>
      <c r="D44">
        <v>383.7900085</v>
      </c>
    </row>
    <row r="45" spans="1:4" x14ac:dyDescent="0.2">
      <c r="A45" s="1">
        <v>43895</v>
      </c>
      <c r="B45">
        <v>44</v>
      </c>
      <c r="C45">
        <v>96.201499940000005</v>
      </c>
      <c r="D45">
        <v>372.77999879999999</v>
      </c>
    </row>
    <row r="46" spans="1:4" x14ac:dyDescent="0.2">
      <c r="A46" s="1">
        <v>43896</v>
      </c>
      <c r="B46">
        <v>45</v>
      </c>
      <c r="C46">
        <v>95.05449677</v>
      </c>
      <c r="D46">
        <v>368.97000120000001</v>
      </c>
    </row>
    <row r="47" spans="1:4" x14ac:dyDescent="0.2">
      <c r="A47" s="1">
        <v>43899</v>
      </c>
      <c r="B47">
        <v>46</v>
      </c>
      <c r="C47">
        <v>90.030502319999997</v>
      </c>
      <c r="D47">
        <v>346.48999020000002</v>
      </c>
    </row>
    <row r="48" spans="1:4" x14ac:dyDescent="0.2">
      <c r="A48" s="1">
        <v>43900</v>
      </c>
      <c r="B48">
        <v>47</v>
      </c>
      <c r="C48">
        <v>94.591003420000007</v>
      </c>
      <c r="D48">
        <v>364.13000490000002</v>
      </c>
    </row>
    <row r="49" spans="1:4" x14ac:dyDescent="0.2">
      <c r="A49" s="1">
        <v>43901</v>
      </c>
      <c r="B49">
        <v>48</v>
      </c>
      <c r="C49">
        <v>91.042999269999996</v>
      </c>
      <c r="D49">
        <v>349.92001340000002</v>
      </c>
    </row>
    <row r="50" spans="1:4" x14ac:dyDescent="0.2">
      <c r="A50" s="1">
        <v>43902</v>
      </c>
      <c r="B50">
        <v>49</v>
      </c>
      <c r="C50">
        <v>83.830497739999998</v>
      </c>
      <c r="D50">
        <v>315.25</v>
      </c>
    </row>
    <row r="51" spans="1:4" x14ac:dyDescent="0.2">
      <c r="A51" s="1">
        <v>43903</v>
      </c>
      <c r="B51">
        <v>50</v>
      </c>
      <c r="C51">
        <v>89.25</v>
      </c>
      <c r="D51">
        <v>336.2999878</v>
      </c>
    </row>
    <row r="52" spans="1:4" x14ac:dyDescent="0.2">
      <c r="A52" s="1">
        <v>43906</v>
      </c>
      <c r="B52">
        <v>51</v>
      </c>
      <c r="C52">
        <v>84.457496640000002</v>
      </c>
      <c r="D52">
        <v>298.8399963</v>
      </c>
    </row>
    <row r="53" spans="1:4" x14ac:dyDescent="0.2">
      <c r="A53" s="1">
        <v>43907</v>
      </c>
      <c r="B53">
        <v>52</v>
      </c>
      <c r="C53">
        <v>90.391998290000004</v>
      </c>
      <c r="D53">
        <v>319.75</v>
      </c>
    </row>
    <row r="54" spans="1:4" x14ac:dyDescent="0.2">
      <c r="A54" s="1">
        <v>43908</v>
      </c>
      <c r="B54">
        <v>53</v>
      </c>
      <c r="C54">
        <v>91.5</v>
      </c>
      <c r="D54">
        <v>315.47000120000001</v>
      </c>
    </row>
    <row r="55" spans="1:4" x14ac:dyDescent="0.2">
      <c r="A55" s="1">
        <v>43909</v>
      </c>
      <c r="B55">
        <v>54</v>
      </c>
      <c r="C55">
        <v>94.046501160000005</v>
      </c>
      <c r="D55">
        <v>332.02999879999999</v>
      </c>
    </row>
    <row r="56" spans="1:4" x14ac:dyDescent="0.2">
      <c r="A56" s="1">
        <v>43910</v>
      </c>
      <c r="B56">
        <v>55</v>
      </c>
      <c r="C56">
        <v>92.30449677</v>
      </c>
      <c r="D56">
        <v>332.82998659999998</v>
      </c>
    </row>
    <row r="57" spans="1:4" x14ac:dyDescent="0.2">
      <c r="A57" s="1">
        <v>43913</v>
      </c>
      <c r="B57">
        <v>56</v>
      </c>
      <c r="C57">
        <v>95.141502380000006</v>
      </c>
      <c r="D57">
        <v>360.26998900000001</v>
      </c>
    </row>
    <row r="58" spans="1:4" x14ac:dyDescent="0.2">
      <c r="A58" s="1">
        <v>43914</v>
      </c>
      <c r="B58">
        <v>57</v>
      </c>
      <c r="C58">
        <v>97.004997250000002</v>
      </c>
      <c r="D58">
        <v>357.32000729999999</v>
      </c>
    </row>
    <row r="59" spans="1:4" x14ac:dyDescent="0.2">
      <c r="A59" s="1">
        <v>43915</v>
      </c>
      <c r="B59">
        <v>58</v>
      </c>
      <c r="C59">
        <v>94.291999820000001</v>
      </c>
      <c r="D59">
        <v>342.39001459999997</v>
      </c>
    </row>
    <row r="60" spans="1:4" x14ac:dyDescent="0.2">
      <c r="A60" s="1">
        <v>43916</v>
      </c>
      <c r="B60">
        <v>59</v>
      </c>
      <c r="C60">
        <v>97.77449799</v>
      </c>
      <c r="D60">
        <v>362.98999020000002</v>
      </c>
    </row>
    <row r="61" spans="1:4" x14ac:dyDescent="0.2">
      <c r="A61" s="1">
        <v>43917</v>
      </c>
      <c r="B61">
        <v>60</v>
      </c>
      <c r="C61">
        <v>95.004997250000002</v>
      </c>
      <c r="D61">
        <v>357.11999509999998</v>
      </c>
    </row>
    <row r="62" spans="1:4" x14ac:dyDescent="0.2">
      <c r="A62" s="1">
        <v>43920</v>
      </c>
      <c r="B62">
        <v>61</v>
      </c>
      <c r="C62">
        <v>98.197502139999997</v>
      </c>
      <c r="D62">
        <v>370.9599915</v>
      </c>
    </row>
    <row r="63" spans="1:4" x14ac:dyDescent="0.2">
      <c r="A63" s="1">
        <v>43921</v>
      </c>
      <c r="B63">
        <v>62</v>
      </c>
      <c r="C63">
        <v>97.486000059999995</v>
      </c>
      <c r="D63">
        <v>375.5</v>
      </c>
    </row>
    <row r="64" spans="1:4" x14ac:dyDescent="0.2">
      <c r="A64" s="1">
        <v>43922</v>
      </c>
      <c r="B64">
        <v>63</v>
      </c>
      <c r="C64">
        <v>95.385002139999997</v>
      </c>
      <c r="D64">
        <v>364.07998659999998</v>
      </c>
    </row>
    <row r="65" spans="1:4" x14ac:dyDescent="0.2">
      <c r="A65" s="1">
        <v>43923</v>
      </c>
      <c r="B65">
        <v>64</v>
      </c>
      <c r="C65">
        <v>95.941497799999993</v>
      </c>
      <c r="D65">
        <v>370.07998659999998</v>
      </c>
    </row>
    <row r="66" spans="1:4" x14ac:dyDescent="0.2">
      <c r="A66" s="1">
        <v>43924</v>
      </c>
      <c r="B66">
        <v>65</v>
      </c>
      <c r="C66">
        <v>95.329498290000004</v>
      </c>
      <c r="D66">
        <v>361.76000979999998</v>
      </c>
    </row>
    <row r="67" spans="1:4" x14ac:dyDescent="0.2">
      <c r="A67" s="1">
        <v>43927</v>
      </c>
      <c r="B67">
        <v>66</v>
      </c>
      <c r="C67">
        <v>99.879501340000004</v>
      </c>
      <c r="D67">
        <v>379.9599915</v>
      </c>
    </row>
    <row r="68" spans="1:4" x14ac:dyDescent="0.2">
      <c r="A68" s="1">
        <v>43928</v>
      </c>
      <c r="B68">
        <v>67</v>
      </c>
      <c r="C68">
        <v>100.58000180000001</v>
      </c>
      <c r="D68">
        <v>372.27999879999999</v>
      </c>
    </row>
    <row r="69" spans="1:4" x14ac:dyDescent="0.2">
      <c r="A69" s="1">
        <v>43929</v>
      </c>
      <c r="B69">
        <v>68</v>
      </c>
      <c r="C69">
        <v>102.1500015</v>
      </c>
      <c r="D69">
        <v>371.11999509999998</v>
      </c>
    </row>
    <row r="70" spans="1:4" x14ac:dyDescent="0.2">
      <c r="A70" s="1">
        <v>43930</v>
      </c>
      <c r="B70">
        <v>69</v>
      </c>
      <c r="C70">
        <v>102.1380005</v>
      </c>
      <c r="D70">
        <v>370.72000120000001</v>
      </c>
    </row>
    <row r="71" spans="1:4" x14ac:dyDescent="0.2">
      <c r="A71" s="1">
        <v>43934</v>
      </c>
      <c r="B71">
        <v>70</v>
      </c>
      <c r="C71">
        <v>108.4434967</v>
      </c>
      <c r="D71">
        <v>396.72000120000001</v>
      </c>
    </row>
    <row r="72" spans="1:4" x14ac:dyDescent="0.2">
      <c r="A72" s="1">
        <v>43935</v>
      </c>
      <c r="B72">
        <v>71</v>
      </c>
      <c r="C72">
        <v>114.1660004</v>
      </c>
      <c r="D72">
        <v>413.5499878</v>
      </c>
    </row>
    <row r="73" spans="1:4" x14ac:dyDescent="0.2">
      <c r="A73" s="1">
        <v>43936</v>
      </c>
      <c r="B73">
        <v>72</v>
      </c>
      <c r="C73">
        <v>115.3840027</v>
      </c>
      <c r="D73">
        <v>426.75</v>
      </c>
    </row>
    <row r="74" spans="1:4" x14ac:dyDescent="0.2">
      <c r="A74" s="1">
        <v>43937</v>
      </c>
      <c r="B74">
        <v>73</v>
      </c>
      <c r="C74">
        <v>120.4095001</v>
      </c>
      <c r="D74">
        <v>439.17001340000002</v>
      </c>
    </row>
    <row r="75" spans="1:4" x14ac:dyDescent="0.2">
      <c r="A75" s="1">
        <v>43938</v>
      </c>
      <c r="B75">
        <v>74</v>
      </c>
      <c r="C75">
        <v>118.75</v>
      </c>
      <c r="D75">
        <v>422.9599915</v>
      </c>
    </row>
    <row r="76" spans="1:4" x14ac:dyDescent="0.2">
      <c r="A76" s="1">
        <v>43941</v>
      </c>
      <c r="B76">
        <v>75</v>
      </c>
      <c r="C76">
        <v>119.68049619999999</v>
      </c>
      <c r="D76">
        <v>437.48999020000002</v>
      </c>
    </row>
    <row r="77" spans="1:4" x14ac:dyDescent="0.2">
      <c r="A77" s="1">
        <v>43942</v>
      </c>
      <c r="B77">
        <v>76</v>
      </c>
      <c r="C77">
        <v>116.4059982</v>
      </c>
      <c r="D77">
        <v>433.82998659999998</v>
      </c>
    </row>
    <row r="78" spans="1:4" x14ac:dyDescent="0.2">
      <c r="A78" s="1">
        <v>43943</v>
      </c>
      <c r="B78">
        <v>77</v>
      </c>
      <c r="C78">
        <v>118.1744995</v>
      </c>
      <c r="D78">
        <v>421.42001340000002</v>
      </c>
    </row>
    <row r="79" spans="1:4" x14ac:dyDescent="0.2">
      <c r="A79" s="1">
        <v>43944</v>
      </c>
      <c r="B79">
        <v>78</v>
      </c>
      <c r="C79">
        <v>119.9725037</v>
      </c>
      <c r="D79">
        <v>426.7000122</v>
      </c>
    </row>
    <row r="80" spans="1:4" x14ac:dyDescent="0.2">
      <c r="A80" s="1">
        <v>43945</v>
      </c>
      <c r="B80">
        <v>79</v>
      </c>
      <c r="C80">
        <v>120.5110016</v>
      </c>
      <c r="D80">
        <v>424.98999020000002</v>
      </c>
    </row>
    <row r="81" spans="1:4" x14ac:dyDescent="0.2">
      <c r="A81" s="1">
        <v>43948</v>
      </c>
      <c r="B81">
        <v>80</v>
      </c>
      <c r="C81">
        <v>118.8000031</v>
      </c>
      <c r="D81">
        <v>421.38000490000002</v>
      </c>
    </row>
    <row r="82" spans="1:4" x14ac:dyDescent="0.2">
      <c r="A82" s="1">
        <v>43949</v>
      </c>
      <c r="B82">
        <v>81</v>
      </c>
      <c r="C82">
        <v>115.70400239999999</v>
      </c>
      <c r="D82">
        <v>403.82998659999998</v>
      </c>
    </row>
    <row r="83" spans="1:4" x14ac:dyDescent="0.2">
      <c r="A83" s="1">
        <v>43950</v>
      </c>
      <c r="B83">
        <v>82</v>
      </c>
      <c r="C83">
        <v>118.635498</v>
      </c>
      <c r="D83">
        <v>411.89001459999997</v>
      </c>
    </row>
    <row r="84" spans="1:4" x14ac:dyDescent="0.2">
      <c r="A84" s="1">
        <v>43951</v>
      </c>
      <c r="B84">
        <v>83</v>
      </c>
      <c r="C84">
        <v>123.6999969</v>
      </c>
      <c r="D84">
        <v>419.85000609999997</v>
      </c>
    </row>
    <row r="85" spans="1:4" x14ac:dyDescent="0.2">
      <c r="A85" s="1">
        <v>43952</v>
      </c>
      <c r="B85">
        <v>84</v>
      </c>
      <c r="C85">
        <v>114.302002</v>
      </c>
      <c r="D85">
        <v>415.26998900000001</v>
      </c>
    </row>
    <row r="86" spans="1:4" x14ac:dyDescent="0.2">
      <c r="A86" s="1">
        <v>43955</v>
      </c>
      <c r="B86">
        <v>85</v>
      </c>
      <c r="C86">
        <v>115.7994995</v>
      </c>
      <c r="D86">
        <v>428.14999390000003</v>
      </c>
    </row>
    <row r="87" spans="1:4" x14ac:dyDescent="0.2">
      <c r="A87" s="1">
        <v>43956</v>
      </c>
      <c r="B87">
        <v>86</v>
      </c>
      <c r="C87">
        <v>115.88999939999999</v>
      </c>
      <c r="D87">
        <v>424.67999270000001</v>
      </c>
    </row>
    <row r="88" spans="1:4" x14ac:dyDescent="0.2">
      <c r="A88" s="1">
        <v>43957</v>
      </c>
      <c r="B88">
        <v>87</v>
      </c>
      <c r="C88">
        <v>117.56300349999999</v>
      </c>
      <c r="D88">
        <v>434.26000979999998</v>
      </c>
    </row>
    <row r="89" spans="1:4" x14ac:dyDescent="0.2">
      <c r="A89" s="1">
        <v>43958</v>
      </c>
      <c r="B89">
        <v>88</v>
      </c>
      <c r="C89">
        <v>118.38050079999999</v>
      </c>
      <c r="D89">
        <v>436.52999879999999</v>
      </c>
    </row>
    <row r="90" spans="1:4" x14ac:dyDescent="0.2">
      <c r="A90" s="1">
        <v>43959</v>
      </c>
      <c r="B90">
        <v>89</v>
      </c>
      <c r="C90">
        <v>118.98049930000001</v>
      </c>
      <c r="D90">
        <v>435.5499878</v>
      </c>
    </row>
    <row r="91" spans="1:4" x14ac:dyDescent="0.2">
      <c r="A91" s="1">
        <v>43962</v>
      </c>
      <c r="B91">
        <v>90</v>
      </c>
      <c r="C91">
        <v>120.4499969</v>
      </c>
      <c r="D91">
        <v>440.51998900000001</v>
      </c>
    </row>
    <row r="92" spans="1:4" x14ac:dyDescent="0.2">
      <c r="A92" s="1">
        <v>43963</v>
      </c>
      <c r="B92">
        <v>91</v>
      </c>
      <c r="C92">
        <v>117.8475037</v>
      </c>
      <c r="D92">
        <v>431.82000729999999</v>
      </c>
    </row>
    <row r="93" spans="1:4" x14ac:dyDescent="0.2">
      <c r="A93" s="1">
        <v>43964</v>
      </c>
      <c r="B93">
        <v>92</v>
      </c>
      <c r="C93">
        <v>118.39600369999999</v>
      </c>
      <c r="D93">
        <v>438.26998900000001</v>
      </c>
    </row>
    <row r="94" spans="1:4" x14ac:dyDescent="0.2">
      <c r="A94" s="1">
        <v>43965</v>
      </c>
      <c r="B94">
        <v>93</v>
      </c>
      <c r="C94">
        <v>119.4424973</v>
      </c>
      <c r="D94">
        <v>441.9500122</v>
      </c>
    </row>
    <row r="95" spans="1:4" x14ac:dyDescent="0.2">
      <c r="A95" s="1">
        <v>43966</v>
      </c>
      <c r="B95">
        <v>94</v>
      </c>
      <c r="C95">
        <v>120.4889984</v>
      </c>
      <c r="D95">
        <v>454.19000240000003</v>
      </c>
    </row>
    <row r="96" spans="1:4" x14ac:dyDescent="0.2">
      <c r="A96" s="1">
        <v>43969</v>
      </c>
      <c r="B96">
        <v>95</v>
      </c>
      <c r="C96">
        <v>121.31300349999999</v>
      </c>
      <c r="D96">
        <v>452.57998659999998</v>
      </c>
    </row>
    <row r="97" spans="1:4" x14ac:dyDescent="0.2">
      <c r="A97" s="1">
        <v>43970</v>
      </c>
      <c r="B97">
        <v>96</v>
      </c>
      <c r="C97">
        <v>122.4664993</v>
      </c>
      <c r="D97">
        <v>451.0400085</v>
      </c>
    </row>
    <row r="98" spans="1:4" x14ac:dyDescent="0.2">
      <c r="A98" s="1">
        <v>43971</v>
      </c>
      <c r="B98">
        <v>97</v>
      </c>
      <c r="C98">
        <v>124.8970032</v>
      </c>
      <c r="D98">
        <v>447.67001340000002</v>
      </c>
    </row>
    <row r="99" spans="1:4" x14ac:dyDescent="0.2">
      <c r="A99" s="1">
        <v>43972</v>
      </c>
      <c r="B99">
        <v>98</v>
      </c>
      <c r="C99">
        <v>122.33699799999999</v>
      </c>
      <c r="D99">
        <v>436.25</v>
      </c>
    </row>
    <row r="100" spans="1:4" x14ac:dyDescent="0.2">
      <c r="A100" s="1">
        <v>43973</v>
      </c>
      <c r="B100">
        <v>99</v>
      </c>
      <c r="C100">
        <v>121.8440018</v>
      </c>
      <c r="D100">
        <v>429.32000729999999</v>
      </c>
    </row>
    <row r="101" spans="1:4" x14ac:dyDescent="0.2">
      <c r="A101" s="1">
        <v>43977</v>
      </c>
      <c r="B101">
        <v>100</v>
      </c>
      <c r="C101">
        <v>121.09300229999999</v>
      </c>
      <c r="D101">
        <v>414.76998900000001</v>
      </c>
    </row>
    <row r="102" spans="1:4" x14ac:dyDescent="0.2">
      <c r="A102" s="1">
        <v>43978</v>
      </c>
      <c r="B102">
        <v>101</v>
      </c>
      <c r="C102">
        <v>120.51950069999999</v>
      </c>
      <c r="D102">
        <v>419.89001459999997</v>
      </c>
    </row>
    <row r="103" spans="1:4" x14ac:dyDescent="0.2">
      <c r="A103" s="1">
        <v>43979</v>
      </c>
      <c r="B103">
        <v>102</v>
      </c>
      <c r="C103">
        <v>120.0550003</v>
      </c>
      <c r="D103">
        <v>413.44000240000003</v>
      </c>
    </row>
    <row r="104" spans="1:4" x14ac:dyDescent="0.2">
      <c r="A104" s="1">
        <v>43980</v>
      </c>
      <c r="B104">
        <v>103</v>
      </c>
      <c r="C104">
        <v>122.1184998</v>
      </c>
      <c r="D104">
        <v>419.73001099999999</v>
      </c>
    </row>
    <row r="105" spans="1:4" x14ac:dyDescent="0.2">
      <c r="A105" s="1">
        <v>43983</v>
      </c>
      <c r="B105">
        <v>104</v>
      </c>
      <c r="C105">
        <v>123.552002</v>
      </c>
      <c r="D105">
        <v>425.92001340000002</v>
      </c>
    </row>
    <row r="106" spans="1:4" x14ac:dyDescent="0.2">
      <c r="A106" s="1">
        <v>43984</v>
      </c>
      <c r="B106">
        <v>105</v>
      </c>
      <c r="C106">
        <v>123.6204987</v>
      </c>
      <c r="D106">
        <v>427.30999759999997</v>
      </c>
    </row>
    <row r="107" spans="1:4" x14ac:dyDescent="0.2">
      <c r="A107" s="1">
        <v>43985</v>
      </c>
      <c r="B107">
        <v>106</v>
      </c>
      <c r="C107">
        <v>123.91999819999999</v>
      </c>
      <c r="D107">
        <v>421.97000120000001</v>
      </c>
    </row>
    <row r="108" spans="1:4" x14ac:dyDescent="0.2">
      <c r="A108" s="1">
        <v>43986</v>
      </c>
      <c r="B108">
        <v>107</v>
      </c>
      <c r="C108">
        <v>123.0299988</v>
      </c>
      <c r="D108">
        <v>414.32998659999998</v>
      </c>
    </row>
    <row r="109" spans="1:4" x14ac:dyDescent="0.2">
      <c r="A109" s="1">
        <v>43987</v>
      </c>
      <c r="B109">
        <v>108</v>
      </c>
      <c r="C109">
        <v>124.1500015</v>
      </c>
      <c r="D109">
        <v>419.60000609999997</v>
      </c>
    </row>
    <row r="110" spans="1:4" x14ac:dyDescent="0.2">
      <c r="A110" s="1">
        <v>43990</v>
      </c>
      <c r="B110">
        <v>109</v>
      </c>
      <c r="C110">
        <v>126.2030029</v>
      </c>
      <c r="D110">
        <v>419.48999020000002</v>
      </c>
    </row>
    <row r="111" spans="1:4" x14ac:dyDescent="0.2">
      <c r="A111" s="1">
        <v>43991</v>
      </c>
      <c r="B111">
        <v>110</v>
      </c>
      <c r="C111">
        <v>130.04299929999999</v>
      </c>
      <c r="D111">
        <v>434.0499878</v>
      </c>
    </row>
    <row r="112" spans="1:4" x14ac:dyDescent="0.2">
      <c r="A112" s="1">
        <v>43992</v>
      </c>
      <c r="B112">
        <v>111</v>
      </c>
      <c r="C112">
        <v>132.3724976</v>
      </c>
      <c r="D112">
        <v>434.48001099999999</v>
      </c>
    </row>
    <row r="113" spans="1:4" x14ac:dyDescent="0.2">
      <c r="A113" s="1">
        <v>43993</v>
      </c>
      <c r="B113">
        <v>112</v>
      </c>
      <c r="C113">
        <v>127.8980026</v>
      </c>
      <c r="D113">
        <v>425.55999759999997</v>
      </c>
    </row>
    <row r="114" spans="1:4" x14ac:dyDescent="0.2">
      <c r="A114" s="1">
        <v>43994</v>
      </c>
      <c r="B114">
        <v>113</v>
      </c>
      <c r="C114">
        <v>127.25099950000001</v>
      </c>
      <c r="D114">
        <v>418.07000729999999</v>
      </c>
    </row>
    <row r="115" spans="1:4" x14ac:dyDescent="0.2">
      <c r="A115" s="1">
        <v>43997</v>
      </c>
      <c r="B115">
        <v>114</v>
      </c>
      <c r="C115">
        <v>128.6340027</v>
      </c>
      <c r="D115">
        <v>425.5</v>
      </c>
    </row>
    <row r="116" spans="1:4" x14ac:dyDescent="0.2">
      <c r="A116" s="1">
        <v>43998</v>
      </c>
      <c r="B116">
        <v>115</v>
      </c>
      <c r="C116">
        <v>130.76350400000001</v>
      </c>
      <c r="D116">
        <v>436.13000490000002</v>
      </c>
    </row>
    <row r="117" spans="1:4" x14ac:dyDescent="0.2">
      <c r="A117" s="1">
        <v>43999</v>
      </c>
      <c r="B117">
        <v>116</v>
      </c>
      <c r="C117">
        <v>132.04899599999999</v>
      </c>
      <c r="D117">
        <v>447.76998900000001</v>
      </c>
    </row>
    <row r="118" spans="1:4" x14ac:dyDescent="0.2">
      <c r="A118" s="1">
        <v>44000</v>
      </c>
      <c r="B118">
        <v>117</v>
      </c>
      <c r="C118">
        <v>132.69900509999999</v>
      </c>
      <c r="D118">
        <v>449.86999509999998</v>
      </c>
    </row>
    <row r="119" spans="1:4" x14ac:dyDescent="0.2">
      <c r="A119" s="1">
        <v>44001</v>
      </c>
      <c r="B119">
        <v>118</v>
      </c>
      <c r="C119">
        <v>133.75050350000001</v>
      </c>
      <c r="D119">
        <v>453.72000120000001</v>
      </c>
    </row>
    <row r="120" spans="1:4" x14ac:dyDescent="0.2">
      <c r="A120" s="1">
        <v>44004</v>
      </c>
      <c r="B120">
        <v>119</v>
      </c>
      <c r="C120">
        <v>135.6909943</v>
      </c>
      <c r="D120">
        <v>468.0400085</v>
      </c>
    </row>
    <row r="121" spans="1:4" x14ac:dyDescent="0.2">
      <c r="A121" s="1">
        <v>44005</v>
      </c>
      <c r="B121">
        <v>120</v>
      </c>
      <c r="C121">
        <v>138.22050479999999</v>
      </c>
      <c r="D121">
        <v>466.26000979999998</v>
      </c>
    </row>
    <row r="122" spans="1:4" x14ac:dyDescent="0.2">
      <c r="A122" s="1">
        <v>44006</v>
      </c>
      <c r="B122">
        <v>121</v>
      </c>
      <c r="C122">
        <v>136.72000120000001</v>
      </c>
      <c r="D122">
        <v>457.85000609999997</v>
      </c>
    </row>
    <row r="123" spans="1:4" x14ac:dyDescent="0.2">
      <c r="A123" s="1">
        <v>44007</v>
      </c>
      <c r="B123">
        <v>122</v>
      </c>
      <c r="C123">
        <v>137.72900390000001</v>
      </c>
      <c r="D123">
        <v>465.9100037</v>
      </c>
    </row>
    <row r="124" spans="1:4" x14ac:dyDescent="0.2">
      <c r="A124" s="1">
        <v>44008</v>
      </c>
      <c r="B124">
        <v>123</v>
      </c>
      <c r="C124">
        <v>134.64349369999999</v>
      </c>
      <c r="D124">
        <v>443.39999390000003</v>
      </c>
    </row>
    <row r="125" spans="1:4" x14ac:dyDescent="0.2">
      <c r="A125" s="1">
        <v>44011</v>
      </c>
      <c r="B125">
        <v>124</v>
      </c>
      <c r="C125">
        <v>134.0189972</v>
      </c>
      <c r="D125">
        <v>447.23999020000002</v>
      </c>
    </row>
    <row r="126" spans="1:4" x14ac:dyDescent="0.2">
      <c r="A126" s="1">
        <v>44012</v>
      </c>
      <c r="B126">
        <v>125</v>
      </c>
      <c r="C126">
        <v>137.9409943</v>
      </c>
      <c r="D126">
        <v>455.0400085</v>
      </c>
    </row>
    <row r="127" spans="1:4" x14ac:dyDescent="0.2">
      <c r="A127" s="1">
        <v>44013</v>
      </c>
      <c r="B127">
        <v>126</v>
      </c>
      <c r="C127">
        <v>143.9349976</v>
      </c>
      <c r="D127">
        <v>485.64001459999997</v>
      </c>
    </row>
    <row r="128" spans="1:4" x14ac:dyDescent="0.2">
      <c r="A128" s="1">
        <v>44014</v>
      </c>
      <c r="B128">
        <v>127</v>
      </c>
      <c r="C128">
        <v>144.51499939999999</v>
      </c>
      <c r="D128">
        <v>476.89001459999997</v>
      </c>
    </row>
    <row r="129" spans="1:4" x14ac:dyDescent="0.2">
      <c r="A129" s="1">
        <v>44018</v>
      </c>
      <c r="B129">
        <v>128</v>
      </c>
      <c r="C129">
        <v>152.85200499999999</v>
      </c>
      <c r="D129">
        <v>493.80999759999997</v>
      </c>
    </row>
    <row r="130" spans="1:4" x14ac:dyDescent="0.2">
      <c r="A130" s="1">
        <v>44019</v>
      </c>
      <c r="B130">
        <v>129</v>
      </c>
      <c r="C130">
        <v>150.0059967</v>
      </c>
      <c r="D130">
        <v>493.1600037</v>
      </c>
    </row>
    <row r="131" spans="1:4" x14ac:dyDescent="0.2">
      <c r="A131" s="1">
        <v>44020</v>
      </c>
      <c r="B131">
        <v>130</v>
      </c>
      <c r="C131">
        <v>154.05549619999999</v>
      </c>
      <c r="D131">
        <v>502.77999879999999</v>
      </c>
    </row>
    <row r="132" spans="1:4" x14ac:dyDescent="0.2">
      <c r="A132" s="1">
        <v>44021</v>
      </c>
      <c r="B132">
        <v>131</v>
      </c>
      <c r="C132">
        <v>159.1315002</v>
      </c>
      <c r="D132">
        <v>507.76000979999998</v>
      </c>
    </row>
    <row r="133" spans="1:4" x14ac:dyDescent="0.2">
      <c r="A133" s="1">
        <v>44022</v>
      </c>
      <c r="B133">
        <v>132</v>
      </c>
      <c r="C133">
        <v>160</v>
      </c>
      <c r="D133">
        <v>548.72998050000001</v>
      </c>
    </row>
    <row r="134" spans="1:4" x14ac:dyDescent="0.2">
      <c r="A134" s="1">
        <v>44025</v>
      </c>
      <c r="B134">
        <v>133</v>
      </c>
      <c r="C134">
        <v>155.1999969</v>
      </c>
      <c r="D134">
        <v>525.5</v>
      </c>
    </row>
    <row r="135" spans="1:4" x14ac:dyDescent="0.2">
      <c r="A135" s="1">
        <v>44026</v>
      </c>
      <c r="B135">
        <v>134</v>
      </c>
      <c r="C135">
        <v>154.1999969</v>
      </c>
      <c r="D135">
        <v>524.88000490000002</v>
      </c>
    </row>
    <row r="136" spans="1:4" x14ac:dyDescent="0.2">
      <c r="A136" s="1">
        <v>44027</v>
      </c>
      <c r="B136">
        <v>135</v>
      </c>
      <c r="C136">
        <v>150.4434967</v>
      </c>
      <c r="D136">
        <v>523.26000980000003</v>
      </c>
    </row>
    <row r="137" spans="1:4" x14ac:dyDescent="0.2">
      <c r="A137" s="1">
        <v>44028</v>
      </c>
      <c r="B137">
        <v>136</v>
      </c>
      <c r="C137">
        <v>149.99499510000001</v>
      </c>
      <c r="D137">
        <v>527.39001459999997</v>
      </c>
    </row>
    <row r="138" spans="1:4" x14ac:dyDescent="0.2">
      <c r="A138" s="1">
        <v>44029</v>
      </c>
      <c r="B138">
        <v>137</v>
      </c>
      <c r="C138">
        <v>148.09849550000001</v>
      </c>
      <c r="D138">
        <v>492.98999020000002</v>
      </c>
    </row>
    <row r="139" spans="1:4" x14ac:dyDescent="0.2">
      <c r="A139" s="1">
        <v>44032</v>
      </c>
      <c r="B139">
        <v>138</v>
      </c>
      <c r="C139">
        <v>159.84199520000001</v>
      </c>
      <c r="D139">
        <v>502.4100037</v>
      </c>
    </row>
    <row r="140" spans="1:4" x14ac:dyDescent="0.2">
      <c r="A140" s="1">
        <v>44033</v>
      </c>
      <c r="B140">
        <v>139</v>
      </c>
      <c r="C140">
        <v>156.91450499999999</v>
      </c>
      <c r="D140">
        <v>490.10000609999997</v>
      </c>
    </row>
    <row r="141" spans="1:4" x14ac:dyDescent="0.2">
      <c r="A141" s="1">
        <v>44034</v>
      </c>
      <c r="B141">
        <v>140</v>
      </c>
      <c r="C141">
        <v>154.99549870000001</v>
      </c>
      <c r="D141">
        <v>489.82000729999999</v>
      </c>
    </row>
    <row r="142" spans="1:4" x14ac:dyDescent="0.2">
      <c r="A142" s="1">
        <v>44035</v>
      </c>
      <c r="B142">
        <v>141</v>
      </c>
      <c r="C142">
        <v>149.32749939999999</v>
      </c>
      <c r="D142">
        <v>477.57998659999998</v>
      </c>
    </row>
    <row r="143" spans="1:4" x14ac:dyDescent="0.2">
      <c r="A143" s="1">
        <v>44036</v>
      </c>
      <c r="B143">
        <v>142</v>
      </c>
      <c r="C143">
        <v>150.44549559999999</v>
      </c>
      <c r="D143">
        <v>480.4500122</v>
      </c>
    </row>
    <row r="144" spans="1:4" x14ac:dyDescent="0.2">
      <c r="A144" s="1">
        <v>44039</v>
      </c>
      <c r="B144">
        <v>143</v>
      </c>
      <c r="C144">
        <v>152.76049800000001</v>
      </c>
      <c r="D144">
        <v>495.64999390000003</v>
      </c>
    </row>
    <row r="145" spans="1:4" x14ac:dyDescent="0.2">
      <c r="A145" s="1">
        <v>44040</v>
      </c>
      <c r="B145">
        <v>144</v>
      </c>
      <c r="C145">
        <v>150.0164948</v>
      </c>
      <c r="D145">
        <v>488.51000979999998</v>
      </c>
    </row>
    <row r="146" spans="1:4" x14ac:dyDescent="0.2">
      <c r="A146" s="1">
        <v>44041</v>
      </c>
      <c r="B146">
        <v>145</v>
      </c>
      <c r="C146">
        <v>151.67649840000001</v>
      </c>
      <c r="D146">
        <v>484.48001099999999</v>
      </c>
    </row>
    <row r="147" spans="1:4" x14ac:dyDescent="0.2">
      <c r="A147" s="1">
        <v>44042</v>
      </c>
      <c r="B147">
        <v>146</v>
      </c>
      <c r="C147">
        <v>152.5939941</v>
      </c>
      <c r="D147">
        <v>485.7999878</v>
      </c>
    </row>
    <row r="148" spans="1:4" x14ac:dyDescent="0.2">
      <c r="A148" s="1">
        <v>44043</v>
      </c>
      <c r="B148">
        <v>147</v>
      </c>
      <c r="C148">
        <v>158.2339935</v>
      </c>
      <c r="D148">
        <v>488.88000490000002</v>
      </c>
    </row>
    <row r="149" spans="1:4" x14ac:dyDescent="0.2">
      <c r="A149" s="1">
        <v>44046</v>
      </c>
      <c r="B149">
        <v>148</v>
      </c>
      <c r="C149">
        <v>155.59449770000001</v>
      </c>
      <c r="D149">
        <v>498.61999509999998</v>
      </c>
    </row>
    <row r="150" spans="1:4" x14ac:dyDescent="0.2">
      <c r="A150" s="1">
        <v>44047</v>
      </c>
      <c r="B150">
        <v>149</v>
      </c>
      <c r="C150">
        <v>156.94149780000001</v>
      </c>
      <c r="D150">
        <v>509.64001459999997</v>
      </c>
    </row>
    <row r="151" spans="1:4" x14ac:dyDescent="0.2">
      <c r="A151" s="1">
        <v>44048</v>
      </c>
      <c r="B151">
        <v>150</v>
      </c>
      <c r="C151">
        <v>160.25149540000001</v>
      </c>
      <c r="D151">
        <v>502.10998540000003</v>
      </c>
    </row>
    <row r="152" spans="1:4" x14ac:dyDescent="0.2">
      <c r="A152" s="1">
        <v>44049</v>
      </c>
      <c r="B152">
        <v>151</v>
      </c>
      <c r="C152">
        <v>161.25</v>
      </c>
      <c r="D152">
        <v>509.07998659999998</v>
      </c>
    </row>
    <row r="153" spans="1:4" x14ac:dyDescent="0.2">
      <c r="A153" s="1">
        <v>44050</v>
      </c>
      <c r="B153">
        <v>152</v>
      </c>
      <c r="C153">
        <v>158.37300110000001</v>
      </c>
      <c r="D153">
        <v>494.73001099999999</v>
      </c>
    </row>
    <row r="154" spans="1:4" x14ac:dyDescent="0.2">
      <c r="A154" s="1">
        <v>44053</v>
      </c>
      <c r="B154">
        <v>153</v>
      </c>
      <c r="C154">
        <v>157.40800479999999</v>
      </c>
      <c r="D154">
        <v>483.38000490000002</v>
      </c>
    </row>
    <row r="155" spans="1:4" x14ac:dyDescent="0.2">
      <c r="A155" s="1">
        <v>44054</v>
      </c>
      <c r="B155">
        <v>154</v>
      </c>
      <c r="C155">
        <v>154.03349299999999</v>
      </c>
      <c r="D155">
        <v>466.92999270000001</v>
      </c>
    </row>
    <row r="156" spans="1:4" x14ac:dyDescent="0.2">
      <c r="A156" s="1">
        <v>44055</v>
      </c>
      <c r="B156">
        <v>155</v>
      </c>
      <c r="C156">
        <v>158.1119995</v>
      </c>
      <c r="D156">
        <v>475.47000120000001</v>
      </c>
    </row>
    <row r="157" spans="1:4" x14ac:dyDescent="0.2">
      <c r="A157" s="1">
        <v>44056</v>
      </c>
      <c r="B157">
        <v>156</v>
      </c>
      <c r="C157">
        <v>158.05099490000001</v>
      </c>
      <c r="D157">
        <v>481.32998659999998</v>
      </c>
    </row>
    <row r="158" spans="1:4" x14ac:dyDescent="0.2">
      <c r="A158" s="1">
        <v>44057</v>
      </c>
      <c r="B158">
        <v>157</v>
      </c>
      <c r="C158">
        <v>157.40100100000001</v>
      </c>
      <c r="D158">
        <v>482.67999270000001</v>
      </c>
    </row>
    <row r="159" spans="1:4" x14ac:dyDescent="0.2">
      <c r="A159" s="1">
        <v>44060</v>
      </c>
      <c r="B159">
        <v>158</v>
      </c>
      <c r="C159">
        <v>159.12049870000001</v>
      </c>
      <c r="D159">
        <v>482.35000609999997</v>
      </c>
    </row>
    <row r="160" spans="1:4" x14ac:dyDescent="0.2">
      <c r="A160" s="1">
        <v>44061</v>
      </c>
      <c r="B160">
        <v>159</v>
      </c>
      <c r="C160">
        <v>165.62449649999999</v>
      </c>
      <c r="D160">
        <v>491.86999509999998</v>
      </c>
    </row>
    <row r="161" spans="1:4" x14ac:dyDescent="0.2">
      <c r="A161" s="1">
        <v>44062</v>
      </c>
      <c r="B161">
        <v>160</v>
      </c>
      <c r="C161">
        <v>163.02400209999999</v>
      </c>
      <c r="D161">
        <v>484.52999879999999</v>
      </c>
    </row>
    <row r="162" spans="1:4" x14ac:dyDescent="0.2">
      <c r="A162" s="1">
        <v>44063</v>
      </c>
      <c r="B162">
        <v>161</v>
      </c>
      <c r="C162">
        <v>164.8684998</v>
      </c>
      <c r="D162">
        <v>497.89999390000003</v>
      </c>
    </row>
    <row r="163" spans="1:4" x14ac:dyDescent="0.2">
      <c r="A163" s="1">
        <v>44064</v>
      </c>
      <c r="B163">
        <v>162</v>
      </c>
      <c r="C163">
        <v>164.23599239999999</v>
      </c>
      <c r="D163">
        <v>492.30999759999997</v>
      </c>
    </row>
    <row r="164" spans="1:4" x14ac:dyDescent="0.2">
      <c r="A164" s="1">
        <v>44067</v>
      </c>
      <c r="B164">
        <v>163</v>
      </c>
      <c r="C164">
        <v>165.37300110000001</v>
      </c>
      <c r="D164">
        <v>488.80999759999997</v>
      </c>
    </row>
    <row r="165" spans="1:4" x14ac:dyDescent="0.2">
      <c r="A165" s="1">
        <v>44068</v>
      </c>
      <c r="B165">
        <v>164</v>
      </c>
      <c r="C165">
        <v>167.32449339999999</v>
      </c>
      <c r="D165">
        <v>490.57998659999998</v>
      </c>
    </row>
    <row r="166" spans="1:4" x14ac:dyDescent="0.2">
      <c r="A166" s="1">
        <v>44069</v>
      </c>
      <c r="B166">
        <v>165</v>
      </c>
      <c r="C166">
        <v>172.09249879999999</v>
      </c>
      <c r="D166">
        <v>547.53002930000002</v>
      </c>
    </row>
    <row r="167" spans="1:4" x14ac:dyDescent="0.2">
      <c r="A167" s="1">
        <v>44070</v>
      </c>
      <c r="B167">
        <v>166</v>
      </c>
      <c r="C167">
        <v>170</v>
      </c>
      <c r="D167">
        <v>526.27001949999999</v>
      </c>
    </row>
    <row r="168" spans="1:4" x14ac:dyDescent="0.2">
      <c r="A168" s="1">
        <v>44071</v>
      </c>
      <c r="B168">
        <v>167</v>
      </c>
      <c r="C168">
        <v>170.0899963</v>
      </c>
      <c r="D168">
        <v>523.89001459999997</v>
      </c>
    </row>
    <row r="169" spans="1:4" x14ac:dyDescent="0.2">
      <c r="A169" s="1">
        <v>44074</v>
      </c>
      <c r="B169">
        <v>168</v>
      </c>
      <c r="C169">
        <v>172.54800420000001</v>
      </c>
      <c r="D169">
        <v>529.55999759999997</v>
      </c>
    </row>
    <row r="170" spans="1:4" x14ac:dyDescent="0.2">
      <c r="A170" s="1">
        <v>44075</v>
      </c>
      <c r="B170">
        <v>169</v>
      </c>
      <c r="C170">
        <v>174.95599369999999</v>
      </c>
      <c r="D170">
        <v>556.54998780000005</v>
      </c>
    </row>
    <row r="171" spans="1:4" x14ac:dyDescent="0.2">
      <c r="A171" s="1">
        <v>44076</v>
      </c>
      <c r="B171">
        <v>170</v>
      </c>
      <c r="C171">
        <v>176.5724945</v>
      </c>
      <c r="D171">
        <v>552.8400269</v>
      </c>
    </row>
    <row r="172" spans="1:4" x14ac:dyDescent="0.2">
      <c r="A172" s="1">
        <v>44077</v>
      </c>
      <c r="B172">
        <v>171</v>
      </c>
      <c r="C172">
        <v>168.3999939</v>
      </c>
      <c r="D172">
        <v>525.75</v>
      </c>
    </row>
    <row r="173" spans="1:4" x14ac:dyDescent="0.2">
      <c r="A173" s="1">
        <v>44078</v>
      </c>
      <c r="B173">
        <v>172</v>
      </c>
      <c r="C173">
        <v>164.7310028</v>
      </c>
      <c r="D173">
        <v>516.04998780000005</v>
      </c>
    </row>
    <row r="174" spans="1:4" x14ac:dyDescent="0.2">
      <c r="A174" s="1">
        <v>44082</v>
      </c>
      <c r="B174">
        <v>173</v>
      </c>
      <c r="C174">
        <v>157.49200440000001</v>
      </c>
      <c r="D174">
        <v>507.01998900000001</v>
      </c>
    </row>
    <row r="175" spans="1:4" x14ac:dyDescent="0.2">
      <c r="A175" s="1">
        <v>44083</v>
      </c>
      <c r="B175">
        <v>174</v>
      </c>
      <c r="C175">
        <v>163.43049619999999</v>
      </c>
      <c r="D175">
        <v>500.19000240000003</v>
      </c>
    </row>
    <row r="176" spans="1:4" x14ac:dyDescent="0.2">
      <c r="A176" s="1">
        <v>44084</v>
      </c>
      <c r="B176">
        <v>175</v>
      </c>
      <c r="C176">
        <v>158.75549319999999</v>
      </c>
      <c r="D176">
        <v>480.67001340000002</v>
      </c>
    </row>
    <row r="177" spans="1:4" x14ac:dyDescent="0.2">
      <c r="A177" s="1">
        <v>44085</v>
      </c>
      <c r="B177">
        <v>176</v>
      </c>
      <c r="C177">
        <v>155.81100459999999</v>
      </c>
      <c r="D177">
        <v>482.02999879999999</v>
      </c>
    </row>
    <row r="178" spans="1:4" x14ac:dyDescent="0.2">
      <c r="A178" s="1">
        <v>44088</v>
      </c>
      <c r="B178">
        <v>177</v>
      </c>
      <c r="C178">
        <v>155.14849849999999</v>
      </c>
      <c r="D178">
        <v>476.26000979999998</v>
      </c>
    </row>
    <row r="179" spans="1:4" x14ac:dyDescent="0.2">
      <c r="A179" s="1">
        <v>44089</v>
      </c>
      <c r="B179">
        <v>178</v>
      </c>
      <c r="C179">
        <v>157.8065033</v>
      </c>
      <c r="D179">
        <v>495.98999020000002</v>
      </c>
    </row>
    <row r="180" spans="1:4" x14ac:dyDescent="0.2">
      <c r="A180" s="1">
        <v>44090</v>
      </c>
      <c r="B180">
        <v>179</v>
      </c>
      <c r="C180">
        <v>153.90499879999999</v>
      </c>
      <c r="D180">
        <v>483.85998540000003</v>
      </c>
    </row>
    <row r="181" spans="1:4" x14ac:dyDescent="0.2">
      <c r="A181" s="1">
        <v>44091</v>
      </c>
      <c r="B181">
        <v>180</v>
      </c>
      <c r="C181">
        <v>150.43649289999999</v>
      </c>
      <c r="D181">
        <v>470.2000122</v>
      </c>
    </row>
    <row r="182" spans="1:4" x14ac:dyDescent="0.2">
      <c r="A182" s="1">
        <v>44092</v>
      </c>
      <c r="B182">
        <v>181</v>
      </c>
      <c r="C182">
        <v>147.74549870000001</v>
      </c>
      <c r="D182">
        <v>469.9599915</v>
      </c>
    </row>
    <row r="183" spans="1:4" x14ac:dyDescent="0.2">
      <c r="A183" s="1">
        <v>44095</v>
      </c>
      <c r="B183">
        <v>182</v>
      </c>
      <c r="C183">
        <v>148.02349849999999</v>
      </c>
      <c r="D183">
        <v>487.35000609999997</v>
      </c>
    </row>
    <row r="184" spans="1:4" x14ac:dyDescent="0.2">
      <c r="A184" s="1">
        <v>44096</v>
      </c>
      <c r="B184">
        <v>183</v>
      </c>
      <c r="C184">
        <v>156.44949339999999</v>
      </c>
      <c r="D184">
        <v>491.17001340000002</v>
      </c>
    </row>
    <row r="185" spans="1:4" x14ac:dyDescent="0.2">
      <c r="A185" s="1">
        <v>44097</v>
      </c>
      <c r="B185">
        <v>184</v>
      </c>
      <c r="C185">
        <v>149.99299619999999</v>
      </c>
      <c r="D185">
        <v>470.60998540000003</v>
      </c>
    </row>
    <row r="186" spans="1:4" x14ac:dyDescent="0.2">
      <c r="A186" s="1">
        <v>44098</v>
      </c>
      <c r="B186">
        <v>185</v>
      </c>
      <c r="C186">
        <v>150.98950199999999</v>
      </c>
      <c r="D186">
        <v>473.07998659999998</v>
      </c>
    </row>
    <row r="187" spans="1:4" x14ac:dyDescent="0.2">
      <c r="A187" s="1">
        <v>44099</v>
      </c>
      <c r="B187">
        <v>186</v>
      </c>
      <c r="C187">
        <v>154.7565002</v>
      </c>
      <c r="D187">
        <v>482.88000490000002</v>
      </c>
    </row>
    <row r="188" spans="1:4" x14ac:dyDescent="0.2">
      <c r="A188" s="1">
        <v>44102</v>
      </c>
      <c r="B188">
        <v>187</v>
      </c>
      <c r="C188">
        <v>158.70249939999999</v>
      </c>
      <c r="D188">
        <v>490.64999390000003</v>
      </c>
    </row>
    <row r="189" spans="1:4" x14ac:dyDescent="0.2">
      <c r="A189" s="1">
        <v>44103</v>
      </c>
      <c r="B189">
        <v>188</v>
      </c>
      <c r="C189">
        <v>157.2440033</v>
      </c>
      <c r="D189">
        <v>493.48001099999999</v>
      </c>
    </row>
    <row r="190" spans="1:4" x14ac:dyDescent="0.2">
      <c r="A190" s="1">
        <v>44104</v>
      </c>
      <c r="B190">
        <v>189</v>
      </c>
      <c r="C190">
        <v>157.43649289999999</v>
      </c>
      <c r="D190">
        <v>500.02999879999999</v>
      </c>
    </row>
    <row r="191" spans="1:4" x14ac:dyDescent="0.2">
      <c r="A191" s="1">
        <v>44105</v>
      </c>
      <c r="B191">
        <v>190</v>
      </c>
      <c r="C191">
        <v>161.06300350000001</v>
      </c>
      <c r="D191">
        <v>527.51000980000003</v>
      </c>
    </row>
    <row r="192" spans="1:4" x14ac:dyDescent="0.2">
      <c r="A192" s="1">
        <v>44106</v>
      </c>
      <c r="B192">
        <v>191</v>
      </c>
      <c r="C192">
        <v>156.25</v>
      </c>
      <c r="D192">
        <v>503.05999759999997</v>
      </c>
    </row>
    <row r="193" spans="1:4" x14ac:dyDescent="0.2">
      <c r="A193" s="1">
        <v>44109</v>
      </c>
      <c r="B193">
        <v>192</v>
      </c>
      <c r="C193">
        <v>159.96000670000001</v>
      </c>
      <c r="D193">
        <v>520.65002440000001</v>
      </c>
    </row>
    <row r="194" spans="1:4" x14ac:dyDescent="0.2">
      <c r="A194" s="1">
        <v>44110</v>
      </c>
      <c r="B194">
        <v>193</v>
      </c>
      <c r="C194">
        <v>154.99800110000001</v>
      </c>
      <c r="D194">
        <v>505.86999509999998</v>
      </c>
    </row>
    <row r="195" spans="1:4" x14ac:dyDescent="0.2">
      <c r="A195" s="1">
        <v>44111</v>
      </c>
      <c r="B195">
        <v>194</v>
      </c>
      <c r="C195">
        <v>159.7845001</v>
      </c>
      <c r="D195">
        <v>534.6599731</v>
      </c>
    </row>
    <row r="196" spans="1:4" x14ac:dyDescent="0.2">
      <c r="A196" s="1">
        <v>44112</v>
      </c>
      <c r="B196">
        <v>195</v>
      </c>
      <c r="C196">
        <v>159.5274963</v>
      </c>
      <c r="D196">
        <v>531.78997800000002</v>
      </c>
    </row>
    <row r="197" spans="1:4" x14ac:dyDescent="0.2">
      <c r="A197" s="1">
        <v>44113</v>
      </c>
      <c r="B197">
        <v>196</v>
      </c>
      <c r="C197">
        <v>164.33250430000001</v>
      </c>
      <c r="D197">
        <v>539.44000240000003</v>
      </c>
    </row>
    <row r="198" spans="1:4" x14ac:dyDescent="0.2">
      <c r="A198" s="1">
        <v>44116</v>
      </c>
      <c r="B198">
        <v>197</v>
      </c>
      <c r="C198">
        <v>172.1464996</v>
      </c>
      <c r="D198">
        <v>539.80999759999997</v>
      </c>
    </row>
    <row r="199" spans="1:4" x14ac:dyDescent="0.2">
      <c r="A199" s="1">
        <v>44117</v>
      </c>
      <c r="B199">
        <v>198</v>
      </c>
      <c r="C199">
        <v>172.1815033</v>
      </c>
      <c r="D199">
        <v>554.0900269</v>
      </c>
    </row>
    <row r="200" spans="1:4" x14ac:dyDescent="0.2">
      <c r="A200" s="1">
        <v>44118</v>
      </c>
      <c r="B200">
        <v>199</v>
      </c>
      <c r="C200">
        <v>168.18550110000001</v>
      </c>
      <c r="D200">
        <v>541.45001219999995</v>
      </c>
    </row>
    <row r="201" spans="1:4" x14ac:dyDescent="0.2">
      <c r="A201" s="1">
        <v>44119</v>
      </c>
      <c r="B201">
        <v>200</v>
      </c>
      <c r="C201">
        <v>166.93249510000001</v>
      </c>
      <c r="D201">
        <v>541.94000240000003</v>
      </c>
    </row>
    <row r="202" spans="1:4" x14ac:dyDescent="0.2">
      <c r="A202" s="1">
        <v>44120</v>
      </c>
      <c r="B202">
        <v>201</v>
      </c>
      <c r="C202">
        <v>163.63549800000001</v>
      </c>
      <c r="D202">
        <v>530.78997800000002</v>
      </c>
    </row>
    <row r="203" spans="1:4" x14ac:dyDescent="0.2">
      <c r="A203" s="1">
        <v>44123</v>
      </c>
      <c r="B203">
        <v>202</v>
      </c>
      <c r="C203">
        <v>160.36050420000001</v>
      </c>
      <c r="D203">
        <v>530.71997069999998</v>
      </c>
    </row>
    <row r="204" spans="1:4" x14ac:dyDescent="0.2">
      <c r="A204" s="1">
        <v>44124</v>
      </c>
      <c r="B204">
        <v>203</v>
      </c>
      <c r="C204">
        <v>160.8504944</v>
      </c>
      <c r="D204">
        <v>525.41998290000004</v>
      </c>
    </row>
    <row r="205" spans="1:4" x14ac:dyDescent="0.2">
      <c r="A205" s="1">
        <v>44125</v>
      </c>
      <c r="B205">
        <v>204</v>
      </c>
      <c r="C205">
        <v>159.246994</v>
      </c>
      <c r="D205">
        <v>489.0499878</v>
      </c>
    </row>
    <row r="206" spans="1:4" x14ac:dyDescent="0.2">
      <c r="A206" s="1">
        <v>44126</v>
      </c>
      <c r="B206">
        <v>205</v>
      </c>
      <c r="C206">
        <v>158.82000729999999</v>
      </c>
      <c r="D206">
        <v>485.23001099999999</v>
      </c>
    </row>
    <row r="207" spans="1:4" x14ac:dyDescent="0.2">
      <c r="A207" s="1">
        <v>44127</v>
      </c>
      <c r="B207">
        <v>206</v>
      </c>
      <c r="C207">
        <v>160.22000120000001</v>
      </c>
      <c r="D207">
        <v>488.27999879999999</v>
      </c>
    </row>
    <row r="208" spans="1:4" x14ac:dyDescent="0.2">
      <c r="A208" s="1">
        <v>44130</v>
      </c>
      <c r="B208">
        <v>207</v>
      </c>
      <c r="C208">
        <v>160.35200499999999</v>
      </c>
      <c r="D208">
        <v>488.23999020000002</v>
      </c>
    </row>
    <row r="209" spans="1:4" x14ac:dyDescent="0.2">
      <c r="A209" s="1">
        <v>44131</v>
      </c>
      <c r="B209">
        <v>208</v>
      </c>
      <c r="C209">
        <v>164.31649780000001</v>
      </c>
      <c r="D209">
        <v>488.92999270000001</v>
      </c>
    </row>
    <row r="210" spans="1:4" x14ac:dyDescent="0.2">
      <c r="A210" s="1">
        <v>44132</v>
      </c>
      <c r="B210">
        <v>209</v>
      </c>
      <c r="C210">
        <v>158.13900760000001</v>
      </c>
      <c r="D210">
        <v>486.23999020000002</v>
      </c>
    </row>
    <row r="211" spans="1:4" x14ac:dyDescent="0.2">
      <c r="A211" s="1">
        <v>44133</v>
      </c>
      <c r="B211">
        <v>210</v>
      </c>
      <c r="C211">
        <v>160.55050660000001</v>
      </c>
      <c r="D211">
        <v>504.2099915</v>
      </c>
    </row>
    <row r="212" spans="1:4" x14ac:dyDescent="0.2">
      <c r="A212" s="1">
        <v>44134</v>
      </c>
      <c r="B212">
        <v>211</v>
      </c>
      <c r="C212">
        <v>151.80749510000001</v>
      </c>
      <c r="D212">
        <v>475.73999020000002</v>
      </c>
    </row>
    <row r="213" spans="1:4" x14ac:dyDescent="0.2">
      <c r="A213" s="1">
        <v>44137</v>
      </c>
      <c r="B213">
        <v>212</v>
      </c>
      <c r="C213">
        <v>150.22399899999999</v>
      </c>
      <c r="D213">
        <v>484.11999509999998</v>
      </c>
    </row>
    <row r="214" spans="1:4" x14ac:dyDescent="0.2">
      <c r="A214" s="1">
        <v>44138</v>
      </c>
      <c r="B214">
        <v>213</v>
      </c>
      <c r="C214">
        <v>152.42050169999999</v>
      </c>
      <c r="D214">
        <v>487.22000120000001</v>
      </c>
    </row>
    <row r="215" spans="1:4" x14ac:dyDescent="0.2">
      <c r="A215" s="1">
        <v>44139</v>
      </c>
      <c r="B215">
        <v>214</v>
      </c>
      <c r="C215">
        <v>162.05799870000001</v>
      </c>
      <c r="D215">
        <v>496.9500122</v>
      </c>
    </row>
    <row r="216" spans="1:4" x14ac:dyDescent="0.2">
      <c r="A216" s="1">
        <v>44140</v>
      </c>
      <c r="B216">
        <v>215</v>
      </c>
      <c r="C216">
        <v>166.1000061</v>
      </c>
      <c r="D216">
        <v>513.76000980000003</v>
      </c>
    </row>
    <row r="217" spans="1:4" x14ac:dyDescent="0.2">
      <c r="A217" s="1">
        <v>44141</v>
      </c>
      <c r="B217">
        <v>216</v>
      </c>
      <c r="C217">
        <v>165.5684967</v>
      </c>
      <c r="D217">
        <v>514.72998050000001</v>
      </c>
    </row>
    <row r="218" spans="1:4" x14ac:dyDescent="0.2">
      <c r="A218" s="1">
        <v>44144</v>
      </c>
      <c r="B218">
        <v>217</v>
      </c>
      <c r="C218">
        <v>157.18699649999999</v>
      </c>
      <c r="D218">
        <v>470.5</v>
      </c>
    </row>
    <row r="219" spans="1:4" x14ac:dyDescent="0.2">
      <c r="A219" s="1">
        <v>44145</v>
      </c>
      <c r="B219">
        <v>218</v>
      </c>
      <c r="C219">
        <v>151.75100710000001</v>
      </c>
      <c r="D219">
        <v>480.23999020000002</v>
      </c>
    </row>
    <row r="220" spans="1:4" x14ac:dyDescent="0.2">
      <c r="A220" s="1">
        <v>44146</v>
      </c>
      <c r="B220">
        <v>219</v>
      </c>
      <c r="C220">
        <v>156.86950680000001</v>
      </c>
      <c r="D220">
        <v>490.76000979999998</v>
      </c>
    </row>
    <row r="221" spans="1:4" x14ac:dyDescent="0.2">
      <c r="A221" s="1">
        <v>44147</v>
      </c>
      <c r="B221">
        <v>220</v>
      </c>
      <c r="C221">
        <v>155.51400760000001</v>
      </c>
      <c r="D221">
        <v>486.76998900000001</v>
      </c>
    </row>
    <row r="222" spans="1:4" x14ac:dyDescent="0.2">
      <c r="A222" s="1">
        <v>44148</v>
      </c>
      <c r="B222">
        <v>221</v>
      </c>
      <c r="C222">
        <v>156.440506</v>
      </c>
      <c r="D222">
        <v>482.8399963</v>
      </c>
    </row>
    <row r="223" spans="1:4" x14ac:dyDescent="0.2">
      <c r="A223" s="1">
        <v>44151</v>
      </c>
      <c r="B223">
        <v>222</v>
      </c>
      <c r="C223">
        <v>156.5529938</v>
      </c>
      <c r="D223">
        <v>479.10000609999997</v>
      </c>
    </row>
    <row r="224" spans="1:4" x14ac:dyDescent="0.2">
      <c r="A224" s="1">
        <v>44152</v>
      </c>
      <c r="B224">
        <v>223</v>
      </c>
      <c r="C224">
        <v>156.78300479999999</v>
      </c>
      <c r="D224">
        <v>480.63000490000002</v>
      </c>
    </row>
    <row r="225" spans="1:4" x14ac:dyDescent="0.2">
      <c r="A225" s="1">
        <v>44153</v>
      </c>
      <c r="B225">
        <v>224</v>
      </c>
      <c r="C225">
        <v>155.27299500000001</v>
      </c>
      <c r="D225">
        <v>481.7900085</v>
      </c>
    </row>
    <row r="226" spans="1:4" x14ac:dyDescent="0.2">
      <c r="A226" s="1">
        <v>44154</v>
      </c>
      <c r="B226">
        <v>225</v>
      </c>
      <c r="C226">
        <v>155.85099790000001</v>
      </c>
      <c r="D226">
        <v>484.67001340000002</v>
      </c>
    </row>
    <row r="227" spans="1:4" x14ac:dyDescent="0.2">
      <c r="A227" s="1">
        <v>44155</v>
      </c>
      <c r="B227">
        <v>226</v>
      </c>
      <c r="C227">
        <v>154.97000120000001</v>
      </c>
      <c r="D227">
        <v>488.23999020000002</v>
      </c>
    </row>
    <row r="228" spans="1:4" x14ac:dyDescent="0.2">
      <c r="A228" s="1">
        <v>44158</v>
      </c>
      <c r="B228">
        <v>227</v>
      </c>
      <c r="C228">
        <v>154.91949460000001</v>
      </c>
      <c r="D228">
        <v>476.61999509999998</v>
      </c>
    </row>
    <row r="229" spans="1:4" x14ac:dyDescent="0.2">
      <c r="A229" s="1">
        <v>44159</v>
      </c>
      <c r="B229">
        <v>228</v>
      </c>
      <c r="C229">
        <v>155.9029999</v>
      </c>
      <c r="D229">
        <v>482.88000490000002</v>
      </c>
    </row>
    <row r="230" spans="1:4" x14ac:dyDescent="0.2">
      <c r="A230" s="1">
        <v>44160</v>
      </c>
      <c r="B230">
        <v>229</v>
      </c>
      <c r="C230">
        <v>159.2534943</v>
      </c>
      <c r="D230">
        <v>485</v>
      </c>
    </row>
    <row r="231" spans="1:4" x14ac:dyDescent="0.2">
      <c r="A231" s="1">
        <v>44162</v>
      </c>
      <c r="B231">
        <v>230</v>
      </c>
      <c r="C231">
        <v>159.76699830000001</v>
      </c>
      <c r="D231">
        <v>491.35998540000003</v>
      </c>
    </row>
    <row r="232" spans="1:4" x14ac:dyDescent="0.2">
      <c r="A232" s="1">
        <v>44165</v>
      </c>
      <c r="B232">
        <v>231</v>
      </c>
      <c r="C232">
        <v>158.40199279999999</v>
      </c>
      <c r="D232">
        <v>490.7000122</v>
      </c>
    </row>
    <row r="233" spans="1:4" x14ac:dyDescent="0.2">
      <c r="A233" s="1">
        <v>44166</v>
      </c>
      <c r="B233">
        <v>232</v>
      </c>
      <c r="C233">
        <v>161.00399780000001</v>
      </c>
      <c r="D233">
        <v>504.57998659999998</v>
      </c>
    </row>
    <row r="234" spans="1:4" x14ac:dyDescent="0.2">
      <c r="A234" s="1">
        <v>44167</v>
      </c>
      <c r="B234">
        <v>233</v>
      </c>
      <c r="C234">
        <v>160.17649840000001</v>
      </c>
      <c r="D234">
        <v>503.38000490000002</v>
      </c>
    </row>
    <row r="235" spans="1:4" x14ac:dyDescent="0.2">
      <c r="A235" s="1">
        <v>44168</v>
      </c>
      <c r="B235">
        <v>234</v>
      </c>
      <c r="C235">
        <v>159.33650209999999</v>
      </c>
      <c r="D235">
        <v>497.51998900000001</v>
      </c>
    </row>
    <row r="236" spans="1:4" x14ac:dyDescent="0.2">
      <c r="A236" s="1">
        <v>44169</v>
      </c>
      <c r="B236">
        <v>235</v>
      </c>
      <c r="C236">
        <v>158.12899780000001</v>
      </c>
      <c r="D236">
        <v>498.30999759999997</v>
      </c>
    </row>
    <row r="237" spans="1:4" x14ac:dyDescent="0.2">
      <c r="A237" s="1">
        <v>44172</v>
      </c>
      <c r="B237">
        <v>236</v>
      </c>
      <c r="C237">
        <v>157.8999939</v>
      </c>
      <c r="D237">
        <v>515.78002930000002</v>
      </c>
    </row>
    <row r="238" spans="1:4" x14ac:dyDescent="0.2">
      <c r="A238" s="1">
        <v>44173</v>
      </c>
      <c r="B238">
        <v>237</v>
      </c>
      <c r="C238">
        <v>158.86450199999999</v>
      </c>
      <c r="D238">
        <v>512.6599731</v>
      </c>
    </row>
    <row r="239" spans="1:4" x14ac:dyDescent="0.2">
      <c r="A239" s="1">
        <v>44174</v>
      </c>
      <c r="B239">
        <v>238</v>
      </c>
      <c r="C239">
        <v>155.21000670000001</v>
      </c>
      <c r="D239">
        <v>493.60000609999997</v>
      </c>
    </row>
    <row r="240" spans="1:4" x14ac:dyDescent="0.2">
      <c r="A240" s="1">
        <v>44175</v>
      </c>
      <c r="B240">
        <v>239</v>
      </c>
      <c r="C240">
        <v>155.07449339999999</v>
      </c>
      <c r="D240">
        <v>501.0899963</v>
      </c>
    </row>
    <row r="241" spans="1:4" x14ac:dyDescent="0.2">
      <c r="A241" s="1">
        <v>44176</v>
      </c>
      <c r="B241">
        <v>240</v>
      </c>
      <c r="C241">
        <v>155.82099909999999</v>
      </c>
      <c r="D241">
        <v>503.22000120000001</v>
      </c>
    </row>
    <row r="242" spans="1:4" x14ac:dyDescent="0.2">
      <c r="A242" s="1">
        <v>44179</v>
      </c>
      <c r="B242">
        <v>241</v>
      </c>
      <c r="C242">
        <v>157.84849550000001</v>
      </c>
      <c r="D242">
        <v>522.41998290000004</v>
      </c>
    </row>
    <row r="243" spans="1:4" x14ac:dyDescent="0.2">
      <c r="A243" s="1">
        <v>44180</v>
      </c>
      <c r="B243">
        <v>242</v>
      </c>
      <c r="C243">
        <v>158.2559967</v>
      </c>
      <c r="D243">
        <v>519.78002930000002</v>
      </c>
    </row>
    <row r="244" spans="1:4" x14ac:dyDescent="0.2">
      <c r="A244" s="1">
        <v>44181</v>
      </c>
      <c r="B244">
        <v>243</v>
      </c>
      <c r="C244">
        <v>162.04800420000001</v>
      </c>
      <c r="D244">
        <v>524.83001709999996</v>
      </c>
    </row>
    <row r="245" spans="1:4" x14ac:dyDescent="0.2">
      <c r="A245" s="1">
        <v>44182</v>
      </c>
      <c r="B245">
        <v>244</v>
      </c>
      <c r="C245">
        <v>161.80400090000001</v>
      </c>
      <c r="D245">
        <v>532.90002440000001</v>
      </c>
    </row>
    <row r="246" spans="1:4" x14ac:dyDescent="0.2">
      <c r="A246" s="1">
        <v>44183</v>
      </c>
      <c r="B246">
        <v>245</v>
      </c>
      <c r="C246">
        <v>160.08250430000001</v>
      </c>
      <c r="D246">
        <v>534.45001219999995</v>
      </c>
    </row>
    <row r="247" spans="1:4" x14ac:dyDescent="0.2">
      <c r="A247" s="1">
        <v>44186</v>
      </c>
      <c r="B247">
        <v>246</v>
      </c>
      <c r="C247">
        <v>160.3090057</v>
      </c>
      <c r="D247">
        <v>528.9099731</v>
      </c>
    </row>
    <row r="248" spans="1:4" x14ac:dyDescent="0.2">
      <c r="A248" s="1">
        <v>44187</v>
      </c>
      <c r="B248">
        <v>247</v>
      </c>
      <c r="C248">
        <v>160.32600400000001</v>
      </c>
      <c r="D248">
        <v>527.33001709999996</v>
      </c>
    </row>
    <row r="249" spans="1:4" x14ac:dyDescent="0.2">
      <c r="A249" s="1">
        <v>44188</v>
      </c>
      <c r="B249">
        <v>248</v>
      </c>
      <c r="C249">
        <v>159.26350400000001</v>
      </c>
      <c r="D249">
        <v>514.47998050000001</v>
      </c>
    </row>
    <row r="250" spans="1:4" x14ac:dyDescent="0.2">
      <c r="A250" s="1">
        <v>44189</v>
      </c>
      <c r="B250">
        <v>249</v>
      </c>
      <c r="C250">
        <v>158.6345062</v>
      </c>
      <c r="D250">
        <v>513.96997069999998</v>
      </c>
    </row>
    <row r="251" spans="1:4" x14ac:dyDescent="0.2">
      <c r="A251" s="1">
        <v>44193</v>
      </c>
      <c r="B251">
        <v>250</v>
      </c>
      <c r="C251">
        <v>164.19799800000001</v>
      </c>
      <c r="D251">
        <v>519.11999509999998</v>
      </c>
    </row>
    <row r="252" spans="1:4" x14ac:dyDescent="0.2">
      <c r="A252" s="1">
        <v>44194</v>
      </c>
      <c r="B252">
        <v>251</v>
      </c>
      <c r="C252">
        <v>166.1000061</v>
      </c>
      <c r="D252">
        <v>530.86999509999998</v>
      </c>
    </row>
    <row r="253" spans="1:4" x14ac:dyDescent="0.2">
      <c r="A253" s="1">
        <v>44195</v>
      </c>
      <c r="B253">
        <v>252</v>
      </c>
      <c r="C253">
        <v>164.29249569999999</v>
      </c>
      <c r="D253">
        <v>524.5900269</v>
      </c>
    </row>
    <row r="254" spans="1:4" x14ac:dyDescent="0.2">
      <c r="A254" s="1">
        <v>44196</v>
      </c>
      <c r="B254">
        <v>253</v>
      </c>
    </row>
    <row r="255" spans="1:4" x14ac:dyDescent="0.2">
      <c r="A255" s="1">
        <v>44200</v>
      </c>
      <c r="B255">
        <v>254</v>
      </c>
    </row>
    <row r="256" spans="1:4" x14ac:dyDescent="0.2">
      <c r="A256" s="1">
        <v>44201</v>
      </c>
      <c r="B256">
        <v>255</v>
      </c>
    </row>
    <row r="257" spans="1:2" x14ac:dyDescent="0.2">
      <c r="A257" s="1">
        <v>44202</v>
      </c>
      <c r="B257">
        <v>256</v>
      </c>
    </row>
    <row r="258" spans="1:2" x14ac:dyDescent="0.2">
      <c r="A258" s="1">
        <v>44203</v>
      </c>
      <c r="B258">
        <v>257</v>
      </c>
    </row>
    <row r="259" spans="1:2" x14ac:dyDescent="0.2">
      <c r="A259" s="1">
        <v>44204</v>
      </c>
      <c r="B259">
        <v>258</v>
      </c>
    </row>
    <row r="260" spans="1:2" x14ac:dyDescent="0.2">
      <c r="A260" s="1">
        <v>44207</v>
      </c>
      <c r="B260">
        <v>259</v>
      </c>
    </row>
    <row r="261" spans="1:2" x14ac:dyDescent="0.2">
      <c r="A261" s="1">
        <v>44208</v>
      </c>
      <c r="B261">
        <v>260</v>
      </c>
    </row>
    <row r="262" spans="1:2" x14ac:dyDescent="0.2">
      <c r="A262" s="1">
        <v>44209</v>
      </c>
      <c r="B262">
        <v>261</v>
      </c>
    </row>
    <row r="263" spans="1:2" x14ac:dyDescent="0.2">
      <c r="A263" s="1">
        <v>44210</v>
      </c>
      <c r="B263">
        <v>262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60"/>
  <sheetViews>
    <sheetView zoomScale="86" workbookViewId="0">
      <selection activeCell="T254" sqref="T254"/>
    </sheetView>
  </sheetViews>
  <sheetFormatPr baseColWidth="10" defaultColWidth="11" defaultRowHeight="16" x14ac:dyDescent="0.2"/>
  <cols>
    <col min="2" max="2" width="19.6640625" customWidth="1"/>
    <col min="3" max="3" width="17" customWidth="1"/>
    <col min="8" max="8" width="15.5" customWidth="1"/>
    <col min="12" max="12" width="16.33203125" customWidth="1"/>
    <col min="13" max="13" width="16.83203125" customWidth="1"/>
    <col min="14" max="14" width="11.1640625" customWidth="1"/>
    <col min="16" max="16" width="11.1640625" customWidth="1"/>
    <col min="26" max="26" width="16.83203125" customWidth="1"/>
    <col min="27" max="27" width="13.1640625" customWidth="1"/>
    <col min="28" max="28" width="13.83203125" customWidth="1"/>
    <col min="29" max="29" width="24.33203125" customWidth="1"/>
    <col min="30" max="30" width="13.6640625" customWidth="1"/>
    <col min="31" max="31" width="14.6640625" customWidth="1"/>
    <col min="32" max="32" width="26.1640625" customWidth="1"/>
    <col min="33" max="33" width="12.6640625" customWidth="1"/>
    <col min="34" max="34" width="13.6640625" customWidth="1"/>
    <col min="35" max="35" width="26.1640625" customWidth="1"/>
    <col min="36" max="36" width="13.83203125" customWidth="1"/>
    <col min="37" max="37" width="14.5" customWidth="1"/>
    <col min="38" max="38" width="25" customWidth="1"/>
    <col min="39" max="39" width="12.33203125" customWidth="1"/>
    <col min="40" max="40" width="15.5" customWidth="1"/>
    <col min="41" max="41" width="13.33203125" customWidth="1"/>
    <col min="42" max="42" width="16.1640625" customWidth="1"/>
    <col min="43" max="43" width="24" customWidth="1"/>
    <col min="44" max="44" width="15.1640625" customWidth="1"/>
    <col min="45" max="45" width="14.6640625" customWidth="1"/>
    <col min="46" max="46" width="25.5" customWidth="1"/>
    <col min="47" max="47" width="13" customWidth="1"/>
    <col min="48" max="48" width="13.83203125" customWidth="1"/>
    <col min="49" max="49" width="26" customWidth="1"/>
    <col min="50" max="50" width="13.1640625" customWidth="1"/>
    <col min="51" max="51" width="14" customWidth="1"/>
    <col min="52" max="52" width="24.6640625" customWidth="1"/>
  </cols>
  <sheetData>
    <row r="1" spans="1:52" x14ac:dyDescent="0.2">
      <c r="A1" s="2" t="s">
        <v>1</v>
      </c>
      <c r="B1" s="2" t="s">
        <v>9</v>
      </c>
      <c r="C1" s="2" t="s">
        <v>12</v>
      </c>
      <c r="D1" s="2" t="s">
        <v>4</v>
      </c>
      <c r="E1" s="2" t="s">
        <v>13</v>
      </c>
      <c r="F1" s="2" t="s">
        <v>4</v>
      </c>
      <c r="G1" s="2" t="s">
        <v>14</v>
      </c>
      <c r="H1" s="2" t="s">
        <v>4</v>
      </c>
      <c r="I1" s="2" t="s">
        <v>15</v>
      </c>
      <c r="J1" s="2" t="s">
        <v>4</v>
      </c>
      <c r="L1" s="3" t="s">
        <v>1</v>
      </c>
      <c r="M1" s="3" t="s">
        <v>3</v>
      </c>
      <c r="N1" s="3" t="s">
        <v>12</v>
      </c>
      <c r="O1" s="3" t="s">
        <v>4</v>
      </c>
      <c r="P1" s="3" t="s">
        <v>13</v>
      </c>
      <c r="Q1" s="3" t="s">
        <v>4</v>
      </c>
      <c r="R1" s="3" t="s">
        <v>14</v>
      </c>
      <c r="S1" s="3" t="s">
        <v>4</v>
      </c>
      <c r="T1" s="3" t="s">
        <v>15</v>
      </c>
      <c r="U1" s="3" t="s">
        <v>4</v>
      </c>
      <c r="W1" s="4" t="s">
        <v>5</v>
      </c>
      <c r="Y1" s="2" t="s">
        <v>1</v>
      </c>
      <c r="Z1" s="2" t="s">
        <v>11</v>
      </c>
      <c r="AA1" s="2" t="s">
        <v>7</v>
      </c>
      <c r="AB1" s="2" t="s">
        <v>8</v>
      </c>
      <c r="AC1" s="2" t="s">
        <v>6</v>
      </c>
      <c r="AD1" s="2" t="s">
        <v>16</v>
      </c>
      <c r="AE1" s="2" t="s">
        <v>17</v>
      </c>
      <c r="AF1" s="2" t="s">
        <v>6</v>
      </c>
      <c r="AG1" s="2" t="s">
        <v>18</v>
      </c>
      <c r="AH1" s="2" t="s">
        <v>19</v>
      </c>
      <c r="AI1" s="2" t="s">
        <v>6</v>
      </c>
      <c r="AJ1" s="2" t="s">
        <v>21</v>
      </c>
      <c r="AK1" s="2" t="s">
        <v>20</v>
      </c>
      <c r="AL1" s="2" t="s">
        <v>6</v>
      </c>
      <c r="AN1" s="3" t="s">
        <v>10</v>
      </c>
      <c r="AO1" s="3" t="s">
        <v>7</v>
      </c>
      <c r="AP1" s="3" t="s">
        <v>8</v>
      </c>
      <c r="AQ1" s="3" t="s">
        <v>6</v>
      </c>
      <c r="AR1" s="3" t="s">
        <v>16</v>
      </c>
      <c r="AS1" s="3" t="s">
        <v>17</v>
      </c>
      <c r="AT1" s="3" t="s">
        <v>6</v>
      </c>
      <c r="AU1" s="3" t="s">
        <v>18</v>
      </c>
      <c r="AV1" s="3" t="s">
        <v>19</v>
      </c>
      <c r="AW1" s="3" t="s">
        <v>6</v>
      </c>
      <c r="AX1" s="3" t="s">
        <v>21</v>
      </c>
      <c r="AY1" s="3" t="s">
        <v>20</v>
      </c>
      <c r="AZ1" s="3" t="s">
        <v>6</v>
      </c>
    </row>
    <row r="2" spans="1:52" x14ac:dyDescent="0.2">
      <c r="A2" s="5">
        <f t="shared" ref="A2:A65" si="0">L2</f>
        <v>1</v>
      </c>
      <c r="B2" s="6">
        <f>'[1]6050_Module3Project_Data'!C2</f>
        <v>94.900497400000006</v>
      </c>
      <c r="C2" s="7">
        <f>B2</f>
        <v>94.900497400000006</v>
      </c>
      <c r="D2" s="5"/>
      <c r="E2" s="7">
        <f>B2</f>
        <v>94.900497400000006</v>
      </c>
      <c r="F2" s="5"/>
      <c r="G2" s="7">
        <f>B2</f>
        <v>94.900497400000006</v>
      </c>
      <c r="H2" s="5"/>
      <c r="I2" s="7">
        <f>B2</f>
        <v>94.900497400000006</v>
      </c>
      <c r="J2" s="5"/>
      <c r="L2" s="6">
        <f>'[1]6050_Module3Project_Data'!B2</f>
        <v>1</v>
      </c>
      <c r="M2" s="6">
        <v>329.80999759999997</v>
      </c>
      <c r="N2" s="7">
        <f>M2</f>
        <v>329.80999759999997</v>
      </c>
      <c r="O2" s="5"/>
      <c r="P2" s="7">
        <f>M2</f>
        <v>329.80999759999997</v>
      </c>
      <c r="Q2" s="5"/>
      <c r="R2" s="7">
        <f>M2</f>
        <v>329.80999759999997</v>
      </c>
      <c r="S2" s="5"/>
      <c r="T2" s="7">
        <f>M2</f>
        <v>329.80999759999997</v>
      </c>
      <c r="U2" s="5"/>
      <c r="Y2" s="6">
        <f t="shared" ref="Y2:Y65" si="1">L2</f>
        <v>1</v>
      </c>
      <c r="Z2" s="6">
        <f t="shared" ref="Z2:Z65" si="2">B2</f>
        <v>94.900497400000006</v>
      </c>
      <c r="AA2" s="8">
        <f>0</f>
        <v>0</v>
      </c>
      <c r="AB2" s="8">
        <f t="shared" ref="AB2:AB65" si="3">G2+AA2</f>
        <v>94.900497400000006</v>
      </c>
      <c r="AC2" s="9"/>
      <c r="AD2" s="8">
        <f>0</f>
        <v>0</v>
      </c>
      <c r="AE2" s="8">
        <f t="shared" ref="AE2:AE65" si="4">G2+AD2</f>
        <v>94.900497400000006</v>
      </c>
      <c r="AF2" s="9"/>
      <c r="AG2" s="8">
        <f>0</f>
        <v>0</v>
      </c>
      <c r="AH2" s="8">
        <f t="shared" ref="AH2:AH65" si="5">G2+AG2</f>
        <v>94.900497400000006</v>
      </c>
      <c r="AI2" s="9"/>
      <c r="AJ2" s="8">
        <f>0</f>
        <v>0</v>
      </c>
      <c r="AK2" s="8">
        <f t="shared" ref="AK2:AK65" si="6">G2+AJ2</f>
        <v>94.900497400000006</v>
      </c>
      <c r="AL2" s="9"/>
      <c r="AN2" s="5">
        <f t="shared" ref="AN2:AN65" si="7">M2</f>
        <v>329.80999759999997</v>
      </c>
      <c r="AO2" s="8">
        <f>0</f>
        <v>0</v>
      </c>
      <c r="AP2" s="8">
        <f t="shared" ref="AP2:AP65" si="8">R2+AO2</f>
        <v>329.80999759999997</v>
      </c>
      <c r="AQ2" s="10"/>
      <c r="AR2" s="8">
        <f>0</f>
        <v>0</v>
      </c>
      <c r="AS2" s="8">
        <f t="shared" ref="AS2:AS65" si="9">R2+AR2</f>
        <v>329.80999759999997</v>
      </c>
      <c r="AT2" s="10"/>
      <c r="AU2" s="8">
        <f>0</f>
        <v>0</v>
      </c>
      <c r="AV2" s="8">
        <f t="shared" ref="AV2:AV65" si="10">R2+AU2</f>
        <v>329.80999759999997</v>
      </c>
      <c r="AW2" s="10"/>
      <c r="AX2" s="8">
        <v>0</v>
      </c>
      <c r="AY2" s="8">
        <f t="shared" ref="AY2:AY65" si="11">R2+AX2</f>
        <v>329.80999759999997</v>
      </c>
      <c r="AZ2" s="9"/>
    </row>
    <row r="3" spans="1:52" x14ac:dyDescent="0.2">
      <c r="A3" s="5">
        <f t="shared" si="0"/>
        <v>2</v>
      </c>
      <c r="B3" s="6">
        <f>'[1]6050_Module3Project_Data'!C3</f>
        <v>93.748497</v>
      </c>
      <c r="C3" s="7">
        <f>0.2*B2+(1-0.2)*C2</f>
        <v>94.90049740000002</v>
      </c>
      <c r="D3" s="9">
        <f>ABS((B3-C3)/B3)</f>
        <v>1.2288201271109658E-2</v>
      </c>
      <c r="E3" s="7">
        <f>0.33*B2+(1-0.33)*E2</f>
        <v>94.900497400000006</v>
      </c>
      <c r="F3" s="9">
        <f>ABS((B3-E3)/B3)</f>
        <v>1.2288201271109505E-2</v>
      </c>
      <c r="G3" s="7">
        <f>0.5*B2+(1-0.5)*G2</f>
        <v>94.900497400000006</v>
      </c>
      <c r="H3" s="9">
        <f>ABS((B3-G3)/B3)</f>
        <v>1.2288201271109505E-2</v>
      </c>
      <c r="I3" s="7">
        <f>0.8*B2+(1-0.8)*I2</f>
        <v>94.900497400000006</v>
      </c>
      <c r="J3" s="9">
        <f>ABS((B3-I3)/B3)</f>
        <v>1.2288201271109505E-2</v>
      </c>
      <c r="L3" s="6">
        <f>'[1]6050_Module3Project_Data'!B3</f>
        <v>2</v>
      </c>
      <c r="M3" s="6">
        <v>325.89999390000003</v>
      </c>
      <c r="N3" s="7">
        <f>0.2*M2+(1-0.2)*N2</f>
        <v>329.80999759999997</v>
      </c>
      <c r="O3" s="11">
        <f>ABS((M3-N3)/M3)</f>
        <v>1.1997556837020694E-2</v>
      </c>
      <c r="P3" s="7">
        <f>0.33*M2+(1-0.33)*P2</f>
        <v>329.80999759999997</v>
      </c>
      <c r="Q3" s="11">
        <f>ABS((M3-P3)/M3)</f>
        <v>1.1997556837020694E-2</v>
      </c>
      <c r="R3" s="7">
        <f>0.5*M2+(1-0.5)*R2</f>
        <v>329.80999759999997</v>
      </c>
      <c r="S3" s="11">
        <f>ABS((M3-R3)/M3)</f>
        <v>1.1997556837020694E-2</v>
      </c>
      <c r="T3" s="7">
        <f>0.8*M2+(1-0.8)*T2</f>
        <v>329.80999759999997</v>
      </c>
      <c r="U3" s="11">
        <f>ABS((M3-T3)/M3)</f>
        <v>1.1997556837020694E-2</v>
      </c>
      <c r="Y3" s="6">
        <f t="shared" si="1"/>
        <v>2</v>
      </c>
      <c r="Z3" s="6">
        <f t="shared" si="2"/>
        <v>93.748497</v>
      </c>
      <c r="AA3" s="8">
        <f>0.25*(G3-G2)+(1-0.25)*AA2</f>
        <v>0</v>
      </c>
      <c r="AB3" s="8">
        <f t="shared" si="3"/>
        <v>94.900497400000006</v>
      </c>
      <c r="AC3" s="9">
        <f t="shared" ref="AC3:AC66" si="12">ABS((Z3-AB3)/Z3)</f>
        <v>1.2288201271109505E-2</v>
      </c>
      <c r="AD3" s="8">
        <f>0.4*(G3-G2)+(1-0.4)*AD2</f>
        <v>0</v>
      </c>
      <c r="AE3" s="8">
        <f t="shared" si="4"/>
        <v>94.900497400000006</v>
      </c>
      <c r="AF3" s="9">
        <f t="shared" ref="AF3:AF66" si="13">ABS((Z3-AE3)/Z3)</f>
        <v>1.2288201271109505E-2</v>
      </c>
      <c r="AG3" s="8">
        <f>0.5*(G3-G2)+(1-0.5)*AG2</f>
        <v>0</v>
      </c>
      <c r="AH3" s="8">
        <f t="shared" si="5"/>
        <v>94.900497400000006</v>
      </c>
      <c r="AI3" s="9">
        <f t="shared" ref="AI3:AI66" si="14">ABS((Z3-AH3)/Z3)</f>
        <v>1.2288201271109505E-2</v>
      </c>
      <c r="AJ3" s="8">
        <f>0.8*(G3-G2)+(1-0.8)*AJ2</f>
        <v>0</v>
      </c>
      <c r="AK3" s="8">
        <f t="shared" si="6"/>
        <v>94.900497400000006</v>
      </c>
      <c r="AL3" s="9">
        <f t="shared" ref="AL3:AL66" si="15">ABS((Z3-AK3)/Z3)</f>
        <v>1.2288201271109505E-2</v>
      </c>
      <c r="AN3" s="5">
        <f t="shared" si="7"/>
        <v>325.89999390000003</v>
      </c>
      <c r="AO3" s="8">
        <f>0.25*(R3-R2)+(1-0.25)*AO2</f>
        <v>0</v>
      </c>
      <c r="AP3" s="8">
        <f t="shared" si="8"/>
        <v>329.80999759999997</v>
      </c>
      <c r="AQ3" s="10">
        <f t="shared" ref="AQ3:AQ66" si="16">ABS((AN3-AP3)/AN3)</f>
        <v>1.1997556837020694E-2</v>
      </c>
      <c r="AR3" s="8">
        <f>0.4*(R3-R2)+(1-0.4)*AR2</f>
        <v>0</v>
      </c>
      <c r="AS3" s="8">
        <f t="shared" si="9"/>
        <v>329.80999759999997</v>
      </c>
      <c r="AT3" s="10">
        <f t="shared" ref="AT3:AT66" si="17">ABS((AN3-AS3)/AN3)</f>
        <v>1.1997556837020694E-2</v>
      </c>
      <c r="AU3" s="8">
        <f>0.5*(R3-R2)+(1-0.5)*AU2</f>
        <v>0</v>
      </c>
      <c r="AV3" s="8">
        <f t="shared" si="10"/>
        <v>329.80999759999997</v>
      </c>
      <c r="AW3" s="10">
        <f t="shared" ref="AW3:AW66" si="18">ABS((AN3-AV3)/AN3)</f>
        <v>1.1997556837020694E-2</v>
      </c>
      <c r="AX3" s="8">
        <f>0.8*(R3-R2)+(1-0.8)*AX2</f>
        <v>0</v>
      </c>
      <c r="AY3" s="8">
        <f t="shared" si="11"/>
        <v>329.80999759999997</v>
      </c>
      <c r="AZ3" s="9">
        <f t="shared" ref="AZ3:AZ66" si="19">ABS((AN3-AY3)/AN3)</f>
        <v>1.1997556837020694E-2</v>
      </c>
    </row>
    <row r="4" spans="1:52" x14ac:dyDescent="0.2">
      <c r="A4" s="5">
        <f t="shared" si="0"/>
        <v>3</v>
      </c>
      <c r="B4" s="6">
        <f>'[1]6050_Module3Project_Data'!C4</f>
        <v>95.143997200000001</v>
      </c>
      <c r="C4" s="7">
        <f t="shared" ref="C4:C67" si="20">0.2*B3+(1-0.2)*C3</f>
        <v>94.670097320000011</v>
      </c>
      <c r="D4" s="9">
        <f t="shared" ref="D4:D67" si="21">ABS((B4-C4)/B4)</f>
        <v>4.9808699859836296E-3</v>
      </c>
      <c r="E4" s="7">
        <f t="shared" ref="E4:E67" si="22">0.33*B3+(1-0.33)*E3</f>
        <v>94.520337267999992</v>
      </c>
      <c r="F4" s="9">
        <f t="shared" ref="F4:F67" si="23">ABS((B4-E4)/B4)</f>
        <v>6.5549057255711932E-3</v>
      </c>
      <c r="G4" s="7">
        <f t="shared" ref="G4:G67" si="24">0.5*B3+(1-0.5)*G3</f>
        <v>94.324497199999996</v>
      </c>
      <c r="H4" s="9">
        <f t="shared" ref="H4:H67" si="25">ABS((B4-G4)/B4)</f>
        <v>8.6132601542623123E-3</v>
      </c>
      <c r="I4" s="7">
        <f t="shared" ref="I4:I67" si="26">0.8*B3+(1-0.8)*I3</f>
        <v>93.978897079999996</v>
      </c>
      <c r="J4" s="9">
        <f t="shared" ref="J4:J67" si="27">ABS((B4-I4)/B4)</f>
        <v>1.2245650322540845E-2</v>
      </c>
      <c r="L4" s="6">
        <f>'[1]6050_Module3Project_Data'!B4</f>
        <v>3</v>
      </c>
      <c r="M4" s="6">
        <v>335.82998659999998</v>
      </c>
      <c r="N4" s="7">
        <f t="shared" ref="N4:N67" si="28">0.2*M3+(1-0.2)*N3</f>
        <v>329.02799685999997</v>
      </c>
      <c r="O4" s="11">
        <f t="shared" ref="O4:O67" si="29">ABS((M4-N4)/M4)</f>
        <v>2.0254265584989935E-2</v>
      </c>
      <c r="P4" s="7">
        <f t="shared" ref="P4:P67" si="30">0.33*M3+(1-0.33)*P3</f>
        <v>328.51969637899998</v>
      </c>
      <c r="Q4" s="11">
        <f t="shared" ref="Q4:Q67" si="31">ABS((M4-P4)/M4)</f>
        <v>2.1767830487713819E-2</v>
      </c>
      <c r="R4" s="7">
        <f t="shared" ref="R4:R67" si="32">0.5*M3+(1-0.5)*R3</f>
        <v>327.85499575</v>
      </c>
      <c r="S4" s="11">
        <f t="shared" ref="S4:S67" si="33">ABS((M4-R4)/M4)</f>
        <v>2.3747107668198871E-2</v>
      </c>
      <c r="T4" s="7">
        <f t="shared" ref="T4:T67" si="34">0.8*M3+(1-0.8)*T3</f>
        <v>326.68199463999997</v>
      </c>
      <c r="U4" s="11">
        <f t="shared" ref="U4:U67" si="35">ABS((M4-T4)/M4)</f>
        <v>2.7239949751407973E-2</v>
      </c>
      <c r="Y4" s="6">
        <f t="shared" si="1"/>
        <v>3</v>
      </c>
      <c r="Z4" s="6">
        <f t="shared" si="2"/>
        <v>95.143997200000001</v>
      </c>
      <c r="AA4" s="8">
        <f t="shared" ref="AA4:AA67" si="36">0.25*(G4-G3)+(1-0.25)*AA3</f>
        <v>-0.14400005000000249</v>
      </c>
      <c r="AB4" s="8">
        <f t="shared" si="3"/>
        <v>94.180497149999994</v>
      </c>
      <c r="AC4" s="9">
        <f t="shared" si="12"/>
        <v>1.0126756057711727E-2</v>
      </c>
      <c r="AD4" s="8">
        <f t="shared" ref="AD4:AD67" si="37">0.4*(G4-G3)+(1-0.4)*AD3</f>
        <v>-0.230400080000004</v>
      </c>
      <c r="AE4" s="8">
        <f t="shared" si="4"/>
        <v>94.094097119999986</v>
      </c>
      <c r="AF4" s="9">
        <f t="shared" si="13"/>
        <v>1.1034853599781434E-2</v>
      </c>
      <c r="AG4" s="8">
        <f t="shared" ref="AG4:AG67" si="38">0.5*(G4-G3)+(1-0.5)*AG3</f>
        <v>-0.28800010000000498</v>
      </c>
      <c r="AH4" s="8">
        <f t="shared" si="5"/>
        <v>94.036497099999991</v>
      </c>
      <c r="AI4" s="9">
        <f t="shared" si="14"/>
        <v>1.1640251961161139E-2</v>
      </c>
      <c r="AJ4" s="8">
        <f t="shared" ref="AJ4:AJ67" si="39">0.8*(G4-G3)+(1-0.8)*AJ3</f>
        <v>-0.46080016000000801</v>
      </c>
      <c r="AK4" s="8">
        <f t="shared" si="6"/>
        <v>93.863697039999991</v>
      </c>
      <c r="AL4" s="9">
        <f t="shared" si="15"/>
        <v>1.3456447045300406E-2</v>
      </c>
      <c r="AN4" s="5">
        <f t="shared" si="7"/>
        <v>335.82998659999998</v>
      </c>
      <c r="AO4" s="8">
        <f t="shared" ref="AO4:AO67" si="40">0.25*(R4-R3)+(1-0.25)*AO3</f>
        <v>-0.48875046249999343</v>
      </c>
      <c r="AP4" s="8">
        <f t="shared" si="8"/>
        <v>327.36624528750002</v>
      </c>
      <c r="AQ4" s="10">
        <f t="shared" si="16"/>
        <v>2.5202458536202565E-2</v>
      </c>
      <c r="AR4" s="8">
        <f t="shared" ref="AR4:AR67" si="41">0.4*(R4-R3)+(1-0.4)*AR3</f>
        <v>-0.78200073999998954</v>
      </c>
      <c r="AS4" s="8">
        <f t="shared" si="9"/>
        <v>327.07299501</v>
      </c>
      <c r="AT4" s="10">
        <f t="shared" si="17"/>
        <v>2.6075669057004883E-2</v>
      </c>
      <c r="AU4" s="8">
        <f t="shared" ref="AU4:AU67" si="42">0.5*(R4-R3)+(1-0.5)*AU3</f>
        <v>-0.97750092499998686</v>
      </c>
      <c r="AV4" s="8">
        <f t="shared" si="10"/>
        <v>326.87749482499999</v>
      </c>
      <c r="AW4" s="10">
        <f t="shared" si="18"/>
        <v>2.665780940420643E-2</v>
      </c>
      <c r="AX4" s="8">
        <f t="shared" ref="AX4:AX67" si="43">0.8*(R4-R3)+(1-0.8)*AX3</f>
        <v>-1.5640014799999791</v>
      </c>
      <c r="AY4" s="8">
        <f t="shared" si="11"/>
        <v>326.29099427</v>
      </c>
      <c r="AZ4" s="9">
        <f t="shared" si="19"/>
        <v>2.8404230445810898E-2</v>
      </c>
    </row>
    <row r="5" spans="1:52" x14ac:dyDescent="0.2">
      <c r="A5" s="5">
        <f t="shared" si="0"/>
        <v>4</v>
      </c>
      <c r="B5" s="6">
        <f>'[1]6050_Module3Project_Data'!C5</f>
        <v>95.343002299999995</v>
      </c>
      <c r="C5" s="7">
        <f t="shared" si="20"/>
        <v>94.764877296000009</v>
      </c>
      <c r="D5" s="9">
        <f t="shared" si="21"/>
        <v>6.0636333034793282E-3</v>
      </c>
      <c r="E5" s="7">
        <f t="shared" si="22"/>
        <v>94.726145045559988</v>
      </c>
      <c r="F5" s="9">
        <f t="shared" si="23"/>
        <v>6.4698744486673928E-3</v>
      </c>
      <c r="G5" s="7">
        <f t="shared" si="24"/>
        <v>94.734247199999999</v>
      </c>
      <c r="H5" s="9">
        <f t="shared" si="25"/>
        <v>6.3848954334847522E-3</v>
      </c>
      <c r="I5" s="7">
        <f t="shared" si="26"/>
        <v>94.910977175999989</v>
      </c>
      <c r="J5" s="9">
        <f t="shared" si="27"/>
        <v>4.5312724959155832E-3</v>
      </c>
      <c r="L5" s="6">
        <f>'[1]6050_Module3Project_Data'!B5</f>
        <v>4</v>
      </c>
      <c r="M5" s="6">
        <v>330.75</v>
      </c>
      <c r="N5" s="7">
        <f t="shared" si="28"/>
        <v>330.38839480800004</v>
      </c>
      <c r="O5" s="11">
        <f t="shared" si="29"/>
        <v>1.0932885623581446E-3</v>
      </c>
      <c r="P5" s="7">
        <f t="shared" si="30"/>
        <v>330.93209215192996</v>
      </c>
      <c r="Q5" s="11">
        <f t="shared" si="31"/>
        <v>5.5054316532113234E-4</v>
      </c>
      <c r="R5" s="7">
        <f t="shared" si="32"/>
        <v>331.84249117499996</v>
      </c>
      <c r="S5" s="11">
        <f t="shared" si="33"/>
        <v>3.3030723356007974E-3</v>
      </c>
      <c r="T5" s="7">
        <f t="shared" si="34"/>
        <v>334.000388208</v>
      </c>
      <c r="U5" s="11">
        <f t="shared" si="35"/>
        <v>9.82732640362813E-3</v>
      </c>
      <c r="Y5" s="6">
        <f t="shared" si="1"/>
        <v>4</v>
      </c>
      <c r="Z5" s="6">
        <f t="shared" si="2"/>
        <v>95.343002299999995</v>
      </c>
      <c r="AA5" s="8">
        <f t="shared" si="36"/>
        <v>-5.5625375000012411E-3</v>
      </c>
      <c r="AB5" s="8">
        <f t="shared" si="3"/>
        <v>94.728684662500001</v>
      </c>
      <c r="AC5" s="9">
        <f t="shared" si="12"/>
        <v>6.44323781169616E-3</v>
      </c>
      <c r="AD5" s="8">
        <f t="shared" si="37"/>
        <v>2.5659951999998626E-2</v>
      </c>
      <c r="AE5" s="8">
        <f t="shared" si="4"/>
        <v>94.759907151999997</v>
      </c>
      <c r="AF5" s="9">
        <f t="shared" si="13"/>
        <v>6.1157623940272981E-3</v>
      </c>
      <c r="AG5" s="8">
        <f t="shared" si="38"/>
        <v>6.0874949999998762E-2</v>
      </c>
      <c r="AH5" s="8">
        <f t="shared" si="5"/>
        <v>94.795122149999997</v>
      </c>
      <c r="AI5" s="9">
        <f t="shared" si="14"/>
        <v>5.7464117636664511E-3</v>
      </c>
      <c r="AJ5" s="8">
        <f t="shared" si="39"/>
        <v>0.23563996800000045</v>
      </c>
      <c r="AK5" s="8">
        <f t="shared" si="6"/>
        <v>94.969887168</v>
      </c>
      <c r="AL5" s="9">
        <f t="shared" si="15"/>
        <v>3.913398183392377E-3</v>
      </c>
      <c r="AN5" s="5">
        <f t="shared" si="7"/>
        <v>330.75</v>
      </c>
      <c r="AO5" s="8">
        <f t="shared" si="40"/>
        <v>0.63031100937499573</v>
      </c>
      <c r="AP5" s="8">
        <f t="shared" si="8"/>
        <v>332.47280218437498</v>
      </c>
      <c r="AQ5" s="10">
        <f t="shared" si="16"/>
        <v>5.2087745559334375E-3</v>
      </c>
      <c r="AR5" s="8">
        <f t="shared" si="41"/>
        <v>1.1257977259999916</v>
      </c>
      <c r="AS5" s="8">
        <f t="shared" si="9"/>
        <v>332.96828890099994</v>
      </c>
      <c r="AT5" s="10">
        <f t="shared" si="17"/>
        <v>6.7068447498108454E-3</v>
      </c>
      <c r="AU5" s="8">
        <f t="shared" si="42"/>
        <v>1.5049972499999882</v>
      </c>
      <c r="AV5" s="8">
        <f t="shared" si="10"/>
        <v>333.34748842499994</v>
      </c>
      <c r="AW5" s="10">
        <f t="shared" si="18"/>
        <v>7.8533285714283835E-3</v>
      </c>
      <c r="AX5" s="8">
        <f t="shared" si="43"/>
        <v>2.8771960439999749</v>
      </c>
      <c r="AY5" s="8">
        <f t="shared" si="11"/>
        <v>334.71968721899992</v>
      </c>
      <c r="AZ5" s="9">
        <f t="shared" si="19"/>
        <v>1.2002077759636954E-2</v>
      </c>
    </row>
    <row r="6" spans="1:52" x14ac:dyDescent="0.2">
      <c r="A6" s="5">
        <f t="shared" si="0"/>
        <v>5</v>
      </c>
      <c r="B6" s="6">
        <f>'[1]6050_Module3Project_Data'!C6</f>
        <v>94.598503100000002</v>
      </c>
      <c r="C6" s="7">
        <f t="shared" si="20"/>
        <v>94.880502296800003</v>
      </c>
      <c r="D6" s="9">
        <f t="shared" si="21"/>
        <v>2.9810111953029526E-3</v>
      </c>
      <c r="E6" s="7">
        <f t="shared" si="22"/>
        <v>94.929707939525187</v>
      </c>
      <c r="F6" s="9">
        <f t="shared" si="23"/>
        <v>3.5011636407720806E-3</v>
      </c>
      <c r="G6" s="7">
        <f t="shared" si="24"/>
        <v>95.038624749999997</v>
      </c>
      <c r="H6" s="9">
        <f t="shared" si="25"/>
        <v>4.6525223505359536E-3</v>
      </c>
      <c r="I6" s="7">
        <f t="shared" si="26"/>
        <v>95.256597275199994</v>
      </c>
      <c r="J6" s="9">
        <f t="shared" si="27"/>
        <v>6.9567081257545984E-3</v>
      </c>
      <c r="L6" s="6">
        <f>'[1]6050_Module3Project_Data'!B6</f>
        <v>5</v>
      </c>
      <c r="M6" s="6">
        <v>339.26000979999998</v>
      </c>
      <c r="N6" s="7">
        <f t="shared" si="28"/>
        <v>330.46071584640003</v>
      </c>
      <c r="O6" s="11">
        <f t="shared" si="29"/>
        <v>2.5936726108058798E-2</v>
      </c>
      <c r="P6" s="7">
        <f t="shared" si="30"/>
        <v>330.87200174179304</v>
      </c>
      <c r="Q6" s="11">
        <f t="shared" si="31"/>
        <v>2.4724423203170396E-2</v>
      </c>
      <c r="R6" s="7">
        <f t="shared" si="32"/>
        <v>331.29624558749998</v>
      </c>
      <c r="S6" s="11">
        <f t="shared" si="33"/>
        <v>2.3473925551068579E-2</v>
      </c>
      <c r="T6" s="7">
        <f t="shared" si="34"/>
        <v>331.40007764159998</v>
      </c>
      <c r="U6" s="11">
        <f t="shared" si="35"/>
        <v>2.3167871046851571E-2</v>
      </c>
      <c r="Y6" s="6">
        <f t="shared" si="1"/>
        <v>5</v>
      </c>
      <c r="Z6" s="6">
        <f t="shared" si="2"/>
        <v>94.598503100000002</v>
      </c>
      <c r="AA6" s="8">
        <f t="shared" si="36"/>
        <v>7.1922484374998596E-2</v>
      </c>
      <c r="AB6" s="8">
        <f t="shared" si="3"/>
        <v>95.110547234374991</v>
      </c>
      <c r="AC6" s="9">
        <f t="shared" si="12"/>
        <v>5.4128143426720758E-3</v>
      </c>
      <c r="AD6" s="8">
        <f t="shared" si="37"/>
        <v>0.13714699119999843</v>
      </c>
      <c r="AE6" s="8">
        <f t="shared" si="4"/>
        <v>95.175771741199995</v>
      </c>
      <c r="AF6" s="9">
        <f t="shared" si="13"/>
        <v>6.1023020690904864E-3</v>
      </c>
      <c r="AG6" s="8">
        <f t="shared" si="38"/>
        <v>0.18262624999999844</v>
      </c>
      <c r="AH6" s="8">
        <f t="shared" si="5"/>
        <v>95.221250999999995</v>
      </c>
      <c r="AI6" s="9">
        <f t="shared" si="14"/>
        <v>6.5830629406649997E-3</v>
      </c>
      <c r="AJ6" s="8">
        <f t="shared" si="39"/>
        <v>0.29063003359999856</v>
      </c>
      <c r="AK6" s="8">
        <f t="shared" si="6"/>
        <v>95.329254783599993</v>
      </c>
      <c r="AL6" s="9">
        <f t="shared" si="15"/>
        <v>7.72477005082748E-3</v>
      </c>
      <c r="AN6" s="5">
        <f t="shared" si="7"/>
        <v>339.26000979999998</v>
      </c>
      <c r="AO6" s="8">
        <f t="shared" si="40"/>
        <v>0.33617186015625133</v>
      </c>
      <c r="AP6" s="8">
        <f t="shared" si="8"/>
        <v>331.63241744765622</v>
      </c>
      <c r="AQ6" s="10">
        <f t="shared" si="16"/>
        <v>2.248302815542675E-2</v>
      </c>
      <c r="AR6" s="8">
        <f t="shared" si="41"/>
        <v>0.45698040060000222</v>
      </c>
      <c r="AS6" s="8">
        <f t="shared" si="9"/>
        <v>331.75322598809998</v>
      </c>
      <c r="AT6" s="10">
        <f t="shared" si="17"/>
        <v>2.2126933900418679E-2</v>
      </c>
      <c r="AU6" s="8">
        <f t="shared" si="42"/>
        <v>0.47937583125000316</v>
      </c>
      <c r="AV6" s="8">
        <f t="shared" si="10"/>
        <v>331.77562141875001</v>
      </c>
      <c r="AW6" s="10">
        <f t="shared" si="18"/>
        <v>2.2060921314192485E-2</v>
      </c>
      <c r="AX6" s="8">
        <f t="shared" si="43"/>
        <v>0.13844273880000935</v>
      </c>
      <c r="AY6" s="8">
        <f t="shared" si="11"/>
        <v>331.43468832629998</v>
      </c>
      <c r="AZ6" s="9">
        <f t="shared" si="19"/>
        <v>2.3065852878779235E-2</v>
      </c>
    </row>
    <row r="7" spans="1:52" x14ac:dyDescent="0.2">
      <c r="A7" s="5">
        <f t="shared" si="0"/>
        <v>6</v>
      </c>
      <c r="B7" s="6">
        <f>'[1]6050_Module3Project_Data'!C7</f>
        <v>95.052497900000006</v>
      </c>
      <c r="C7" s="7">
        <f t="shared" si="20"/>
        <v>94.824102457440006</v>
      </c>
      <c r="D7" s="9">
        <f t="shared" si="21"/>
        <v>2.4028347240309619E-3</v>
      </c>
      <c r="E7" s="7">
        <f t="shared" si="22"/>
        <v>94.820410342481864</v>
      </c>
      <c r="F7" s="9">
        <f t="shared" si="23"/>
        <v>2.4416776270552044E-3</v>
      </c>
      <c r="G7" s="7">
        <f t="shared" si="24"/>
        <v>94.818563925000007</v>
      </c>
      <c r="H7" s="9">
        <f t="shared" si="25"/>
        <v>2.4611028659773846E-3</v>
      </c>
      <c r="I7" s="7">
        <f t="shared" si="26"/>
        <v>94.730121935039989</v>
      </c>
      <c r="J7" s="9">
        <f t="shared" si="27"/>
        <v>3.3915570035747251E-3</v>
      </c>
      <c r="L7" s="6">
        <f>'[1]6050_Module3Project_Data'!B7</f>
        <v>6</v>
      </c>
      <c r="M7" s="6">
        <v>335.6600037</v>
      </c>
      <c r="N7" s="7">
        <f t="shared" si="28"/>
        <v>332.22057463712002</v>
      </c>
      <c r="O7" s="11">
        <f t="shared" si="29"/>
        <v>1.0246764657590871E-2</v>
      </c>
      <c r="P7" s="7">
        <f t="shared" si="30"/>
        <v>333.64004440100132</v>
      </c>
      <c r="Q7" s="11">
        <f t="shared" si="31"/>
        <v>6.0178730761263032E-3</v>
      </c>
      <c r="R7" s="7">
        <f t="shared" si="32"/>
        <v>335.27812769374998</v>
      </c>
      <c r="S7" s="11">
        <f t="shared" si="33"/>
        <v>1.1376869512023562E-3</v>
      </c>
      <c r="T7" s="7">
        <f t="shared" si="34"/>
        <v>337.68802336831993</v>
      </c>
      <c r="U7" s="11">
        <f t="shared" si="35"/>
        <v>6.0418865696387639E-3</v>
      </c>
      <c r="Y7" s="6">
        <f t="shared" si="1"/>
        <v>6</v>
      </c>
      <c r="Z7" s="6">
        <f t="shared" si="2"/>
        <v>95.052497900000006</v>
      </c>
      <c r="AA7" s="8">
        <f t="shared" si="36"/>
        <v>-1.073342968748614E-3</v>
      </c>
      <c r="AB7" s="8">
        <f t="shared" si="3"/>
        <v>94.817490582031255</v>
      </c>
      <c r="AC7" s="9">
        <f t="shared" si="12"/>
        <v>2.4723949728916203E-3</v>
      </c>
      <c r="AD7" s="8">
        <f t="shared" si="37"/>
        <v>-5.7361352799970428E-3</v>
      </c>
      <c r="AE7" s="8">
        <f t="shared" si="4"/>
        <v>94.812827789720004</v>
      </c>
      <c r="AF7" s="9">
        <f t="shared" si="13"/>
        <v>2.5214498890092007E-3</v>
      </c>
      <c r="AG7" s="8">
        <f t="shared" si="38"/>
        <v>-1.8717287499995905E-2</v>
      </c>
      <c r="AH7" s="8">
        <f t="shared" si="5"/>
        <v>94.799846637500011</v>
      </c>
      <c r="AI7" s="9">
        <f t="shared" si="14"/>
        <v>2.6580181276855768E-3</v>
      </c>
      <c r="AJ7" s="8">
        <f t="shared" si="39"/>
        <v>-0.11792265327999249</v>
      </c>
      <c r="AK7" s="8">
        <f t="shared" si="6"/>
        <v>94.700641271720016</v>
      </c>
      <c r="AL7" s="9">
        <f t="shared" si="15"/>
        <v>3.7017083827734897E-3</v>
      </c>
      <c r="AN7" s="5">
        <f t="shared" si="7"/>
        <v>335.6600037</v>
      </c>
      <c r="AO7" s="8">
        <f t="shared" si="40"/>
        <v>1.247599421679688</v>
      </c>
      <c r="AP7" s="8">
        <f t="shared" si="8"/>
        <v>336.52572711542967</v>
      </c>
      <c r="AQ7" s="10">
        <f t="shared" si="16"/>
        <v>2.5791676276194662E-3</v>
      </c>
      <c r="AR7" s="8">
        <f t="shared" si="41"/>
        <v>1.8669410828600006</v>
      </c>
      <c r="AS7" s="8">
        <f t="shared" si="9"/>
        <v>337.14506877661</v>
      </c>
      <c r="AT7" s="10">
        <f t="shared" si="17"/>
        <v>4.4243134726808051E-3</v>
      </c>
      <c r="AU7" s="8">
        <f t="shared" si="42"/>
        <v>2.2306289687500005</v>
      </c>
      <c r="AV7" s="8">
        <f t="shared" si="10"/>
        <v>337.50875666249999</v>
      </c>
      <c r="AW7" s="10">
        <f t="shared" si="18"/>
        <v>5.507814282670183E-3</v>
      </c>
      <c r="AX7" s="8">
        <f t="shared" si="43"/>
        <v>3.2131942327600003</v>
      </c>
      <c r="AY7" s="8">
        <f t="shared" si="11"/>
        <v>338.49132192650995</v>
      </c>
      <c r="AZ7" s="9">
        <f t="shared" si="19"/>
        <v>8.4350777432525836E-3</v>
      </c>
    </row>
    <row r="8" spans="1:52" x14ac:dyDescent="0.2">
      <c r="A8" s="5">
        <f t="shared" si="0"/>
        <v>7</v>
      </c>
      <c r="B8" s="6">
        <f>'[1]6050_Module3Project_Data'!C8</f>
        <v>94.157997100000003</v>
      </c>
      <c r="C8" s="7">
        <f t="shared" si="20"/>
        <v>94.869781545952009</v>
      </c>
      <c r="D8" s="9">
        <f t="shared" si="21"/>
        <v>7.55946884889723E-3</v>
      </c>
      <c r="E8" s="7">
        <f t="shared" si="22"/>
        <v>94.896999236462847</v>
      </c>
      <c r="F8" s="9">
        <f t="shared" si="23"/>
        <v>7.8485328832769308E-3</v>
      </c>
      <c r="G8" s="7">
        <f t="shared" si="24"/>
        <v>94.935530912500013</v>
      </c>
      <c r="H8" s="9">
        <f t="shared" si="25"/>
        <v>8.25775649915572E-3</v>
      </c>
      <c r="I8" s="7">
        <f t="shared" si="26"/>
        <v>94.988022707008</v>
      </c>
      <c r="J8" s="9">
        <f t="shared" si="27"/>
        <v>8.815242810724537E-3</v>
      </c>
      <c r="L8" s="6">
        <f>'[1]6050_Module3Project_Data'!B8</f>
        <v>7</v>
      </c>
      <c r="M8" s="6">
        <v>329.0499878</v>
      </c>
      <c r="N8" s="7">
        <f t="shared" si="28"/>
        <v>332.90846044969607</v>
      </c>
      <c r="O8" s="11">
        <f t="shared" si="29"/>
        <v>1.1726098747164484E-2</v>
      </c>
      <c r="P8" s="7">
        <f t="shared" si="30"/>
        <v>334.30663096967089</v>
      </c>
      <c r="Q8" s="11">
        <f t="shared" si="31"/>
        <v>1.5975211562280735E-2</v>
      </c>
      <c r="R8" s="7">
        <f t="shared" si="32"/>
        <v>335.46906569687496</v>
      </c>
      <c r="S8" s="11">
        <f t="shared" si="33"/>
        <v>1.9507911061758035E-2</v>
      </c>
      <c r="T8" s="7">
        <f t="shared" si="34"/>
        <v>336.065607633664</v>
      </c>
      <c r="U8" s="11">
        <f t="shared" si="35"/>
        <v>2.1320832985194247E-2</v>
      </c>
      <c r="Y8" s="6">
        <f t="shared" si="1"/>
        <v>7</v>
      </c>
      <c r="Z8" s="6">
        <f t="shared" si="2"/>
        <v>94.157997100000003</v>
      </c>
      <c r="AA8" s="8">
        <f t="shared" si="36"/>
        <v>2.8436739648440235E-2</v>
      </c>
      <c r="AB8" s="8">
        <f t="shared" si="3"/>
        <v>94.963967652148455</v>
      </c>
      <c r="AC8" s="9">
        <f t="shared" si="12"/>
        <v>8.55976738006093E-3</v>
      </c>
      <c r="AD8" s="8">
        <f t="shared" si="37"/>
        <v>4.3345113832004484E-2</v>
      </c>
      <c r="AE8" s="8">
        <f t="shared" si="4"/>
        <v>94.978876026332017</v>
      </c>
      <c r="AF8" s="9">
        <f t="shared" si="13"/>
        <v>8.7181009751110573E-3</v>
      </c>
      <c r="AG8" s="8">
        <f t="shared" si="38"/>
        <v>4.9124850000005438E-2</v>
      </c>
      <c r="AH8" s="8">
        <f t="shared" si="5"/>
        <v>94.984655762500012</v>
      </c>
      <c r="AI8" s="9">
        <f t="shared" si="14"/>
        <v>8.7794843556629632E-3</v>
      </c>
      <c r="AJ8" s="8">
        <f t="shared" si="39"/>
        <v>6.9989059344006926E-2</v>
      </c>
      <c r="AK8" s="8">
        <f t="shared" si="6"/>
        <v>95.005519971844024</v>
      </c>
      <c r="AL8" s="9">
        <f t="shared" si="15"/>
        <v>9.0010715812477767E-3</v>
      </c>
      <c r="AN8" s="5">
        <f t="shared" si="7"/>
        <v>329.0499878</v>
      </c>
      <c r="AO8" s="8">
        <f t="shared" si="40"/>
        <v>0.98343406704101199</v>
      </c>
      <c r="AP8" s="8">
        <f t="shared" si="8"/>
        <v>336.45249976391597</v>
      </c>
      <c r="AQ8" s="10">
        <f t="shared" si="16"/>
        <v>2.2496618259762079E-2</v>
      </c>
      <c r="AR8" s="8">
        <f t="shared" si="41"/>
        <v>1.1965398509659939</v>
      </c>
      <c r="AS8" s="8">
        <f t="shared" si="9"/>
        <v>336.66560554784098</v>
      </c>
      <c r="AT8" s="10">
        <f t="shared" si="17"/>
        <v>2.3144257803376176E-2</v>
      </c>
      <c r="AU8" s="8">
        <f t="shared" si="42"/>
        <v>1.2107834859374922</v>
      </c>
      <c r="AV8" s="8">
        <f t="shared" si="10"/>
        <v>336.67984918281246</v>
      </c>
      <c r="AW8" s="10">
        <f t="shared" si="18"/>
        <v>2.3187544949705249E-2</v>
      </c>
      <c r="AX8" s="8">
        <f t="shared" si="43"/>
        <v>0.79538924905198694</v>
      </c>
      <c r="AY8" s="8">
        <f t="shared" si="11"/>
        <v>336.26445494592696</v>
      </c>
      <c r="AZ8" s="9">
        <f t="shared" si="19"/>
        <v>2.1925140293006146E-2</v>
      </c>
    </row>
    <row r="9" spans="1:52" x14ac:dyDescent="0.2">
      <c r="A9" s="5">
        <f t="shared" si="0"/>
        <v>8</v>
      </c>
      <c r="B9" s="6">
        <f>'[1]6050_Module3Project_Data'!C9</f>
        <v>94.565002399999997</v>
      </c>
      <c r="C9" s="7">
        <f t="shared" si="20"/>
        <v>94.727424656761613</v>
      </c>
      <c r="D9" s="9">
        <f t="shared" si="21"/>
        <v>1.7175725970437433E-3</v>
      </c>
      <c r="E9" s="7">
        <f t="shared" si="22"/>
        <v>94.653128531430099</v>
      </c>
      <c r="F9" s="9">
        <f t="shared" si="23"/>
        <v>9.3191063494438612E-4</v>
      </c>
      <c r="G9" s="7">
        <f t="shared" si="24"/>
        <v>94.546764006250015</v>
      </c>
      <c r="H9" s="9">
        <f t="shared" si="25"/>
        <v>1.9286621146410665E-4</v>
      </c>
      <c r="I9" s="7">
        <f t="shared" si="26"/>
        <v>94.324002221401599</v>
      </c>
      <c r="J9" s="9">
        <f t="shared" si="27"/>
        <v>2.5485134297252229E-3</v>
      </c>
      <c r="L9" s="6">
        <f>'[1]6050_Module3Project_Data'!B9</f>
        <v>8</v>
      </c>
      <c r="M9" s="6">
        <v>338.92001340000002</v>
      </c>
      <c r="N9" s="7">
        <f t="shared" si="28"/>
        <v>332.13676591975684</v>
      </c>
      <c r="O9" s="11">
        <f t="shared" si="29"/>
        <v>2.0014301935712055E-2</v>
      </c>
      <c r="P9" s="7">
        <f t="shared" si="30"/>
        <v>332.57193872367947</v>
      </c>
      <c r="Q9" s="11">
        <f t="shared" si="31"/>
        <v>1.8730303391167488E-2</v>
      </c>
      <c r="R9" s="7">
        <f t="shared" si="32"/>
        <v>332.25952674843745</v>
      </c>
      <c r="S9" s="11">
        <f t="shared" si="33"/>
        <v>1.965209013402737E-2</v>
      </c>
      <c r="T9" s="7">
        <f t="shared" si="34"/>
        <v>330.45311176673277</v>
      </c>
      <c r="U9" s="11">
        <f t="shared" si="35"/>
        <v>2.4982005483619635E-2</v>
      </c>
      <c r="Y9" s="6">
        <f t="shared" si="1"/>
        <v>8</v>
      </c>
      <c r="Z9" s="6">
        <f t="shared" si="2"/>
        <v>94.565002399999997</v>
      </c>
      <c r="AA9" s="8">
        <f t="shared" si="36"/>
        <v>-7.5864171826169349E-2</v>
      </c>
      <c r="AB9" s="8">
        <f t="shared" si="3"/>
        <v>94.470899834423847</v>
      </c>
      <c r="AC9" s="9">
        <f t="shared" si="12"/>
        <v>9.9510985235432849E-4</v>
      </c>
      <c r="AD9" s="8">
        <f t="shared" si="37"/>
        <v>-0.12949969420079657</v>
      </c>
      <c r="AE9" s="8">
        <f t="shared" si="4"/>
        <v>94.417264312049213</v>
      </c>
      <c r="AF9" s="9">
        <f t="shared" si="13"/>
        <v>1.5622913784305557E-3</v>
      </c>
      <c r="AG9" s="8">
        <f t="shared" si="38"/>
        <v>-0.16982102812499633</v>
      </c>
      <c r="AH9" s="8">
        <f t="shared" si="5"/>
        <v>94.376942978125015</v>
      </c>
      <c r="AI9" s="9">
        <f t="shared" si="14"/>
        <v>1.9886788674684372E-3</v>
      </c>
      <c r="AJ9" s="8">
        <f t="shared" si="39"/>
        <v>-0.29701571313119712</v>
      </c>
      <c r="AK9" s="8">
        <f t="shared" si="6"/>
        <v>94.249748293118813</v>
      </c>
      <c r="AL9" s="9">
        <f t="shared" si="15"/>
        <v>3.3337291691453949E-3</v>
      </c>
      <c r="AN9" s="5">
        <f t="shared" si="7"/>
        <v>338.92001340000002</v>
      </c>
      <c r="AO9" s="8">
        <f t="shared" si="40"/>
        <v>-6.4809186828618914E-2</v>
      </c>
      <c r="AP9" s="8">
        <f t="shared" si="8"/>
        <v>332.19471756160885</v>
      </c>
      <c r="AQ9" s="10">
        <f t="shared" si="16"/>
        <v>1.9843312795027646E-2</v>
      </c>
      <c r="AR9" s="8">
        <f t="shared" si="41"/>
        <v>-0.56589166879540842</v>
      </c>
      <c r="AS9" s="8">
        <f t="shared" si="9"/>
        <v>331.69363507964204</v>
      </c>
      <c r="AT9" s="10">
        <f t="shared" si="17"/>
        <v>2.1321781053481984E-2</v>
      </c>
      <c r="AU9" s="8">
        <f t="shared" si="42"/>
        <v>-0.99937773125000984</v>
      </c>
      <c r="AV9" s="8">
        <f t="shared" si="10"/>
        <v>331.26014901718742</v>
      </c>
      <c r="AW9" s="10">
        <f t="shared" si="18"/>
        <v>2.2600802785205484E-2</v>
      </c>
      <c r="AX9" s="8">
        <f t="shared" si="43"/>
        <v>-2.4085533089396121</v>
      </c>
      <c r="AY9" s="8">
        <f t="shared" si="11"/>
        <v>329.85097343949786</v>
      </c>
      <c r="AZ9" s="9">
        <f t="shared" si="19"/>
        <v>2.6758643933483782E-2</v>
      </c>
    </row>
    <row r="10" spans="1:52" x14ac:dyDescent="0.2">
      <c r="A10" s="5">
        <f t="shared" si="0"/>
        <v>9</v>
      </c>
      <c r="B10" s="6">
        <f>'[1]6050_Module3Project_Data'!C10</f>
        <v>93.472000100000002</v>
      </c>
      <c r="C10" s="7">
        <f t="shared" si="20"/>
        <v>94.694940205409296</v>
      </c>
      <c r="D10" s="9">
        <f t="shared" si="21"/>
        <v>1.3083491356780042E-2</v>
      </c>
      <c r="E10" s="7">
        <f t="shared" si="22"/>
        <v>94.624046908058162</v>
      </c>
      <c r="F10" s="9">
        <f t="shared" si="23"/>
        <v>1.2325047145943754E-2</v>
      </c>
      <c r="G10" s="7">
        <f t="shared" si="24"/>
        <v>94.555883203125006</v>
      </c>
      <c r="H10" s="9">
        <f t="shared" si="25"/>
        <v>1.1595805181930666E-2</v>
      </c>
      <c r="I10" s="7">
        <f t="shared" si="26"/>
        <v>94.516802364280323</v>
      </c>
      <c r="J10" s="9">
        <f t="shared" si="27"/>
        <v>1.1177703089294663E-2</v>
      </c>
      <c r="L10" s="6">
        <f>'[1]6050_Module3Project_Data'!B10</f>
        <v>9</v>
      </c>
      <c r="M10" s="6">
        <v>338.69000240000003</v>
      </c>
      <c r="N10" s="7">
        <f t="shared" si="28"/>
        <v>333.49341541580549</v>
      </c>
      <c r="O10" s="11">
        <f t="shared" si="29"/>
        <v>1.5343195687415835E-2</v>
      </c>
      <c r="P10" s="7">
        <f t="shared" si="30"/>
        <v>334.66680336686522</v>
      </c>
      <c r="Q10" s="11">
        <f t="shared" si="31"/>
        <v>1.1878706205160785E-2</v>
      </c>
      <c r="R10" s="7">
        <f t="shared" si="32"/>
        <v>335.58977007421873</v>
      </c>
      <c r="S10" s="11">
        <f t="shared" si="33"/>
        <v>9.1535985822216621E-3</v>
      </c>
      <c r="T10" s="7">
        <f t="shared" si="34"/>
        <v>337.22663307334653</v>
      </c>
      <c r="U10" s="11">
        <f t="shared" si="35"/>
        <v>4.3206747063210382E-3</v>
      </c>
      <c r="Y10" s="6">
        <f t="shared" si="1"/>
        <v>9</v>
      </c>
      <c r="Z10" s="6">
        <f t="shared" si="2"/>
        <v>93.472000100000002</v>
      </c>
      <c r="AA10" s="8">
        <f t="shared" si="36"/>
        <v>-5.4618329650879247E-2</v>
      </c>
      <c r="AB10" s="8">
        <f t="shared" si="3"/>
        <v>94.501264873474128</v>
      </c>
      <c r="AC10" s="9">
        <f t="shared" si="12"/>
        <v>1.1011476938259344E-2</v>
      </c>
      <c r="AD10" s="8">
        <f t="shared" si="37"/>
        <v>-7.4052137770481516E-2</v>
      </c>
      <c r="AE10" s="8">
        <f t="shared" si="4"/>
        <v>94.481831065354527</v>
      </c>
      <c r="AF10" s="9">
        <f t="shared" si="13"/>
        <v>1.0803566461337809E-2</v>
      </c>
      <c r="AG10" s="8">
        <f t="shared" si="38"/>
        <v>-8.0350915625002628E-2</v>
      </c>
      <c r="AH10" s="8">
        <f t="shared" si="5"/>
        <v>94.475532287500002</v>
      </c>
      <c r="AI10" s="9">
        <f t="shared" si="14"/>
        <v>1.073617967333941E-2</v>
      </c>
      <c r="AJ10" s="8">
        <f t="shared" si="39"/>
        <v>-5.2107785126246552E-2</v>
      </c>
      <c r="AK10" s="8">
        <f t="shared" si="6"/>
        <v>94.503775417998753</v>
      </c>
      <c r="AL10" s="9">
        <f t="shared" si="15"/>
        <v>1.103833572508256E-2</v>
      </c>
      <c r="AN10" s="5">
        <f t="shared" si="7"/>
        <v>338.69000240000003</v>
      </c>
      <c r="AO10" s="8">
        <f t="shared" si="40"/>
        <v>0.78395394132385632</v>
      </c>
      <c r="AP10" s="8">
        <f t="shared" si="8"/>
        <v>336.37372401554256</v>
      </c>
      <c r="AQ10" s="10">
        <f t="shared" si="16"/>
        <v>6.8389334436919349E-3</v>
      </c>
      <c r="AR10" s="8">
        <f t="shared" si="41"/>
        <v>0.99256232903526787</v>
      </c>
      <c r="AS10" s="8">
        <f t="shared" si="9"/>
        <v>336.58233240325399</v>
      </c>
      <c r="AT10" s="10">
        <f t="shared" si="17"/>
        <v>6.2230062352322917E-3</v>
      </c>
      <c r="AU10" s="8">
        <f t="shared" si="42"/>
        <v>1.1654327972656362</v>
      </c>
      <c r="AV10" s="8">
        <f t="shared" si="10"/>
        <v>336.75520287148436</v>
      </c>
      <c r="AW10" s="10">
        <f t="shared" si="18"/>
        <v>5.7125971088766584E-3</v>
      </c>
      <c r="AX10" s="8">
        <f t="shared" si="43"/>
        <v>2.1824839988371036</v>
      </c>
      <c r="AY10" s="8">
        <f t="shared" si="11"/>
        <v>337.77225407305582</v>
      </c>
      <c r="AZ10" s="9">
        <f t="shared" si="19"/>
        <v>2.7097000810207745E-3</v>
      </c>
    </row>
    <row r="11" spans="1:52" x14ac:dyDescent="0.2">
      <c r="A11" s="5">
        <f t="shared" si="0"/>
        <v>10</v>
      </c>
      <c r="B11" s="6">
        <f>'[1]6050_Module3Project_Data'!C11</f>
        <v>93.100997899999996</v>
      </c>
      <c r="C11" s="7">
        <f t="shared" si="20"/>
        <v>94.450352184327443</v>
      </c>
      <c r="D11" s="9">
        <f t="shared" si="21"/>
        <v>1.4493445986226608E-2</v>
      </c>
      <c r="E11" s="7">
        <f t="shared" si="22"/>
        <v>94.243871461398967</v>
      </c>
      <c r="F11" s="9">
        <f t="shared" si="23"/>
        <v>1.2275631702965577E-2</v>
      </c>
      <c r="G11" s="7">
        <f t="shared" si="24"/>
        <v>94.013941651562504</v>
      </c>
      <c r="H11" s="9">
        <f t="shared" si="25"/>
        <v>9.8059502277634408E-3</v>
      </c>
      <c r="I11" s="7">
        <f t="shared" si="26"/>
        <v>93.680960552856064</v>
      </c>
      <c r="J11" s="9">
        <f t="shared" si="27"/>
        <v>6.2293924440961117E-3</v>
      </c>
      <c r="L11" s="6">
        <f>'[1]6050_Module3Project_Data'!B11</f>
        <v>10</v>
      </c>
      <c r="M11" s="6">
        <v>339.07000729999999</v>
      </c>
      <c r="N11" s="7">
        <f t="shared" si="28"/>
        <v>334.53273281264444</v>
      </c>
      <c r="O11" s="11">
        <f t="shared" si="29"/>
        <v>1.3381527087829647E-2</v>
      </c>
      <c r="P11" s="7">
        <f t="shared" si="30"/>
        <v>335.99445904779969</v>
      </c>
      <c r="Q11" s="11">
        <f t="shared" si="31"/>
        <v>9.0705405550044124E-3</v>
      </c>
      <c r="R11" s="7">
        <f t="shared" si="32"/>
        <v>337.13988623710941</v>
      </c>
      <c r="S11" s="11">
        <f t="shared" si="33"/>
        <v>5.692396913133219E-3</v>
      </c>
      <c r="T11" s="7">
        <f t="shared" si="34"/>
        <v>338.39732853466933</v>
      </c>
      <c r="U11" s="11">
        <f t="shared" si="35"/>
        <v>1.9838934463333137E-3</v>
      </c>
      <c r="Y11" s="6">
        <f t="shared" si="1"/>
        <v>10</v>
      </c>
      <c r="Z11" s="6">
        <f t="shared" si="2"/>
        <v>93.100997899999996</v>
      </c>
      <c r="AA11" s="8">
        <f t="shared" si="36"/>
        <v>-0.17644913512878491</v>
      </c>
      <c r="AB11" s="8">
        <f t="shared" si="3"/>
        <v>93.837492516433713</v>
      </c>
      <c r="AC11" s="9">
        <f t="shared" si="12"/>
        <v>7.9107059327633376E-3</v>
      </c>
      <c r="AD11" s="8">
        <f t="shared" si="37"/>
        <v>-0.26120790328728971</v>
      </c>
      <c r="AE11" s="8">
        <f t="shared" si="4"/>
        <v>93.752733748275219</v>
      </c>
      <c r="AF11" s="9">
        <f t="shared" si="13"/>
        <v>7.0003100178931913E-3</v>
      </c>
      <c r="AG11" s="8">
        <f t="shared" si="38"/>
        <v>-0.31114623359375226</v>
      </c>
      <c r="AH11" s="8">
        <f t="shared" si="5"/>
        <v>93.702795417968758</v>
      </c>
      <c r="AI11" s="9">
        <f t="shared" si="14"/>
        <v>6.463921241909293E-3</v>
      </c>
      <c r="AJ11" s="8">
        <f t="shared" si="39"/>
        <v>-0.44397479827525088</v>
      </c>
      <c r="AK11" s="8">
        <f t="shared" si="6"/>
        <v>93.569966853287255</v>
      </c>
      <c r="AL11" s="9">
        <f t="shared" si="15"/>
        <v>5.0372065162070535E-3</v>
      </c>
      <c r="AN11" s="5">
        <f t="shared" si="7"/>
        <v>339.07000729999999</v>
      </c>
      <c r="AO11" s="8">
        <f t="shared" si="40"/>
        <v>0.97549449671556077</v>
      </c>
      <c r="AP11" s="8">
        <f t="shared" si="8"/>
        <v>338.11538073382496</v>
      </c>
      <c r="AQ11" s="10">
        <f t="shared" si="16"/>
        <v>2.8154261527779272E-3</v>
      </c>
      <c r="AR11" s="8">
        <f t="shared" si="41"/>
        <v>1.2155838625774305</v>
      </c>
      <c r="AS11" s="8">
        <f t="shared" si="9"/>
        <v>338.35547009968684</v>
      </c>
      <c r="AT11" s="10">
        <f t="shared" si="17"/>
        <v>2.1073441617646305E-3</v>
      </c>
      <c r="AU11" s="8">
        <f t="shared" si="42"/>
        <v>1.3577744800781553</v>
      </c>
      <c r="AV11" s="8">
        <f t="shared" si="10"/>
        <v>338.49766071718756</v>
      </c>
      <c r="AW11" s="10">
        <f t="shared" si="18"/>
        <v>1.6879894136612094E-3</v>
      </c>
      <c r="AX11" s="8">
        <f t="shared" si="43"/>
        <v>1.6765897300799604</v>
      </c>
      <c r="AY11" s="8">
        <f t="shared" si="11"/>
        <v>338.81647596718938</v>
      </c>
      <c r="AZ11" s="9">
        <f t="shared" si="19"/>
        <v>7.4772562406645495E-4</v>
      </c>
    </row>
    <row r="12" spans="1:52" x14ac:dyDescent="0.2">
      <c r="A12" s="5">
        <f t="shared" si="0"/>
        <v>11</v>
      </c>
      <c r="B12" s="6">
        <f>'[1]6050_Module3Project_Data'!C12</f>
        <v>93.8970032</v>
      </c>
      <c r="C12" s="7">
        <f t="shared" si="20"/>
        <v>94.180481327461962</v>
      </c>
      <c r="D12" s="9">
        <f t="shared" si="21"/>
        <v>3.0190327465313776E-3</v>
      </c>
      <c r="E12" s="7">
        <f t="shared" si="22"/>
        <v>93.866723186137307</v>
      </c>
      <c r="F12" s="9">
        <f t="shared" si="23"/>
        <v>3.224811530800114E-4</v>
      </c>
      <c r="G12" s="7">
        <f t="shared" si="24"/>
        <v>93.557469775781243</v>
      </c>
      <c r="H12" s="9">
        <f t="shared" si="25"/>
        <v>3.6160198158353717E-3</v>
      </c>
      <c r="I12" s="7">
        <f t="shared" si="26"/>
        <v>93.216990430571215</v>
      </c>
      <c r="J12" s="9">
        <f t="shared" si="27"/>
        <v>7.2421136591586683E-3</v>
      </c>
      <c r="L12" s="6">
        <f>'[1]6050_Module3Project_Data'!B12</f>
        <v>11</v>
      </c>
      <c r="M12" s="6">
        <v>338.61999509999998</v>
      </c>
      <c r="N12" s="7">
        <f t="shared" si="28"/>
        <v>335.44018771011554</v>
      </c>
      <c r="O12" s="11">
        <f t="shared" si="29"/>
        <v>9.390489149778046E-3</v>
      </c>
      <c r="P12" s="7">
        <f t="shared" si="30"/>
        <v>337.00938997102577</v>
      </c>
      <c r="Q12" s="11">
        <f t="shared" si="31"/>
        <v>4.7563792814378138E-3</v>
      </c>
      <c r="R12" s="7">
        <f t="shared" si="32"/>
        <v>338.10494676855467</v>
      </c>
      <c r="S12" s="11">
        <f t="shared" si="33"/>
        <v>1.5210216138985292E-3</v>
      </c>
      <c r="T12" s="7">
        <f t="shared" si="34"/>
        <v>338.93547154693385</v>
      </c>
      <c r="U12" s="11">
        <f t="shared" si="35"/>
        <v>9.3165333264122886E-4</v>
      </c>
      <c r="Y12" s="6">
        <f t="shared" si="1"/>
        <v>11</v>
      </c>
      <c r="Z12" s="6">
        <f t="shared" si="2"/>
        <v>93.8970032</v>
      </c>
      <c r="AA12" s="8">
        <f t="shared" si="36"/>
        <v>-0.24645482029190402</v>
      </c>
      <c r="AB12" s="8">
        <f t="shared" si="3"/>
        <v>93.311014955489341</v>
      </c>
      <c r="AC12" s="9">
        <f t="shared" si="12"/>
        <v>6.2407555570491227E-3</v>
      </c>
      <c r="AD12" s="8">
        <f t="shared" si="37"/>
        <v>-0.33931349228487839</v>
      </c>
      <c r="AE12" s="8">
        <f t="shared" si="4"/>
        <v>93.21815628349637</v>
      </c>
      <c r="AF12" s="9">
        <f t="shared" si="13"/>
        <v>7.2296973637986182E-3</v>
      </c>
      <c r="AG12" s="8">
        <f t="shared" si="38"/>
        <v>-0.38380905468750681</v>
      </c>
      <c r="AH12" s="8">
        <f t="shared" si="5"/>
        <v>93.173660721093739</v>
      </c>
      <c r="AI12" s="9">
        <f t="shared" si="14"/>
        <v>7.7035736419142822E-3</v>
      </c>
      <c r="AJ12" s="8">
        <f t="shared" si="39"/>
        <v>-0.45397246028005922</v>
      </c>
      <c r="AK12" s="8">
        <f t="shared" si="6"/>
        <v>93.103497315501187</v>
      </c>
      <c r="AL12" s="9">
        <f t="shared" si="15"/>
        <v>8.450811606933303E-3</v>
      </c>
      <c r="AN12" s="5">
        <f t="shared" si="7"/>
        <v>338.61999509999998</v>
      </c>
      <c r="AO12" s="8">
        <f t="shared" si="40"/>
        <v>0.97288600539798575</v>
      </c>
      <c r="AP12" s="8">
        <f t="shared" si="8"/>
        <v>339.07783277395265</v>
      </c>
      <c r="AQ12" s="10">
        <f t="shared" si="16"/>
        <v>1.352069223843266E-3</v>
      </c>
      <c r="AR12" s="8">
        <f t="shared" si="41"/>
        <v>1.1153745301245626</v>
      </c>
      <c r="AS12" s="8">
        <f t="shared" si="9"/>
        <v>339.22032129867921</v>
      </c>
      <c r="AT12" s="10">
        <f t="shared" si="17"/>
        <v>1.7728610459105958E-3</v>
      </c>
      <c r="AU12" s="8">
        <f t="shared" si="42"/>
        <v>1.1614175057617078</v>
      </c>
      <c r="AV12" s="8">
        <f t="shared" si="10"/>
        <v>339.2663642743164</v>
      </c>
      <c r="AW12" s="10">
        <f t="shared" si="18"/>
        <v>1.9088334524532012E-3</v>
      </c>
      <c r="AX12" s="8">
        <f t="shared" si="43"/>
        <v>1.1073663711722004</v>
      </c>
      <c r="AY12" s="8">
        <f t="shared" si="11"/>
        <v>339.21231313972686</v>
      </c>
      <c r="AZ12" s="9">
        <f t="shared" si="19"/>
        <v>1.7492116481543137E-3</v>
      </c>
    </row>
    <row r="13" spans="1:52" x14ac:dyDescent="0.2">
      <c r="A13" s="5">
        <f t="shared" si="0"/>
        <v>12</v>
      </c>
      <c r="B13" s="6">
        <f>'[1]6050_Module3Project_Data'!C13</f>
        <v>93.236000099999998</v>
      </c>
      <c r="C13" s="7">
        <f t="shared" si="20"/>
        <v>94.123785701969581</v>
      </c>
      <c r="D13" s="9">
        <f t="shared" si="21"/>
        <v>9.521918583137317E-3</v>
      </c>
      <c r="E13" s="7">
        <f t="shared" si="22"/>
        <v>93.876715590711996</v>
      </c>
      <c r="F13" s="9">
        <f t="shared" si="23"/>
        <v>6.8719753102320976E-3</v>
      </c>
      <c r="G13" s="7">
        <f t="shared" si="24"/>
        <v>93.727236487890622</v>
      </c>
      <c r="H13" s="9">
        <f t="shared" si="25"/>
        <v>5.2687415522303539E-3</v>
      </c>
      <c r="I13" s="7">
        <f t="shared" si="26"/>
        <v>93.76100064611424</v>
      </c>
      <c r="J13" s="9">
        <f t="shared" si="27"/>
        <v>5.6308780465823757E-3</v>
      </c>
      <c r="L13" s="6">
        <f>'[1]6050_Module3Project_Data'!B13</f>
        <v>12</v>
      </c>
      <c r="M13" s="6">
        <v>339.67001340000002</v>
      </c>
      <c r="N13" s="7">
        <f t="shared" si="28"/>
        <v>336.07614918809247</v>
      </c>
      <c r="O13" s="11">
        <f t="shared" si="29"/>
        <v>1.0580457709333796E-2</v>
      </c>
      <c r="P13" s="7">
        <f t="shared" si="30"/>
        <v>337.54088966358722</v>
      </c>
      <c r="Q13" s="11">
        <f t="shared" si="31"/>
        <v>6.2682122425258323E-3</v>
      </c>
      <c r="R13" s="7">
        <f t="shared" si="32"/>
        <v>338.36247093427733</v>
      </c>
      <c r="S13" s="11">
        <f t="shared" si="33"/>
        <v>3.8494492128833013E-3</v>
      </c>
      <c r="T13" s="7">
        <f t="shared" si="34"/>
        <v>338.68309038938673</v>
      </c>
      <c r="U13" s="11">
        <f t="shared" si="35"/>
        <v>2.9055347003830684E-3</v>
      </c>
      <c r="Y13" s="6">
        <f t="shared" si="1"/>
        <v>12</v>
      </c>
      <c r="Z13" s="6">
        <f t="shared" si="2"/>
        <v>93.236000099999998</v>
      </c>
      <c r="AA13" s="8">
        <f t="shared" si="36"/>
        <v>-0.14239943719158335</v>
      </c>
      <c r="AB13" s="8">
        <f t="shared" si="3"/>
        <v>93.584837050699036</v>
      </c>
      <c r="AC13" s="9">
        <f t="shared" si="12"/>
        <v>3.7414405414742591E-3</v>
      </c>
      <c r="AD13" s="8">
        <f t="shared" si="37"/>
        <v>-0.13568141052717558</v>
      </c>
      <c r="AE13" s="8">
        <f t="shared" si="4"/>
        <v>93.591555077363452</v>
      </c>
      <c r="AF13" s="9">
        <f t="shared" si="13"/>
        <v>3.8134945405433997E-3</v>
      </c>
      <c r="AG13" s="8">
        <f t="shared" si="38"/>
        <v>-0.10702117128906408</v>
      </c>
      <c r="AH13" s="8">
        <f t="shared" si="5"/>
        <v>93.620215316601559</v>
      </c>
      <c r="AI13" s="9">
        <f t="shared" si="14"/>
        <v>4.1208891006636059E-3</v>
      </c>
      <c r="AJ13" s="8">
        <f t="shared" si="39"/>
        <v>4.5018877631491108E-2</v>
      </c>
      <c r="AK13" s="8">
        <f t="shared" si="6"/>
        <v>93.772255365522113</v>
      </c>
      <c r="AL13" s="9">
        <f t="shared" si="15"/>
        <v>5.7515902113663827E-3</v>
      </c>
      <c r="AN13" s="5">
        <f t="shared" si="7"/>
        <v>339.67001340000002</v>
      </c>
      <c r="AO13" s="8">
        <f t="shared" si="40"/>
        <v>0.79404554547915351</v>
      </c>
      <c r="AP13" s="8">
        <f t="shared" si="8"/>
        <v>339.15651647975648</v>
      </c>
      <c r="AQ13" s="10">
        <f t="shared" si="16"/>
        <v>1.5117522889453272E-3</v>
      </c>
      <c r="AR13" s="8">
        <f t="shared" si="41"/>
        <v>0.77223438436380032</v>
      </c>
      <c r="AS13" s="8">
        <f t="shared" si="9"/>
        <v>339.13470531864112</v>
      </c>
      <c r="AT13" s="10">
        <f t="shared" si="17"/>
        <v>1.575965084467158E-3</v>
      </c>
      <c r="AU13" s="8">
        <f t="shared" si="42"/>
        <v>0.70947083574218239</v>
      </c>
      <c r="AV13" s="8">
        <f t="shared" si="10"/>
        <v>339.07194177001952</v>
      </c>
      <c r="AW13" s="10">
        <f t="shared" si="18"/>
        <v>1.7607430929623984E-3</v>
      </c>
      <c r="AX13" s="8">
        <f t="shared" si="43"/>
        <v>0.42749260681256562</v>
      </c>
      <c r="AY13" s="8">
        <f t="shared" si="11"/>
        <v>338.78996354108989</v>
      </c>
      <c r="AZ13" s="9">
        <f t="shared" si="19"/>
        <v>2.5908965295496013E-3</v>
      </c>
    </row>
    <row r="14" spans="1:52" x14ac:dyDescent="0.2">
      <c r="A14" s="5">
        <f t="shared" si="0"/>
        <v>13</v>
      </c>
      <c r="B14" s="6">
        <f>'[1]6050_Module3Project_Data'!C14</f>
        <v>94.599998499999998</v>
      </c>
      <c r="C14" s="7">
        <f t="shared" si="20"/>
        <v>93.946228581575667</v>
      </c>
      <c r="D14" s="9">
        <f t="shared" si="21"/>
        <v>6.9108871965186218E-3</v>
      </c>
      <c r="E14" s="7">
        <f t="shared" si="22"/>
        <v>93.665279478777038</v>
      </c>
      <c r="F14" s="9">
        <f t="shared" si="23"/>
        <v>9.8807509095569443E-3</v>
      </c>
      <c r="G14" s="7">
        <f t="shared" si="24"/>
        <v>93.481618293945303</v>
      </c>
      <c r="H14" s="9">
        <f t="shared" si="25"/>
        <v>1.1822201097124703E-2</v>
      </c>
      <c r="I14" s="7">
        <f t="shared" si="26"/>
        <v>93.341000209222841</v>
      </c>
      <c r="J14" s="9">
        <f t="shared" si="27"/>
        <v>1.3308650219240301E-2</v>
      </c>
      <c r="L14" s="6">
        <f>'[1]6050_Module3Project_Data'!B14</f>
        <v>13</v>
      </c>
      <c r="M14" s="6">
        <v>338.10998540000003</v>
      </c>
      <c r="N14" s="7">
        <f t="shared" si="28"/>
        <v>336.79492203047397</v>
      </c>
      <c r="O14" s="11">
        <f t="shared" si="29"/>
        <v>3.8894543974212301E-3</v>
      </c>
      <c r="P14" s="7">
        <f t="shared" si="30"/>
        <v>338.24350049660342</v>
      </c>
      <c r="Q14" s="11">
        <f t="shared" si="31"/>
        <v>3.9488658238068507E-4</v>
      </c>
      <c r="R14" s="7">
        <f t="shared" si="32"/>
        <v>339.01624216713867</v>
      </c>
      <c r="S14" s="11">
        <f t="shared" si="33"/>
        <v>2.6803608478658176E-3</v>
      </c>
      <c r="T14" s="7">
        <f t="shared" si="34"/>
        <v>339.47262879787735</v>
      </c>
      <c r="U14" s="11">
        <f t="shared" si="35"/>
        <v>4.0301779205522414E-3</v>
      </c>
      <c r="Y14" s="6">
        <f t="shared" si="1"/>
        <v>13</v>
      </c>
      <c r="Z14" s="6">
        <f t="shared" si="2"/>
        <v>94.599998499999998</v>
      </c>
      <c r="AA14" s="8">
        <f t="shared" si="36"/>
        <v>-0.16820412638001722</v>
      </c>
      <c r="AB14" s="8">
        <f t="shared" si="3"/>
        <v>93.313414167565284</v>
      </c>
      <c r="AC14" s="9">
        <f t="shared" si="12"/>
        <v>1.3600257429546512E-2</v>
      </c>
      <c r="AD14" s="8">
        <f t="shared" si="37"/>
        <v>-0.17965612389443286</v>
      </c>
      <c r="AE14" s="8">
        <f t="shared" si="4"/>
        <v>93.301962170050871</v>
      </c>
      <c r="AF14" s="9">
        <f t="shared" si="13"/>
        <v>1.3721314487643754E-2</v>
      </c>
      <c r="AG14" s="8">
        <f t="shared" si="38"/>
        <v>-0.17631968261719144</v>
      </c>
      <c r="AH14" s="8">
        <f t="shared" si="5"/>
        <v>93.305298611328112</v>
      </c>
      <c r="AI14" s="9">
        <f t="shared" si="14"/>
        <v>1.3686045551807127E-2</v>
      </c>
      <c r="AJ14" s="8">
        <f t="shared" si="39"/>
        <v>-0.18749077962995683</v>
      </c>
      <c r="AK14" s="8">
        <f t="shared" si="6"/>
        <v>93.294127514315349</v>
      </c>
      <c r="AL14" s="9">
        <f t="shared" si="15"/>
        <v>1.3804133259945549E-2</v>
      </c>
      <c r="AN14" s="5">
        <f t="shared" si="7"/>
        <v>338.10998540000003</v>
      </c>
      <c r="AO14" s="8">
        <f t="shared" si="40"/>
        <v>0.75897696732470143</v>
      </c>
      <c r="AP14" s="8">
        <f t="shared" si="8"/>
        <v>339.77521913446338</v>
      </c>
      <c r="AQ14" s="10">
        <f t="shared" si="16"/>
        <v>4.9251243866498253E-3</v>
      </c>
      <c r="AR14" s="8">
        <f t="shared" si="41"/>
        <v>0.72484912376281829</v>
      </c>
      <c r="AS14" s="8">
        <f t="shared" si="9"/>
        <v>339.74109129090147</v>
      </c>
      <c r="AT14" s="10">
        <f t="shared" si="17"/>
        <v>4.8241872802773419E-3</v>
      </c>
      <c r="AU14" s="8">
        <f t="shared" si="42"/>
        <v>0.6816210343017638</v>
      </c>
      <c r="AV14" s="8">
        <f t="shared" si="10"/>
        <v>339.69786320144044</v>
      </c>
      <c r="AW14" s="10">
        <f t="shared" si="18"/>
        <v>4.6963351276416137E-3</v>
      </c>
      <c r="AX14" s="8">
        <f t="shared" si="43"/>
        <v>0.60851550765158935</v>
      </c>
      <c r="AY14" s="8">
        <f t="shared" si="11"/>
        <v>339.62475767479026</v>
      </c>
      <c r="AZ14" s="9">
        <f t="shared" si="19"/>
        <v>4.480116944781105E-3</v>
      </c>
    </row>
    <row r="15" spans="1:52" x14ac:dyDescent="0.2">
      <c r="A15" s="5">
        <f t="shared" si="0"/>
        <v>14</v>
      </c>
      <c r="B15" s="6">
        <f>'[1]6050_Module3Project_Data'!C15</f>
        <v>94.373001099999996</v>
      </c>
      <c r="C15" s="7">
        <f t="shared" si="20"/>
        <v>94.076982565260536</v>
      </c>
      <c r="D15" s="9">
        <f t="shared" si="21"/>
        <v>3.1366866719199837E-3</v>
      </c>
      <c r="E15" s="7">
        <f t="shared" si="22"/>
        <v>93.973736755780607</v>
      </c>
      <c r="F15" s="9">
        <f t="shared" si="23"/>
        <v>4.2307051759042716E-3</v>
      </c>
      <c r="G15" s="7">
        <f t="shared" si="24"/>
        <v>94.04080839697265</v>
      </c>
      <c r="H15" s="9">
        <f t="shared" si="25"/>
        <v>3.5199972360245913E-3</v>
      </c>
      <c r="I15" s="7">
        <f t="shared" si="26"/>
        <v>94.348198841844578</v>
      </c>
      <c r="J15" s="9">
        <f t="shared" si="27"/>
        <v>2.6281095086863935E-4</v>
      </c>
      <c r="L15" s="6">
        <f>'[1]6050_Module3Project_Data'!B15</f>
        <v>14</v>
      </c>
      <c r="M15" s="6">
        <v>326</v>
      </c>
      <c r="N15" s="7">
        <f t="shared" si="28"/>
        <v>337.05793470437919</v>
      </c>
      <c r="O15" s="11">
        <f t="shared" si="29"/>
        <v>3.3920045105457645E-2</v>
      </c>
      <c r="P15" s="7">
        <f t="shared" si="30"/>
        <v>338.1994405147243</v>
      </c>
      <c r="Q15" s="11">
        <f t="shared" si="31"/>
        <v>3.7421596670933442E-2</v>
      </c>
      <c r="R15" s="7">
        <f t="shared" si="32"/>
        <v>338.56311378356935</v>
      </c>
      <c r="S15" s="11">
        <f t="shared" si="33"/>
        <v>3.8537158845304752E-2</v>
      </c>
      <c r="T15" s="7">
        <f t="shared" si="34"/>
        <v>338.38251407957551</v>
      </c>
      <c r="U15" s="11">
        <f t="shared" si="35"/>
        <v>3.7983172023237775E-2</v>
      </c>
      <c r="Y15" s="6">
        <f t="shared" si="1"/>
        <v>14</v>
      </c>
      <c r="Z15" s="6">
        <f t="shared" si="2"/>
        <v>94.373001099999996</v>
      </c>
      <c r="AA15" s="8">
        <f t="shared" si="36"/>
        <v>1.3644430971823995E-2</v>
      </c>
      <c r="AB15" s="8">
        <f t="shared" si="3"/>
        <v>94.054452827944473</v>
      </c>
      <c r="AC15" s="9">
        <f t="shared" si="12"/>
        <v>3.3754174217473609E-3</v>
      </c>
      <c r="AD15" s="8">
        <f t="shared" si="37"/>
        <v>0.11588236687427934</v>
      </c>
      <c r="AE15" s="8">
        <f t="shared" si="4"/>
        <v>94.156690763846925</v>
      </c>
      <c r="AF15" s="9">
        <f t="shared" si="13"/>
        <v>2.2920785990885651E-3</v>
      </c>
      <c r="AG15" s="8">
        <f t="shared" si="38"/>
        <v>0.19143521020507809</v>
      </c>
      <c r="AH15" s="8">
        <f t="shared" si="5"/>
        <v>94.232243607177722</v>
      </c>
      <c r="AI15" s="9">
        <f t="shared" si="14"/>
        <v>1.4915017132190612E-3</v>
      </c>
      <c r="AJ15" s="8">
        <f t="shared" si="39"/>
        <v>0.40985392649588676</v>
      </c>
      <c r="AK15" s="8">
        <f t="shared" si="6"/>
        <v>94.450662323468535</v>
      </c>
      <c r="AL15" s="9">
        <f t="shared" si="15"/>
        <v>8.2291781084981063E-4</v>
      </c>
      <c r="AN15" s="5">
        <f t="shared" si="7"/>
        <v>326</v>
      </c>
      <c r="AO15" s="8">
        <f t="shared" si="40"/>
        <v>0.4559506296011957</v>
      </c>
      <c r="AP15" s="8">
        <f t="shared" si="8"/>
        <v>339.01906441317055</v>
      </c>
      <c r="AQ15" s="10">
        <f t="shared" si="16"/>
        <v>3.9935780408498635E-2</v>
      </c>
      <c r="AR15" s="8">
        <f t="shared" si="41"/>
        <v>0.25365812082996231</v>
      </c>
      <c r="AS15" s="8">
        <f t="shared" si="9"/>
        <v>338.81677190439933</v>
      </c>
      <c r="AT15" s="10">
        <f t="shared" si="17"/>
        <v>3.9315251240488749E-2</v>
      </c>
      <c r="AU15" s="8">
        <f t="shared" si="42"/>
        <v>0.11424632536622109</v>
      </c>
      <c r="AV15" s="8">
        <f t="shared" si="10"/>
        <v>338.67736010893555</v>
      </c>
      <c r="AW15" s="10">
        <f t="shared" si="18"/>
        <v>3.8887607696121304E-2</v>
      </c>
      <c r="AX15" s="8">
        <f t="shared" si="43"/>
        <v>-0.2407996053251395</v>
      </c>
      <c r="AY15" s="8">
        <f t="shared" si="11"/>
        <v>338.3223141782442</v>
      </c>
      <c r="AZ15" s="9">
        <f t="shared" si="19"/>
        <v>3.779850974921533E-2</v>
      </c>
    </row>
    <row r="16" spans="1:52" x14ac:dyDescent="0.2">
      <c r="A16" s="5">
        <f t="shared" si="0"/>
        <v>15</v>
      </c>
      <c r="B16" s="6">
        <f>'[1]6050_Module3Project_Data'!C16</f>
        <v>94.228996300000006</v>
      </c>
      <c r="C16" s="7">
        <f t="shared" si="20"/>
        <v>94.136186272208434</v>
      </c>
      <c r="D16" s="9">
        <f t="shared" si="21"/>
        <v>9.8494127535954422E-4</v>
      </c>
      <c r="E16" s="7">
        <f t="shared" si="22"/>
        <v>94.105493989373002</v>
      </c>
      <c r="F16" s="9">
        <f t="shared" si="23"/>
        <v>1.3106614256380808E-3</v>
      </c>
      <c r="G16" s="7">
        <f t="shared" si="24"/>
        <v>94.206904748486323</v>
      </c>
      <c r="H16" s="9">
        <f t="shared" si="25"/>
        <v>2.3444536587600648E-4</v>
      </c>
      <c r="I16" s="7">
        <f t="shared" si="26"/>
        <v>94.368040648368918</v>
      </c>
      <c r="J16" s="9">
        <f t="shared" si="27"/>
        <v>1.4756004396590664E-3</v>
      </c>
      <c r="L16" s="6">
        <f>'[1]6050_Module3Project_Data'!B16</f>
        <v>15</v>
      </c>
      <c r="M16" s="6">
        <v>349.60000609999997</v>
      </c>
      <c r="N16" s="7">
        <f t="shared" si="28"/>
        <v>334.84634776350333</v>
      </c>
      <c r="O16" s="11">
        <f t="shared" si="29"/>
        <v>4.2201539127766745E-2</v>
      </c>
      <c r="P16" s="7">
        <f t="shared" si="30"/>
        <v>334.17362514486524</v>
      </c>
      <c r="Q16" s="11">
        <f t="shared" si="31"/>
        <v>4.4125802877480941E-2</v>
      </c>
      <c r="R16" s="7">
        <f t="shared" si="32"/>
        <v>332.2815568917847</v>
      </c>
      <c r="S16" s="11">
        <f t="shared" si="33"/>
        <v>4.9537897328472823E-2</v>
      </c>
      <c r="T16" s="7">
        <f t="shared" si="34"/>
        <v>328.47650281591507</v>
      </c>
      <c r="U16" s="11">
        <f t="shared" si="35"/>
        <v>6.0421919094711667E-2</v>
      </c>
      <c r="Y16" s="6">
        <f t="shared" si="1"/>
        <v>15</v>
      </c>
      <c r="Z16" s="6">
        <f t="shared" si="2"/>
        <v>94.228996300000006</v>
      </c>
      <c r="AA16" s="8">
        <f t="shared" si="36"/>
        <v>5.1757411107286211E-2</v>
      </c>
      <c r="AB16" s="8">
        <f t="shared" si="3"/>
        <v>94.258662159593612</v>
      </c>
      <c r="AC16" s="9">
        <f t="shared" si="12"/>
        <v>3.1482729052062042E-4</v>
      </c>
      <c r="AD16" s="8">
        <f t="shared" si="37"/>
        <v>0.13596796073003675</v>
      </c>
      <c r="AE16" s="8">
        <f t="shared" si="4"/>
        <v>94.342872709216365</v>
      </c>
      <c r="AF16" s="9">
        <f t="shared" si="13"/>
        <v>1.2085070804936481E-3</v>
      </c>
      <c r="AG16" s="8">
        <f t="shared" si="38"/>
        <v>0.17876578085937547</v>
      </c>
      <c r="AH16" s="8">
        <f t="shared" si="5"/>
        <v>94.385670529345703</v>
      </c>
      <c r="AI16" s="9">
        <f t="shared" si="14"/>
        <v>1.6626965742783451E-3</v>
      </c>
      <c r="AJ16" s="8">
        <f t="shared" si="39"/>
        <v>0.21484786651011561</v>
      </c>
      <c r="AK16" s="8">
        <f t="shared" si="6"/>
        <v>94.421752614996436</v>
      </c>
      <c r="AL16" s="9">
        <f t="shared" si="15"/>
        <v>2.0456157081706066E-3</v>
      </c>
      <c r="AN16" s="5">
        <f t="shared" si="7"/>
        <v>349.60000609999997</v>
      </c>
      <c r="AO16" s="8">
        <f t="shared" si="40"/>
        <v>-1.2284262507452648</v>
      </c>
      <c r="AP16" s="8">
        <f t="shared" si="8"/>
        <v>331.05313064103944</v>
      </c>
      <c r="AQ16" s="10">
        <f t="shared" si="16"/>
        <v>5.3051702332222957E-2</v>
      </c>
      <c r="AR16" s="8">
        <f t="shared" si="41"/>
        <v>-2.360427884215881</v>
      </c>
      <c r="AS16" s="8">
        <f t="shared" si="9"/>
        <v>329.92112900756882</v>
      </c>
      <c r="AT16" s="10">
        <f t="shared" si="17"/>
        <v>5.6289693218146523E-2</v>
      </c>
      <c r="AU16" s="8">
        <f t="shared" si="42"/>
        <v>-3.0836552832092128</v>
      </c>
      <c r="AV16" s="8">
        <f t="shared" si="10"/>
        <v>329.19790160857548</v>
      </c>
      <c r="AW16" s="10">
        <f t="shared" si="18"/>
        <v>5.8358421440040407E-2</v>
      </c>
      <c r="AX16" s="8">
        <f t="shared" si="43"/>
        <v>-5.0734054344927451</v>
      </c>
      <c r="AY16" s="8">
        <f t="shared" si="11"/>
        <v>327.20815145729193</v>
      </c>
      <c r="AZ16" s="9">
        <f t="shared" si="19"/>
        <v>6.4049926350124409E-2</v>
      </c>
    </row>
    <row r="17" spans="1:52" x14ac:dyDescent="0.2">
      <c r="A17" s="5">
        <f t="shared" si="0"/>
        <v>16</v>
      </c>
      <c r="B17" s="6">
        <f>'[1]6050_Module3Project_Data'!C17</f>
        <v>93.082000699999995</v>
      </c>
      <c r="C17" s="7">
        <f t="shared" si="20"/>
        <v>94.154748277766757</v>
      </c>
      <c r="D17" s="9">
        <f t="shared" si="21"/>
        <v>1.1524758489282904E-2</v>
      </c>
      <c r="E17" s="7">
        <f t="shared" si="22"/>
        <v>94.146249751879907</v>
      </c>
      <c r="F17" s="9">
        <f t="shared" si="23"/>
        <v>1.1433456993580846E-2</v>
      </c>
      <c r="G17" s="7">
        <f t="shared" si="24"/>
        <v>94.217950524243165</v>
      </c>
      <c r="H17" s="9">
        <f t="shared" si="25"/>
        <v>1.2203753848225673E-2</v>
      </c>
      <c r="I17" s="7">
        <f t="shared" si="26"/>
        <v>94.256805169673797</v>
      </c>
      <c r="J17" s="9">
        <f t="shared" si="27"/>
        <v>1.2621177680313893E-2</v>
      </c>
      <c r="L17" s="6">
        <f>'[1]6050_Module3Project_Data'!B17</f>
        <v>16</v>
      </c>
      <c r="M17" s="6">
        <v>353.1600037</v>
      </c>
      <c r="N17" s="7">
        <f t="shared" si="28"/>
        <v>337.79707943080268</v>
      </c>
      <c r="O17" s="11">
        <f t="shared" si="29"/>
        <v>4.3501314158575319E-2</v>
      </c>
      <c r="P17" s="7">
        <f t="shared" si="30"/>
        <v>339.26433086005966</v>
      </c>
      <c r="Q17" s="11">
        <f t="shared" si="31"/>
        <v>3.9346677693843125E-2</v>
      </c>
      <c r="R17" s="7">
        <f t="shared" si="32"/>
        <v>340.94078149589234</v>
      </c>
      <c r="S17" s="11">
        <f t="shared" si="33"/>
        <v>3.4599677415587435E-2</v>
      </c>
      <c r="T17" s="7">
        <f t="shared" si="34"/>
        <v>345.37530544318304</v>
      </c>
      <c r="U17" s="11">
        <f t="shared" si="35"/>
        <v>2.2042978183423795E-2</v>
      </c>
      <c r="Y17" s="6">
        <f t="shared" si="1"/>
        <v>16</v>
      </c>
      <c r="Z17" s="6">
        <f t="shared" si="2"/>
        <v>93.082000699999995</v>
      </c>
      <c r="AA17" s="8">
        <f t="shared" si="36"/>
        <v>4.1579502269674953E-2</v>
      </c>
      <c r="AB17" s="8">
        <f t="shared" si="3"/>
        <v>94.259530026512834</v>
      </c>
      <c r="AC17" s="9">
        <f t="shared" si="12"/>
        <v>1.2650451404756277E-2</v>
      </c>
      <c r="AD17" s="8">
        <f t="shared" si="37"/>
        <v>8.5999086740758512E-2</v>
      </c>
      <c r="AE17" s="8">
        <f t="shared" si="4"/>
        <v>94.303949610983921</v>
      </c>
      <c r="AF17" s="9">
        <f t="shared" si="13"/>
        <v>1.3127660576637412E-2</v>
      </c>
      <c r="AG17" s="8">
        <f t="shared" si="38"/>
        <v>9.4905778308108327E-2</v>
      </c>
      <c r="AH17" s="8">
        <f t="shared" si="5"/>
        <v>94.312856302551268</v>
      </c>
      <c r="AI17" s="9">
        <f t="shared" si="14"/>
        <v>1.3223347084236801E-2</v>
      </c>
      <c r="AJ17" s="8">
        <f t="shared" si="39"/>
        <v>5.1806193907496058E-2</v>
      </c>
      <c r="AK17" s="8">
        <f t="shared" si="6"/>
        <v>94.26975671815066</v>
      </c>
      <c r="AL17" s="9">
        <f t="shared" si="15"/>
        <v>1.2760318957676479E-2</v>
      </c>
      <c r="AN17" s="5">
        <f t="shared" si="7"/>
        <v>353.1600037</v>
      </c>
      <c r="AO17" s="8">
        <f t="shared" si="40"/>
        <v>1.2434864629679603</v>
      </c>
      <c r="AP17" s="8">
        <f t="shared" si="8"/>
        <v>342.18426795886029</v>
      </c>
      <c r="AQ17" s="10">
        <f t="shared" si="16"/>
        <v>3.1078648845137374E-2</v>
      </c>
      <c r="AR17" s="8">
        <f t="shared" si="41"/>
        <v>2.0474331111135258</v>
      </c>
      <c r="AS17" s="8">
        <f t="shared" si="9"/>
        <v>342.98821460700589</v>
      </c>
      <c r="AT17" s="10">
        <f t="shared" si="17"/>
        <v>2.8802211423790733E-2</v>
      </c>
      <c r="AU17" s="8">
        <f t="shared" si="42"/>
        <v>2.7877846604492111</v>
      </c>
      <c r="AV17" s="8">
        <f t="shared" si="10"/>
        <v>343.72856615634157</v>
      </c>
      <c r="AW17" s="10">
        <f t="shared" si="18"/>
        <v>2.6705848467682619E-2</v>
      </c>
      <c r="AX17" s="8">
        <f t="shared" si="43"/>
        <v>5.9126985963875605</v>
      </c>
      <c r="AY17" s="8">
        <f t="shared" si="11"/>
        <v>346.85348009227988</v>
      </c>
      <c r="AZ17" s="9">
        <f t="shared" si="19"/>
        <v>1.7857411772702739E-2</v>
      </c>
    </row>
    <row r="18" spans="1:52" x14ac:dyDescent="0.2">
      <c r="A18" s="5">
        <f t="shared" si="0"/>
        <v>17</v>
      </c>
      <c r="B18" s="6">
        <f>'[1]6050_Module3Project_Data'!C18</f>
        <v>91.416999799999999</v>
      </c>
      <c r="C18" s="7">
        <f t="shared" si="20"/>
        <v>93.940198762213399</v>
      </c>
      <c r="D18" s="9">
        <f t="shared" si="21"/>
        <v>2.7600981958865373E-2</v>
      </c>
      <c r="E18" s="7">
        <f t="shared" si="22"/>
        <v>93.795047564759528</v>
      </c>
      <c r="F18" s="9">
        <f t="shared" si="23"/>
        <v>2.6013189778292516E-2</v>
      </c>
      <c r="G18" s="7">
        <f t="shared" si="24"/>
        <v>93.64997561212158</v>
      </c>
      <c r="H18" s="9">
        <f t="shared" si="25"/>
        <v>2.4426264447606389E-2</v>
      </c>
      <c r="I18" s="7">
        <f t="shared" si="26"/>
        <v>93.316961593934749</v>
      </c>
      <c r="J18" s="9">
        <f t="shared" si="27"/>
        <v>2.0783462573607126E-2</v>
      </c>
      <c r="L18" s="6">
        <f>'[1]6050_Module3Project_Data'!B18</f>
        <v>17</v>
      </c>
      <c r="M18" s="6">
        <v>342.88000490000002</v>
      </c>
      <c r="N18" s="7">
        <f t="shared" si="28"/>
        <v>340.86966428464217</v>
      </c>
      <c r="O18" s="11">
        <f t="shared" si="29"/>
        <v>5.8631025041666037E-3</v>
      </c>
      <c r="P18" s="7">
        <f t="shared" si="30"/>
        <v>343.84990289723993</v>
      </c>
      <c r="Q18" s="11">
        <f t="shared" si="31"/>
        <v>2.8286805394872167E-3</v>
      </c>
      <c r="R18" s="7">
        <f t="shared" si="32"/>
        <v>347.05039259794614</v>
      </c>
      <c r="S18" s="11">
        <f t="shared" si="33"/>
        <v>1.2162819757198753E-2</v>
      </c>
      <c r="T18" s="7">
        <f t="shared" si="34"/>
        <v>351.60306404863661</v>
      </c>
      <c r="U18" s="11">
        <f t="shared" si="35"/>
        <v>2.5440559449305448E-2</v>
      </c>
      <c r="Y18" s="6">
        <f t="shared" si="1"/>
        <v>17</v>
      </c>
      <c r="Z18" s="6">
        <f t="shared" si="2"/>
        <v>91.416999799999999</v>
      </c>
      <c r="AA18" s="8">
        <f t="shared" si="36"/>
        <v>-0.11080910132814001</v>
      </c>
      <c r="AB18" s="8">
        <f t="shared" si="3"/>
        <v>93.539166510793436</v>
      </c>
      <c r="AC18" s="9">
        <f t="shared" si="12"/>
        <v>2.3214136489233556E-2</v>
      </c>
      <c r="AD18" s="8">
        <f t="shared" si="37"/>
        <v>-0.17559051280417887</v>
      </c>
      <c r="AE18" s="8">
        <f t="shared" si="4"/>
        <v>93.474385099317402</v>
      </c>
      <c r="AF18" s="9">
        <f t="shared" si="13"/>
        <v>2.250550011287291E-2</v>
      </c>
      <c r="AG18" s="8">
        <f t="shared" si="38"/>
        <v>-0.2365345669067383</v>
      </c>
      <c r="AH18" s="8">
        <f t="shared" si="5"/>
        <v>93.413441045214839</v>
      </c>
      <c r="AI18" s="9">
        <f t="shared" si="14"/>
        <v>2.1838840145515688E-2</v>
      </c>
      <c r="AJ18" s="8">
        <f t="shared" si="39"/>
        <v>-0.44401869091576873</v>
      </c>
      <c r="AK18" s="8">
        <f t="shared" si="6"/>
        <v>93.205956921205811</v>
      </c>
      <c r="AL18" s="9">
        <f t="shared" si="15"/>
        <v>1.9569195282274091E-2</v>
      </c>
      <c r="AN18" s="5">
        <f t="shared" si="7"/>
        <v>342.88000490000002</v>
      </c>
      <c r="AO18" s="8">
        <f t="shared" si="40"/>
        <v>2.4600176227394215</v>
      </c>
      <c r="AP18" s="8">
        <f t="shared" si="8"/>
        <v>349.51041022068557</v>
      </c>
      <c r="AQ18" s="10">
        <f t="shared" si="16"/>
        <v>1.9337392749452665E-2</v>
      </c>
      <c r="AR18" s="8">
        <f t="shared" si="41"/>
        <v>3.6723043074896373</v>
      </c>
      <c r="AS18" s="8">
        <f t="shared" si="9"/>
        <v>350.72269690543578</v>
      </c>
      <c r="AT18" s="10">
        <f t="shared" si="17"/>
        <v>2.2872993156084046E-2</v>
      </c>
      <c r="AU18" s="8">
        <f t="shared" si="42"/>
        <v>4.4486978812515083</v>
      </c>
      <c r="AV18" s="8">
        <f t="shared" si="10"/>
        <v>351.49909047919766</v>
      </c>
      <c r="AW18" s="10">
        <f t="shared" si="18"/>
        <v>2.5137323425177202E-2</v>
      </c>
      <c r="AX18" s="8">
        <f t="shared" si="43"/>
        <v>6.0702286009205553</v>
      </c>
      <c r="AY18" s="8">
        <f t="shared" si="11"/>
        <v>353.12062119886667</v>
      </c>
      <c r="AZ18" s="9">
        <f t="shared" si="19"/>
        <v>2.9866472680007403E-2</v>
      </c>
    </row>
    <row r="19" spans="1:52" x14ac:dyDescent="0.2">
      <c r="A19" s="5">
        <f t="shared" si="0"/>
        <v>18</v>
      </c>
      <c r="B19" s="6">
        <f>'[1]6050_Module3Project_Data'!C19</f>
        <v>92.662498499999998</v>
      </c>
      <c r="C19" s="7">
        <f t="shared" si="20"/>
        <v>93.435558969770725</v>
      </c>
      <c r="D19" s="9">
        <f t="shared" si="21"/>
        <v>8.3427544290825099E-3</v>
      </c>
      <c r="E19" s="7">
        <f t="shared" si="22"/>
        <v>93.010291802388878</v>
      </c>
      <c r="F19" s="9">
        <f t="shared" si="23"/>
        <v>3.7533339594645132E-3</v>
      </c>
      <c r="G19" s="7">
        <f t="shared" si="24"/>
        <v>92.533487706060782</v>
      </c>
      <c r="H19" s="9">
        <f t="shared" si="25"/>
        <v>1.3922654366935268E-3</v>
      </c>
      <c r="I19" s="7">
        <f t="shared" si="26"/>
        <v>91.796992158786949</v>
      </c>
      <c r="J19" s="9">
        <f t="shared" si="27"/>
        <v>9.3404166218661669E-3</v>
      </c>
      <c r="L19" s="6">
        <f>'[1]6050_Module3Project_Data'!B19</f>
        <v>18</v>
      </c>
      <c r="M19" s="6">
        <v>348.51998900000001</v>
      </c>
      <c r="N19" s="7">
        <f t="shared" si="28"/>
        <v>341.27173240771373</v>
      </c>
      <c r="O19" s="11">
        <f t="shared" si="29"/>
        <v>2.0797247851073133E-2</v>
      </c>
      <c r="P19" s="7">
        <f t="shared" si="30"/>
        <v>343.52983655815075</v>
      </c>
      <c r="Q19" s="11">
        <f t="shared" si="31"/>
        <v>1.4318124065616394E-2</v>
      </c>
      <c r="R19" s="7">
        <f t="shared" si="32"/>
        <v>344.96519874897308</v>
      </c>
      <c r="S19" s="11">
        <f t="shared" si="33"/>
        <v>1.0199673944747341E-2</v>
      </c>
      <c r="T19" s="7">
        <f t="shared" si="34"/>
        <v>344.62461672972734</v>
      </c>
      <c r="U19" s="11">
        <f t="shared" si="35"/>
        <v>1.1176897719552818E-2</v>
      </c>
      <c r="Y19" s="6">
        <f t="shared" si="1"/>
        <v>18</v>
      </c>
      <c r="Z19" s="6">
        <f t="shared" si="2"/>
        <v>92.662498499999998</v>
      </c>
      <c r="AA19" s="8">
        <f t="shared" si="36"/>
        <v>-0.36222880251130429</v>
      </c>
      <c r="AB19" s="8">
        <f t="shared" si="3"/>
        <v>92.171258903549472</v>
      </c>
      <c r="AC19" s="9">
        <f t="shared" si="12"/>
        <v>5.3013851817359159E-3</v>
      </c>
      <c r="AD19" s="8">
        <f t="shared" si="37"/>
        <v>-0.55194947010682627</v>
      </c>
      <c r="AE19" s="8">
        <f t="shared" si="4"/>
        <v>91.981538235953963</v>
      </c>
      <c r="AF19" s="9">
        <f t="shared" si="13"/>
        <v>7.3488226096778027E-3</v>
      </c>
      <c r="AG19" s="8">
        <f t="shared" si="38"/>
        <v>-0.67651123648376776</v>
      </c>
      <c r="AH19" s="8">
        <f t="shared" si="5"/>
        <v>91.85697646957702</v>
      </c>
      <c r="AI19" s="9">
        <f t="shared" si="14"/>
        <v>8.69307479792354E-3</v>
      </c>
      <c r="AJ19" s="8">
        <f t="shared" si="39"/>
        <v>-0.9819940630317916</v>
      </c>
      <c r="AK19" s="8">
        <f t="shared" si="6"/>
        <v>91.551493643028991</v>
      </c>
      <c r="AL19" s="9">
        <f t="shared" si="15"/>
        <v>1.1989800350257202E-2</v>
      </c>
      <c r="AN19" s="5">
        <f t="shared" si="7"/>
        <v>348.51998900000001</v>
      </c>
      <c r="AO19" s="8">
        <f t="shared" si="40"/>
        <v>1.3237147548113004</v>
      </c>
      <c r="AP19" s="8">
        <f t="shared" si="8"/>
        <v>346.28891350378439</v>
      </c>
      <c r="AQ19" s="10">
        <f t="shared" si="16"/>
        <v>6.4015711196858316E-3</v>
      </c>
      <c r="AR19" s="8">
        <f t="shared" si="41"/>
        <v>1.3693050449045572</v>
      </c>
      <c r="AS19" s="8">
        <f t="shared" si="9"/>
        <v>346.33450379387762</v>
      </c>
      <c r="AT19" s="10">
        <f t="shared" si="17"/>
        <v>6.270759999715235E-3</v>
      </c>
      <c r="AU19" s="8">
        <f t="shared" si="42"/>
        <v>1.1817520161392228</v>
      </c>
      <c r="AV19" s="8">
        <f t="shared" si="10"/>
        <v>346.14695076511231</v>
      </c>
      <c r="AW19" s="10">
        <f t="shared" si="18"/>
        <v>6.8089013823758081E-3</v>
      </c>
      <c r="AX19" s="8">
        <f t="shared" si="43"/>
        <v>-0.45410935899433946</v>
      </c>
      <c r="AY19" s="8">
        <f t="shared" si="11"/>
        <v>344.51108938997874</v>
      </c>
      <c r="AZ19" s="9">
        <f t="shared" si="19"/>
        <v>1.1502638977821366E-2</v>
      </c>
    </row>
    <row r="20" spans="1:52" x14ac:dyDescent="0.2">
      <c r="A20" s="5">
        <f t="shared" si="0"/>
        <v>19</v>
      </c>
      <c r="B20" s="6">
        <f>'[1]6050_Module3Project_Data'!C20</f>
        <v>92.900001500000002</v>
      </c>
      <c r="C20" s="7">
        <f t="shared" si="20"/>
        <v>93.280946875816582</v>
      </c>
      <c r="D20" s="9">
        <f t="shared" si="21"/>
        <v>4.1005960136241779E-3</v>
      </c>
      <c r="E20" s="7">
        <f t="shared" si="22"/>
        <v>92.895520012600542</v>
      </c>
      <c r="F20" s="9">
        <f t="shared" si="23"/>
        <v>4.8239906642624092E-5</v>
      </c>
      <c r="G20" s="7">
        <f t="shared" si="24"/>
        <v>92.59799310303039</v>
      </c>
      <c r="H20" s="9">
        <f t="shared" si="25"/>
        <v>3.2508976543946739E-3</v>
      </c>
      <c r="I20" s="7">
        <f t="shared" si="26"/>
        <v>92.48939723175738</v>
      </c>
      <c r="J20" s="9">
        <f t="shared" si="27"/>
        <v>4.4198521163922918E-3</v>
      </c>
      <c r="L20" s="6">
        <f>'[1]6050_Module3Project_Data'!B20</f>
        <v>19</v>
      </c>
      <c r="M20" s="6">
        <v>343.1600037</v>
      </c>
      <c r="N20" s="7">
        <f t="shared" si="28"/>
        <v>342.72138372617104</v>
      </c>
      <c r="O20" s="11">
        <f t="shared" si="29"/>
        <v>1.2781791849274401E-3</v>
      </c>
      <c r="P20" s="7">
        <f t="shared" si="30"/>
        <v>345.17658686396101</v>
      </c>
      <c r="Q20" s="11">
        <f t="shared" si="31"/>
        <v>5.8765099143778853E-3</v>
      </c>
      <c r="R20" s="7">
        <f t="shared" si="32"/>
        <v>346.74259387448654</v>
      </c>
      <c r="S20" s="11">
        <f t="shared" si="33"/>
        <v>1.0439999230267349E-2</v>
      </c>
      <c r="T20" s="7">
        <f t="shared" si="34"/>
        <v>347.74091454594549</v>
      </c>
      <c r="U20" s="11">
        <f t="shared" si="35"/>
        <v>1.3349198031686237E-2</v>
      </c>
      <c r="Y20" s="6">
        <f t="shared" si="1"/>
        <v>19</v>
      </c>
      <c r="Z20" s="6">
        <f t="shared" si="2"/>
        <v>92.900001500000002</v>
      </c>
      <c r="AA20" s="8">
        <f t="shared" si="36"/>
        <v>-0.25554525264107625</v>
      </c>
      <c r="AB20" s="8">
        <f t="shared" si="3"/>
        <v>92.34244785038932</v>
      </c>
      <c r="AC20" s="9">
        <f t="shared" si="12"/>
        <v>6.0016538278600791E-3</v>
      </c>
      <c r="AD20" s="8">
        <f t="shared" si="37"/>
        <v>-0.30536752327625261</v>
      </c>
      <c r="AE20" s="8">
        <f t="shared" si="4"/>
        <v>92.292625579754144</v>
      </c>
      <c r="AF20" s="9">
        <f t="shared" si="13"/>
        <v>6.5379538260379629E-3</v>
      </c>
      <c r="AG20" s="8">
        <f t="shared" si="38"/>
        <v>-0.30600291975707994</v>
      </c>
      <c r="AH20" s="8">
        <f t="shared" si="5"/>
        <v>92.291990183273313</v>
      </c>
      <c r="AI20" s="9">
        <f t="shared" si="14"/>
        <v>6.5447934005328163E-3</v>
      </c>
      <c r="AJ20" s="8">
        <f t="shared" si="39"/>
        <v>-0.14479449503067196</v>
      </c>
      <c r="AK20" s="8">
        <f t="shared" si="6"/>
        <v>92.453198607999724</v>
      </c>
      <c r="AL20" s="9">
        <f t="shared" si="15"/>
        <v>4.8095036037246785E-3</v>
      </c>
      <c r="AN20" s="5">
        <f t="shared" si="7"/>
        <v>343.1600037</v>
      </c>
      <c r="AO20" s="8">
        <f t="shared" si="40"/>
        <v>1.4371348474868415</v>
      </c>
      <c r="AP20" s="8">
        <f t="shared" si="8"/>
        <v>348.17972872197339</v>
      </c>
      <c r="AQ20" s="10">
        <f t="shared" si="16"/>
        <v>1.4627943139789009E-2</v>
      </c>
      <c r="AR20" s="8">
        <f t="shared" si="41"/>
        <v>1.5325410771481203</v>
      </c>
      <c r="AS20" s="8">
        <f t="shared" si="9"/>
        <v>348.27513495163464</v>
      </c>
      <c r="AT20" s="10">
        <f t="shared" si="17"/>
        <v>1.4905965720021458E-2</v>
      </c>
      <c r="AU20" s="8">
        <f t="shared" si="42"/>
        <v>1.4795735708263438</v>
      </c>
      <c r="AV20" s="8">
        <f t="shared" si="10"/>
        <v>348.22216744531289</v>
      </c>
      <c r="AW20" s="10">
        <f t="shared" si="18"/>
        <v>1.4751613506037757E-2</v>
      </c>
      <c r="AX20" s="8">
        <f t="shared" si="43"/>
        <v>1.3310942286119041</v>
      </c>
      <c r="AY20" s="8">
        <f t="shared" si="11"/>
        <v>348.07368810309845</v>
      </c>
      <c r="AZ20" s="9">
        <f t="shared" si="19"/>
        <v>1.4318930965492478E-2</v>
      </c>
    </row>
    <row r="21" spans="1:52" x14ac:dyDescent="0.2">
      <c r="A21" s="5">
        <f t="shared" si="0"/>
        <v>20</v>
      </c>
      <c r="B21" s="6">
        <f>'[1]6050_Module3Project_Data'!C21</f>
        <v>93.533996599999995</v>
      </c>
      <c r="C21" s="7">
        <f t="shared" si="20"/>
        <v>93.204757800653283</v>
      </c>
      <c r="D21" s="9">
        <f t="shared" si="21"/>
        <v>3.5199907126251422E-3</v>
      </c>
      <c r="E21" s="7">
        <f t="shared" si="22"/>
        <v>92.896998903442352</v>
      </c>
      <c r="F21" s="9">
        <f t="shared" si="23"/>
        <v>6.8103333516451358E-3</v>
      </c>
      <c r="G21" s="7">
        <f t="shared" si="24"/>
        <v>92.748997301515203</v>
      </c>
      <c r="H21" s="9">
        <f t="shared" si="25"/>
        <v>8.3926628500849455E-3</v>
      </c>
      <c r="I21" s="7">
        <f t="shared" si="26"/>
        <v>92.817880646351483</v>
      </c>
      <c r="J21" s="9">
        <f t="shared" si="27"/>
        <v>7.6562103585821927E-3</v>
      </c>
      <c r="L21" s="6">
        <f>'[1]6050_Module3Project_Data'!B21</f>
        <v>20</v>
      </c>
      <c r="M21" s="6">
        <v>347.73999020000002</v>
      </c>
      <c r="N21" s="7">
        <f t="shared" si="28"/>
        <v>342.80910772093688</v>
      </c>
      <c r="O21" s="11">
        <f t="shared" si="29"/>
        <v>1.4179797026586397E-2</v>
      </c>
      <c r="P21" s="7">
        <f t="shared" si="30"/>
        <v>344.51111441985387</v>
      </c>
      <c r="Q21" s="11">
        <f t="shared" si="31"/>
        <v>9.2853162453046915E-3</v>
      </c>
      <c r="R21" s="7">
        <f t="shared" si="32"/>
        <v>344.95129878724327</v>
      </c>
      <c r="S21" s="11">
        <f t="shared" si="33"/>
        <v>8.0194728571564445E-3</v>
      </c>
      <c r="T21" s="7">
        <f t="shared" si="34"/>
        <v>344.07618586918909</v>
      </c>
      <c r="U21" s="11">
        <f t="shared" si="35"/>
        <v>1.0536045419175757E-2</v>
      </c>
      <c r="Y21" s="6">
        <f t="shared" si="1"/>
        <v>20</v>
      </c>
      <c r="Z21" s="6">
        <f t="shared" si="2"/>
        <v>93.533996599999995</v>
      </c>
      <c r="AA21" s="8">
        <f t="shared" si="36"/>
        <v>-0.15390788985960396</v>
      </c>
      <c r="AB21" s="8">
        <f t="shared" si="3"/>
        <v>92.595089411655593</v>
      </c>
      <c r="AC21" s="9">
        <f t="shared" si="12"/>
        <v>1.0038138243569951E-2</v>
      </c>
      <c r="AD21" s="8">
        <f t="shared" si="37"/>
        <v>-0.12281883457182638</v>
      </c>
      <c r="AE21" s="8">
        <f t="shared" si="4"/>
        <v>92.626178466943372</v>
      </c>
      <c r="AF21" s="9">
        <f t="shared" si="13"/>
        <v>9.7057558327046031E-3</v>
      </c>
      <c r="AG21" s="8">
        <f t="shared" si="38"/>
        <v>-7.7499360636133496E-2</v>
      </c>
      <c r="AH21" s="8">
        <f t="shared" si="5"/>
        <v>92.671497940879064</v>
      </c>
      <c r="AI21" s="9">
        <f t="shared" si="14"/>
        <v>9.2212317496644935E-3</v>
      </c>
      <c r="AJ21" s="8">
        <f t="shared" si="39"/>
        <v>9.1844459781715987E-2</v>
      </c>
      <c r="AK21" s="8">
        <f t="shared" si="6"/>
        <v>92.840841761296915</v>
      </c>
      <c r="AL21" s="9">
        <f t="shared" si="15"/>
        <v>7.4107261947478908E-3</v>
      </c>
      <c r="AN21" s="5">
        <f t="shared" si="7"/>
        <v>347.73999020000002</v>
      </c>
      <c r="AO21" s="8">
        <f t="shared" si="40"/>
        <v>0.63002736380431346</v>
      </c>
      <c r="AP21" s="8">
        <f t="shared" si="8"/>
        <v>345.58132615104756</v>
      </c>
      <c r="AQ21" s="10">
        <f t="shared" si="16"/>
        <v>6.2076957203309304E-3</v>
      </c>
      <c r="AR21" s="8">
        <f t="shared" si="41"/>
        <v>0.20300661139156395</v>
      </c>
      <c r="AS21" s="8">
        <f t="shared" si="9"/>
        <v>345.15430539863485</v>
      </c>
      <c r="AT21" s="10">
        <f t="shared" si="17"/>
        <v>7.4356843453007478E-3</v>
      </c>
      <c r="AU21" s="8">
        <f t="shared" si="42"/>
        <v>-0.15586075820846323</v>
      </c>
      <c r="AV21" s="8">
        <f t="shared" si="10"/>
        <v>344.79543802903481</v>
      </c>
      <c r="AW21" s="10">
        <f t="shared" si="18"/>
        <v>8.4676834817636968E-3</v>
      </c>
      <c r="AX21" s="8">
        <f t="shared" si="43"/>
        <v>-1.1668172240722354</v>
      </c>
      <c r="AY21" s="8">
        <f t="shared" si="11"/>
        <v>343.78448156317103</v>
      </c>
      <c r="AZ21" s="9">
        <f t="shared" si="19"/>
        <v>1.1374902939848863E-2</v>
      </c>
    </row>
    <row r="22" spans="1:52" x14ac:dyDescent="0.2">
      <c r="A22" s="5">
        <f t="shared" si="0"/>
        <v>21</v>
      </c>
      <c r="B22" s="6">
        <f>'[1]6050_Module3Project_Data'!C22</f>
        <v>100.435997</v>
      </c>
      <c r="C22" s="7">
        <f t="shared" si="20"/>
        <v>93.270605560522625</v>
      </c>
      <c r="D22" s="9">
        <f t="shared" si="21"/>
        <v>7.1342861658229714E-2</v>
      </c>
      <c r="E22" s="7">
        <f t="shared" si="22"/>
        <v>93.107208143306366</v>
      </c>
      <c r="F22" s="9">
        <f t="shared" si="23"/>
        <v>7.2969742677952754E-2</v>
      </c>
      <c r="G22" s="7">
        <f t="shared" si="24"/>
        <v>93.141496950757599</v>
      </c>
      <c r="H22" s="9">
        <f t="shared" si="25"/>
        <v>7.2628343095378453E-2</v>
      </c>
      <c r="I22" s="7">
        <f t="shared" si="26"/>
        <v>93.390773409270281</v>
      </c>
      <c r="J22" s="9">
        <f t="shared" si="27"/>
        <v>7.0146399708958126E-2</v>
      </c>
      <c r="L22" s="6">
        <f>'[1]6050_Module3Project_Data'!B22</f>
        <v>21</v>
      </c>
      <c r="M22" s="6">
        <v>345.0899963</v>
      </c>
      <c r="N22" s="7">
        <f t="shared" si="28"/>
        <v>343.79528421674956</v>
      </c>
      <c r="O22" s="11">
        <f t="shared" si="29"/>
        <v>3.7518099543079426E-3</v>
      </c>
      <c r="P22" s="7">
        <f t="shared" si="30"/>
        <v>345.57664342730209</v>
      </c>
      <c r="Q22" s="11">
        <f t="shared" si="31"/>
        <v>1.4102035194292651E-3</v>
      </c>
      <c r="R22" s="7">
        <f t="shared" si="32"/>
        <v>346.34564449362165</v>
      </c>
      <c r="S22" s="11">
        <f t="shared" si="33"/>
        <v>3.6386108177128076E-3</v>
      </c>
      <c r="T22" s="7">
        <f t="shared" si="34"/>
        <v>347.00722933383781</v>
      </c>
      <c r="U22" s="11">
        <f t="shared" si="35"/>
        <v>5.5557479335654027E-3</v>
      </c>
      <c r="Y22" s="6">
        <f t="shared" si="1"/>
        <v>21</v>
      </c>
      <c r="Z22" s="6">
        <f t="shared" si="2"/>
        <v>100.435997</v>
      </c>
      <c r="AA22" s="8">
        <f t="shared" si="36"/>
        <v>-1.7306005084104029E-2</v>
      </c>
      <c r="AB22" s="8">
        <f t="shared" si="3"/>
        <v>93.12419094567349</v>
      </c>
      <c r="AC22" s="9">
        <f t="shared" si="12"/>
        <v>7.2800651885065765E-2</v>
      </c>
      <c r="AD22" s="8">
        <f t="shared" si="37"/>
        <v>8.3308558953862494E-2</v>
      </c>
      <c r="AE22" s="8">
        <f t="shared" si="4"/>
        <v>93.224805509711459</v>
      </c>
      <c r="AF22" s="9">
        <f t="shared" si="13"/>
        <v>7.1798873966358312E-2</v>
      </c>
      <c r="AG22" s="8">
        <f t="shared" si="38"/>
        <v>0.15750014430313114</v>
      </c>
      <c r="AH22" s="8">
        <f t="shared" si="5"/>
        <v>93.298997095060727</v>
      </c>
      <c r="AI22" s="9">
        <f t="shared" si="14"/>
        <v>7.106017880162302E-2</v>
      </c>
      <c r="AJ22" s="8">
        <f t="shared" si="39"/>
        <v>0.3323686113502598</v>
      </c>
      <c r="AK22" s="8">
        <f t="shared" si="6"/>
        <v>93.473865562107861</v>
      </c>
      <c r="AL22" s="9">
        <f t="shared" si="15"/>
        <v>6.9319085246817833E-2</v>
      </c>
      <c r="AN22" s="5">
        <f t="shared" si="7"/>
        <v>345.0899963</v>
      </c>
      <c r="AO22" s="8">
        <f t="shared" si="40"/>
        <v>0.82110694944782858</v>
      </c>
      <c r="AP22" s="8">
        <f t="shared" si="8"/>
        <v>347.16675144306947</v>
      </c>
      <c r="AQ22" s="10">
        <f t="shared" si="16"/>
        <v>6.0180102736564801E-3</v>
      </c>
      <c r="AR22" s="8">
        <f t="shared" si="41"/>
        <v>0.67954224938628793</v>
      </c>
      <c r="AS22" s="8">
        <f t="shared" si="9"/>
        <v>347.02518674300796</v>
      </c>
      <c r="AT22" s="10">
        <f t="shared" si="17"/>
        <v>5.6077848206461285E-3</v>
      </c>
      <c r="AU22" s="8">
        <f t="shared" si="42"/>
        <v>0.61924247408495536</v>
      </c>
      <c r="AV22" s="8">
        <f t="shared" si="10"/>
        <v>346.9648869677066</v>
      </c>
      <c r="AW22" s="10">
        <f t="shared" si="18"/>
        <v>5.4330484447792987E-3</v>
      </c>
      <c r="AX22" s="8">
        <f t="shared" si="43"/>
        <v>0.88211312028825217</v>
      </c>
      <c r="AY22" s="8">
        <f t="shared" si="11"/>
        <v>347.22775761390989</v>
      </c>
      <c r="AZ22" s="9">
        <f t="shared" si="19"/>
        <v>6.194793638849656E-3</v>
      </c>
    </row>
    <row r="23" spans="1:52" x14ac:dyDescent="0.2">
      <c r="A23" s="5">
        <f t="shared" si="0"/>
        <v>22</v>
      </c>
      <c r="B23" s="6">
        <f>'[1]6050_Module3Project_Data'!C23</f>
        <v>100.209999</v>
      </c>
      <c r="C23" s="7">
        <f t="shared" si="20"/>
        <v>94.703683848418109</v>
      </c>
      <c r="D23" s="9">
        <f t="shared" si="21"/>
        <v>5.4947761765588757E-2</v>
      </c>
      <c r="E23" s="7">
        <f t="shared" si="22"/>
        <v>95.52570846601526</v>
      </c>
      <c r="F23" s="9">
        <f t="shared" si="23"/>
        <v>4.674474184941102E-2</v>
      </c>
      <c r="G23" s="7">
        <f t="shared" si="24"/>
        <v>96.7887469753788</v>
      </c>
      <c r="H23" s="9">
        <f t="shared" si="25"/>
        <v>3.4140824855423829E-2</v>
      </c>
      <c r="I23" s="7">
        <f t="shared" si="26"/>
        <v>99.026952281854065</v>
      </c>
      <c r="J23" s="9">
        <f t="shared" si="27"/>
        <v>1.1805675381215514E-2</v>
      </c>
      <c r="L23" s="6">
        <f>'[1]6050_Module3Project_Data'!B23</f>
        <v>22</v>
      </c>
      <c r="M23" s="6">
        <v>358</v>
      </c>
      <c r="N23" s="7">
        <f t="shared" si="28"/>
        <v>344.05422663339965</v>
      </c>
      <c r="O23" s="11">
        <f t="shared" si="29"/>
        <v>3.8954674208380863E-2</v>
      </c>
      <c r="P23" s="7">
        <f t="shared" si="30"/>
        <v>345.4160498752924</v>
      </c>
      <c r="Q23" s="11">
        <f t="shared" si="31"/>
        <v>3.5150698672367593E-2</v>
      </c>
      <c r="R23" s="7">
        <f t="shared" si="32"/>
        <v>345.71782039681079</v>
      </c>
      <c r="S23" s="11">
        <f t="shared" si="33"/>
        <v>3.4307764254718452E-2</v>
      </c>
      <c r="T23" s="7">
        <f t="shared" si="34"/>
        <v>345.47344290676756</v>
      </c>
      <c r="U23" s="11">
        <f t="shared" si="35"/>
        <v>3.4990382941990056E-2</v>
      </c>
      <c r="Y23" s="6">
        <f t="shared" si="1"/>
        <v>22</v>
      </c>
      <c r="Z23" s="6">
        <f t="shared" si="2"/>
        <v>100.209999</v>
      </c>
      <c r="AA23" s="8">
        <f t="shared" si="36"/>
        <v>0.89883300234222219</v>
      </c>
      <c r="AB23" s="8">
        <f t="shared" si="3"/>
        <v>97.687579977721015</v>
      </c>
      <c r="AC23" s="9">
        <f t="shared" si="12"/>
        <v>2.5171330680074964E-2</v>
      </c>
      <c r="AD23" s="8">
        <f t="shared" si="37"/>
        <v>1.5088851452207979</v>
      </c>
      <c r="AE23" s="8">
        <f t="shared" si="4"/>
        <v>98.297632120599602</v>
      </c>
      <c r="AF23" s="9">
        <f t="shared" si="13"/>
        <v>1.9083593438618783E-2</v>
      </c>
      <c r="AG23" s="8">
        <f t="shared" si="38"/>
        <v>1.9023750844621659</v>
      </c>
      <c r="AH23" s="8">
        <f t="shared" si="5"/>
        <v>98.691122059840964</v>
      </c>
      <c r="AI23" s="9">
        <f t="shared" si="14"/>
        <v>1.5156939979203393E-2</v>
      </c>
      <c r="AJ23" s="8">
        <f t="shared" si="39"/>
        <v>2.9842737419670127</v>
      </c>
      <c r="AK23" s="8">
        <f t="shared" si="6"/>
        <v>99.773020717345815</v>
      </c>
      <c r="AL23" s="9">
        <f t="shared" si="15"/>
        <v>4.3606255564794571E-3</v>
      </c>
      <c r="AN23" s="5">
        <f t="shared" si="7"/>
        <v>358</v>
      </c>
      <c r="AO23" s="8">
        <f t="shared" si="40"/>
        <v>0.4588741878831577</v>
      </c>
      <c r="AP23" s="8">
        <f t="shared" si="8"/>
        <v>346.17669458469396</v>
      </c>
      <c r="AQ23" s="10">
        <f t="shared" si="16"/>
        <v>3.3025992780184463E-2</v>
      </c>
      <c r="AR23" s="8">
        <f t="shared" si="41"/>
        <v>0.1565957109074308</v>
      </c>
      <c r="AS23" s="8">
        <f t="shared" si="9"/>
        <v>345.87441610771822</v>
      </c>
      <c r="AT23" s="10">
        <f t="shared" si="17"/>
        <v>3.3870346067826206E-2</v>
      </c>
      <c r="AU23" s="8">
        <f t="shared" si="42"/>
        <v>-4.2908113629497313E-3</v>
      </c>
      <c r="AV23" s="8">
        <f t="shared" si="10"/>
        <v>345.71352958544782</v>
      </c>
      <c r="AW23" s="10">
        <f t="shared" si="18"/>
        <v>3.4319749761318949E-2</v>
      </c>
      <c r="AX23" s="8">
        <f t="shared" si="43"/>
        <v>-0.32583665339103351</v>
      </c>
      <c r="AY23" s="8">
        <f t="shared" si="11"/>
        <v>345.39198374341976</v>
      </c>
      <c r="AZ23" s="9">
        <f t="shared" si="19"/>
        <v>3.5217922504414086E-2</v>
      </c>
    </row>
    <row r="24" spans="1:52" x14ac:dyDescent="0.2">
      <c r="A24" s="5">
        <f t="shared" si="0"/>
        <v>23</v>
      </c>
      <c r="B24" s="6">
        <f>'[1]6050_Module3Project_Data'!C24</f>
        <v>102.483498</v>
      </c>
      <c r="C24" s="7">
        <f t="shared" si="20"/>
        <v>95.804946878734484</v>
      </c>
      <c r="D24" s="9">
        <f t="shared" si="21"/>
        <v>6.5167087888291189E-2</v>
      </c>
      <c r="E24" s="7">
        <f t="shared" si="22"/>
        <v>97.071524342230219</v>
      </c>
      <c r="F24" s="9">
        <f t="shared" si="23"/>
        <v>5.2808244872455251E-2</v>
      </c>
      <c r="G24" s="7">
        <f t="shared" si="24"/>
        <v>98.499372987689398</v>
      </c>
      <c r="H24" s="9">
        <f t="shared" si="25"/>
        <v>3.8875771124738535E-2</v>
      </c>
      <c r="I24" s="7">
        <f t="shared" si="26"/>
        <v>99.973389656370813</v>
      </c>
      <c r="J24" s="9">
        <f t="shared" si="27"/>
        <v>2.4492805111211022E-2</v>
      </c>
      <c r="L24" s="6">
        <f>'[1]6050_Module3Project_Data'!B24</f>
        <v>23</v>
      </c>
      <c r="M24" s="6">
        <v>369.01000979999998</v>
      </c>
      <c r="N24" s="7">
        <f t="shared" si="28"/>
        <v>346.84338130671978</v>
      </c>
      <c r="O24" s="11">
        <f t="shared" si="29"/>
        <v>6.007053441529759E-2</v>
      </c>
      <c r="P24" s="7">
        <f t="shared" si="30"/>
        <v>349.56875341644587</v>
      </c>
      <c r="Q24" s="11">
        <f t="shared" si="31"/>
        <v>5.2684902488393436E-2</v>
      </c>
      <c r="R24" s="7">
        <f t="shared" si="32"/>
        <v>351.8589101984054</v>
      </c>
      <c r="S24" s="11">
        <f t="shared" si="33"/>
        <v>4.6478683900445732E-2</v>
      </c>
      <c r="T24" s="7">
        <f t="shared" si="34"/>
        <v>355.49468858135356</v>
      </c>
      <c r="U24" s="11">
        <f t="shared" si="35"/>
        <v>3.6625893227047145E-2</v>
      </c>
      <c r="Y24" s="6">
        <f t="shared" si="1"/>
        <v>23</v>
      </c>
      <c r="Z24" s="6">
        <f t="shared" si="2"/>
        <v>102.483498</v>
      </c>
      <c r="AA24" s="8">
        <f t="shared" si="36"/>
        <v>1.1017812548343162</v>
      </c>
      <c r="AB24" s="8">
        <f t="shared" si="3"/>
        <v>99.60115424252372</v>
      </c>
      <c r="AC24" s="9">
        <f t="shared" si="12"/>
        <v>2.8124954882748809E-2</v>
      </c>
      <c r="AD24" s="8">
        <f t="shared" si="37"/>
        <v>1.5895814920567179</v>
      </c>
      <c r="AE24" s="8">
        <f t="shared" si="4"/>
        <v>100.08895447974612</v>
      </c>
      <c r="AF24" s="9">
        <f t="shared" si="13"/>
        <v>2.3365161874684216E-2</v>
      </c>
      <c r="AG24" s="8">
        <f t="shared" si="38"/>
        <v>1.8065005483863821</v>
      </c>
      <c r="AH24" s="8">
        <f t="shared" si="5"/>
        <v>100.30587353607578</v>
      </c>
      <c r="AI24" s="9">
        <f t="shared" si="14"/>
        <v>2.1248537632119251E-2</v>
      </c>
      <c r="AJ24" s="8">
        <f t="shared" si="39"/>
        <v>1.9653555582418811</v>
      </c>
      <c r="AK24" s="8">
        <f t="shared" si="6"/>
        <v>100.46472854593128</v>
      </c>
      <c r="AL24" s="9">
        <f t="shared" si="15"/>
        <v>1.9698483106701897E-2</v>
      </c>
      <c r="AN24" s="5">
        <f t="shared" si="7"/>
        <v>369.01000979999998</v>
      </c>
      <c r="AO24" s="8">
        <f t="shared" si="40"/>
        <v>1.8794280913110191</v>
      </c>
      <c r="AP24" s="8">
        <f t="shared" si="8"/>
        <v>353.73833828971641</v>
      </c>
      <c r="AQ24" s="10">
        <f t="shared" si="16"/>
        <v>4.1385521001342684E-2</v>
      </c>
      <c r="AR24" s="8">
        <f t="shared" si="41"/>
        <v>2.5503933471822999</v>
      </c>
      <c r="AS24" s="8">
        <f t="shared" si="9"/>
        <v>354.4093035455877</v>
      </c>
      <c r="AT24" s="10">
        <f t="shared" si="17"/>
        <v>3.9567236298889891E-2</v>
      </c>
      <c r="AU24" s="8">
        <f t="shared" si="42"/>
        <v>3.0683994951158269</v>
      </c>
      <c r="AV24" s="8">
        <f t="shared" si="10"/>
        <v>354.92730969352124</v>
      </c>
      <c r="AW24" s="10">
        <f t="shared" si="18"/>
        <v>3.8163463679783197E-2</v>
      </c>
      <c r="AX24" s="8">
        <f t="shared" si="43"/>
        <v>4.8477045105974765</v>
      </c>
      <c r="AY24" s="8">
        <f t="shared" si="11"/>
        <v>356.70661470900285</v>
      </c>
      <c r="AZ24" s="9">
        <f t="shared" si="19"/>
        <v>3.3341629669247877E-2</v>
      </c>
    </row>
    <row r="25" spans="1:52" x14ac:dyDescent="0.2">
      <c r="A25" s="5">
        <f t="shared" si="0"/>
        <v>24</v>
      </c>
      <c r="B25" s="6">
        <f>'[1]6050_Module3Project_Data'!C25</f>
        <v>101.9935</v>
      </c>
      <c r="C25" s="7">
        <f t="shared" si="20"/>
        <v>97.140657102987589</v>
      </c>
      <c r="D25" s="9">
        <f t="shared" si="21"/>
        <v>4.7579923201109958E-2</v>
      </c>
      <c r="E25" s="7">
        <f t="shared" si="22"/>
        <v>98.85747564929423</v>
      </c>
      <c r="F25" s="9">
        <f t="shared" si="23"/>
        <v>3.0747296158145053E-2</v>
      </c>
      <c r="G25" s="7">
        <f t="shared" si="24"/>
        <v>100.4914354938447</v>
      </c>
      <c r="H25" s="9">
        <f t="shared" si="25"/>
        <v>1.4727061098553268E-2</v>
      </c>
      <c r="I25" s="7">
        <f t="shared" si="26"/>
        <v>101.98147633127415</v>
      </c>
      <c r="J25" s="9">
        <f t="shared" si="27"/>
        <v>1.1788661753783802E-4</v>
      </c>
      <c r="L25" s="6">
        <f>'[1]6050_Module3Project_Data'!B25</f>
        <v>24</v>
      </c>
      <c r="M25" s="6">
        <v>369.67001340000002</v>
      </c>
      <c r="N25" s="7">
        <f t="shared" si="28"/>
        <v>351.27670700537584</v>
      </c>
      <c r="O25" s="11">
        <f t="shared" si="29"/>
        <v>4.9756014087953E-2</v>
      </c>
      <c r="P25" s="7">
        <f t="shared" si="30"/>
        <v>355.9843680230187</v>
      </c>
      <c r="Q25" s="11">
        <f t="shared" si="31"/>
        <v>3.7021248359067775E-2</v>
      </c>
      <c r="R25" s="7">
        <f t="shared" si="32"/>
        <v>360.43445999920266</v>
      </c>
      <c r="S25" s="11">
        <f t="shared" si="33"/>
        <v>2.4983236578629553E-2</v>
      </c>
      <c r="T25" s="7">
        <f t="shared" si="34"/>
        <v>366.3069455562707</v>
      </c>
      <c r="U25" s="11">
        <f t="shared" si="35"/>
        <v>9.0974861953174342E-3</v>
      </c>
      <c r="Y25" s="6">
        <f t="shared" si="1"/>
        <v>24</v>
      </c>
      <c r="Z25" s="6">
        <f t="shared" si="2"/>
        <v>101.9935</v>
      </c>
      <c r="AA25" s="8">
        <f t="shared" si="36"/>
        <v>1.3243515676645639</v>
      </c>
      <c r="AB25" s="8">
        <f t="shared" si="3"/>
        <v>101.81578706150927</v>
      </c>
      <c r="AC25" s="9">
        <f t="shared" si="12"/>
        <v>1.7423947456526969E-3</v>
      </c>
      <c r="AD25" s="8">
        <f t="shared" si="37"/>
        <v>1.7505738976961536</v>
      </c>
      <c r="AE25" s="8">
        <f t="shared" si="4"/>
        <v>102.24200939154086</v>
      </c>
      <c r="AF25" s="9">
        <f t="shared" si="13"/>
        <v>2.4365218522833716E-3</v>
      </c>
      <c r="AG25" s="8">
        <f t="shared" si="38"/>
        <v>1.8992815272708445</v>
      </c>
      <c r="AH25" s="8">
        <f t="shared" si="5"/>
        <v>102.39071702111555</v>
      </c>
      <c r="AI25" s="9">
        <f t="shared" si="14"/>
        <v>3.8945327017462041E-3</v>
      </c>
      <c r="AJ25" s="8">
        <f t="shared" si="39"/>
        <v>1.9867211165726215</v>
      </c>
      <c r="AK25" s="8">
        <f t="shared" si="6"/>
        <v>102.47815661041733</v>
      </c>
      <c r="AL25" s="9">
        <f t="shared" si="15"/>
        <v>4.7518382094675835E-3</v>
      </c>
      <c r="AN25" s="5">
        <f t="shared" si="7"/>
        <v>369.67001340000002</v>
      </c>
      <c r="AO25" s="8">
        <f t="shared" si="40"/>
        <v>3.5534585186825796</v>
      </c>
      <c r="AP25" s="8">
        <f t="shared" si="8"/>
        <v>363.98791851788525</v>
      </c>
      <c r="AQ25" s="10">
        <f t="shared" si="16"/>
        <v>1.5370721660256709E-2</v>
      </c>
      <c r="AR25" s="8">
        <f t="shared" si="41"/>
        <v>4.960455928628285</v>
      </c>
      <c r="AS25" s="8">
        <f t="shared" si="9"/>
        <v>365.39491592783094</v>
      </c>
      <c r="AT25" s="10">
        <f t="shared" si="17"/>
        <v>1.1564631474566553E-2</v>
      </c>
      <c r="AU25" s="8">
        <f t="shared" si="42"/>
        <v>5.8219746479565444</v>
      </c>
      <c r="AV25" s="8">
        <f t="shared" si="10"/>
        <v>366.25643464715921</v>
      </c>
      <c r="AW25" s="10">
        <f t="shared" si="18"/>
        <v>9.2341240271148432E-3</v>
      </c>
      <c r="AX25" s="8">
        <f t="shared" si="43"/>
        <v>7.8299807427573045</v>
      </c>
      <c r="AY25" s="8">
        <f t="shared" si="11"/>
        <v>368.26444074195996</v>
      </c>
      <c r="AZ25" s="9">
        <f t="shared" si="19"/>
        <v>3.802236067546985E-3</v>
      </c>
    </row>
    <row r="26" spans="1:52" x14ac:dyDescent="0.2">
      <c r="A26" s="5">
        <f t="shared" si="0"/>
        <v>25</v>
      </c>
      <c r="B26" s="6">
        <f>'[1]6050_Module3Project_Data'!C26</f>
        <v>102.511498</v>
      </c>
      <c r="C26" s="7">
        <f t="shared" si="20"/>
        <v>98.111225682390085</v>
      </c>
      <c r="D26" s="9">
        <f t="shared" si="21"/>
        <v>4.2924670924328098E-2</v>
      </c>
      <c r="E26" s="7">
        <f t="shared" si="22"/>
        <v>99.892363685027121</v>
      </c>
      <c r="F26" s="9">
        <f t="shared" si="23"/>
        <v>2.5549663853052681E-2</v>
      </c>
      <c r="G26" s="7">
        <f t="shared" si="24"/>
        <v>101.24246774692236</v>
      </c>
      <c r="H26" s="9">
        <f t="shared" si="25"/>
        <v>1.2379394290752096E-2</v>
      </c>
      <c r="I26" s="7">
        <f t="shared" si="26"/>
        <v>101.99109526625483</v>
      </c>
      <c r="J26" s="9">
        <f t="shared" si="27"/>
        <v>5.0765303785256554E-3</v>
      </c>
      <c r="L26" s="6">
        <f>'[1]6050_Module3Project_Data'!B26</f>
        <v>25</v>
      </c>
      <c r="M26" s="6">
        <v>366.9500122</v>
      </c>
      <c r="N26" s="7">
        <f t="shared" si="28"/>
        <v>354.95536828430068</v>
      </c>
      <c r="O26" s="11">
        <f t="shared" si="29"/>
        <v>3.2687405687186206E-2</v>
      </c>
      <c r="P26" s="7">
        <f t="shared" si="30"/>
        <v>360.50063099742249</v>
      </c>
      <c r="Q26" s="11">
        <f t="shared" si="31"/>
        <v>1.7575639700653244E-2</v>
      </c>
      <c r="R26" s="7">
        <f t="shared" si="32"/>
        <v>365.05223669960134</v>
      </c>
      <c r="S26" s="11">
        <f t="shared" si="33"/>
        <v>5.1717548366351186E-3</v>
      </c>
      <c r="T26" s="7">
        <f t="shared" si="34"/>
        <v>368.99739983125414</v>
      </c>
      <c r="U26" s="11">
        <f t="shared" si="35"/>
        <v>5.579472852390163E-3</v>
      </c>
      <c r="Y26" s="6">
        <f t="shared" si="1"/>
        <v>25</v>
      </c>
      <c r="Z26" s="6">
        <f t="shared" si="2"/>
        <v>102.511498</v>
      </c>
      <c r="AA26" s="8">
        <f t="shared" si="36"/>
        <v>1.1810217390178361</v>
      </c>
      <c r="AB26" s="8">
        <f t="shared" si="3"/>
        <v>102.42348948594019</v>
      </c>
      <c r="AC26" s="9">
        <f t="shared" si="12"/>
        <v>8.5852334398438268E-4</v>
      </c>
      <c r="AD26" s="8">
        <f t="shared" si="37"/>
        <v>1.3507572398487535</v>
      </c>
      <c r="AE26" s="8">
        <f t="shared" si="4"/>
        <v>102.59322498677111</v>
      </c>
      <c r="AF26" s="9">
        <f t="shared" si="13"/>
        <v>7.9724702463231881E-4</v>
      </c>
      <c r="AG26" s="8">
        <f t="shared" si="38"/>
        <v>1.325156890174249</v>
      </c>
      <c r="AH26" s="8">
        <f t="shared" si="5"/>
        <v>102.56762463709661</v>
      </c>
      <c r="AI26" s="9">
        <f t="shared" si="14"/>
        <v>5.4751552939564802E-4</v>
      </c>
      <c r="AJ26" s="8">
        <f t="shared" si="39"/>
        <v>0.99817002577664704</v>
      </c>
      <c r="AK26" s="8">
        <f t="shared" si="6"/>
        <v>102.240637772699</v>
      </c>
      <c r="AL26" s="9">
        <f t="shared" si="15"/>
        <v>2.6422424077833699E-3</v>
      </c>
      <c r="AN26" s="5">
        <f t="shared" si="7"/>
        <v>366.9500122</v>
      </c>
      <c r="AO26" s="8">
        <f t="shared" si="40"/>
        <v>3.8195380641116046</v>
      </c>
      <c r="AP26" s="8">
        <f t="shared" si="8"/>
        <v>368.87177476371295</v>
      </c>
      <c r="AQ26" s="10">
        <f t="shared" si="16"/>
        <v>5.2371235858292356E-3</v>
      </c>
      <c r="AR26" s="8">
        <f t="shared" si="41"/>
        <v>4.8233842373364428</v>
      </c>
      <c r="AS26" s="8">
        <f t="shared" si="9"/>
        <v>369.87562093693776</v>
      </c>
      <c r="AT26" s="10">
        <f t="shared" si="17"/>
        <v>7.9727718753779646E-3</v>
      </c>
      <c r="AU26" s="8">
        <f t="shared" si="42"/>
        <v>5.2198756741776116</v>
      </c>
      <c r="AV26" s="8">
        <f t="shared" si="10"/>
        <v>370.27211237377895</v>
      </c>
      <c r="AW26" s="10">
        <f t="shared" si="18"/>
        <v>9.0532771857990673E-3</v>
      </c>
      <c r="AX26" s="8">
        <f t="shared" si="43"/>
        <v>5.2602175088704044</v>
      </c>
      <c r="AY26" s="8">
        <f t="shared" si="11"/>
        <v>370.31245420847176</v>
      </c>
      <c r="AZ26" s="9">
        <f t="shared" si="19"/>
        <v>9.1632154153986432E-3</v>
      </c>
    </row>
    <row r="27" spans="1:52" x14ac:dyDescent="0.2">
      <c r="A27" s="5">
        <f t="shared" si="0"/>
        <v>26</v>
      </c>
      <c r="B27" s="6">
        <f>'[1]6050_Module3Project_Data'!C27</f>
        <v>103.96399700000001</v>
      </c>
      <c r="C27" s="7">
        <f t="shared" si="20"/>
        <v>98.991280145912071</v>
      </c>
      <c r="D27" s="9">
        <f t="shared" si="21"/>
        <v>4.78311434494764E-2</v>
      </c>
      <c r="E27" s="7">
        <f t="shared" si="22"/>
        <v>100.75667800896817</v>
      </c>
      <c r="F27" s="9">
        <f t="shared" si="23"/>
        <v>3.0850285517897511E-2</v>
      </c>
      <c r="G27" s="7">
        <f t="shared" si="24"/>
        <v>101.87698287346117</v>
      </c>
      <c r="H27" s="9">
        <f t="shared" si="25"/>
        <v>2.0074392931803426E-2</v>
      </c>
      <c r="I27" s="7">
        <f t="shared" si="26"/>
        <v>102.40741745325096</v>
      </c>
      <c r="J27" s="9">
        <f t="shared" si="27"/>
        <v>1.4972294175540872E-2</v>
      </c>
      <c r="L27" s="6">
        <f>'[1]6050_Module3Project_Data'!B27</f>
        <v>26</v>
      </c>
      <c r="M27" s="6">
        <v>366.76998900000001</v>
      </c>
      <c r="N27" s="7">
        <f t="shared" si="28"/>
        <v>357.35429706744054</v>
      </c>
      <c r="O27" s="11">
        <f t="shared" si="29"/>
        <v>2.5671925770784556E-2</v>
      </c>
      <c r="P27" s="7">
        <f t="shared" si="30"/>
        <v>362.62892679427307</v>
      </c>
      <c r="Q27" s="11">
        <f t="shared" si="31"/>
        <v>1.1290624451083262E-2</v>
      </c>
      <c r="R27" s="7">
        <f t="shared" si="32"/>
        <v>366.00112444980067</v>
      </c>
      <c r="S27" s="11">
        <f t="shared" si="33"/>
        <v>2.0963126026086586E-3</v>
      </c>
      <c r="T27" s="7">
        <f t="shared" si="34"/>
        <v>367.35948972625084</v>
      </c>
      <c r="U27" s="11">
        <f t="shared" si="35"/>
        <v>1.6072763419332898E-3</v>
      </c>
      <c r="Y27" s="6">
        <f t="shared" si="1"/>
        <v>26</v>
      </c>
      <c r="Z27" s="6">
        <f t="shared" si="2"/>
        <v>103.96399700000001</v>
      </c>
      <c r="AA27" s="8">
        <f t="shared" si="36"/>
        <v>1.0443950858980808</v>
      </c>
      <c r="AB27" s="8">
        <f t="shared" si="3"/>
        <v>102.92137795935925</v>
      </c>
      <c r="AC27" s="9">
        <f t="shared" si="12"/>
        <v>1.0028654829813424E-2</v>
      </c>
      <c r="AD27" s="8">
        <f t="shared" si="37"/>
        <v>1.0642603945247782</v>
      </c>
      <c r="AE27" s="8">
        <f t="shared" si="4"/>
        <v>102.94124326798595</v>
      </c>
      <c r="AF27" s="9">
        <f t="shared" si="13"/>
        <v>9.8375760987147575E-3</v>
      </c>
      <c r="AG27" s="8">
        <f t="shared" si="38"/>
        <v>0.97983600835653217</v>
      </c>
      <c r="AH27" s="8">
        <f t="shared" si="5"/>
        <v>102.8568188818177</v>
      </c>
      <c r="AI27" s="9">
        <f t="shared" si="14"/>
        <v>1.0649630161702076E-2</v>
      </c>
      <c r="AJ27" s="8">
        <f t="shared" si="39"/>
        <v>0.70724610638638163</v>
      </c>
      <c r="AK27" s="8">
        <f t="shared" si="6"/>
        <v>102.58422897984755</v>
      </c>
      <c r="AL27" s="9">
        <f t="shared" si="15"/>
        <v>1.3271594590120022E-2</v>
      </c>
      <c r="AN27" s="5">
        <f t="shared" si="7"/>
        <v>366.76998900000001</v>
      </c>
      <c r="AO27" s="8">
        <f t="shared" si="40"/>
        <v>3.1018754856335367</v>
      </c>
      <c r="AP27" s="8">
        <f t="shared" si="8"/>
        <v>369.10299993543418</v>
      </c>
      <c r="AQ27" s="10">
        <f t="shared" si="16"/>
        <v>6.3609646519747678E-3</v>
      </c>
      <c r="AR27" s="8">
        <f t="shared" si="41"/>
        <v>3.2735856424815988</v>
      </c>
      <c r="AS27" s="8">
        <f t="shared" si="9"/>
        <v>369.27471009228225</v>
      </c>
      <c r="AT27" s="10">
        <f t="shared" si="17"/>
        <v>6.8291331553908532E-3</v>
      </c>
      <c r="AU27" s="8">
        <f t="shared" si="42"/>
        <v>3.0843817121884722</v>
      </c>
      <c r="AV27" s="8">
        <f t="shared" si="10"/>
        <v>369.08550616198914</v>
      </c>
      <c r="AW27" s="10">
        <f t="shared" si="18"/>
        <v>6.31326780116989E-3</v>
      </c>
      <c r="AX27" s="8">
        <f t="shared" si="43"/>
        <v>1.8111537019335469</v>
      </c>
      <c r="AY27" s="8">
        <f t="shared" si="11"/>
        <v>367.81227815173423</v>
      </c>
      <c r="AZ27" s="9">
        <f t="shared" si="19"/>
        <v>2.8418059901139394E-3</v>
      </c>
    </row>
    <row r="28" spans="1:52" x14ac:dyDescent="0.2">
      <c r="A28" s="5">
        <f t="shared" si="0"/>
        <v>27</v>
      </c>
      <c r="B28" s="6">
        <f>'[1]6050_Module3Project_Data'!C28</f>
        <v>106.695503</v>
      </c>
      <c r="C28" s="7">
        <f t="shared" si="20"/>
        <v>99.985823516729667</v>
      </c>
      <c r="D28" s="9">
        <f t="shared" si="21"/>
        <v>6.288624444903114E-2</v>
      </c>
      <c r="E28" s="7">
        <f t="shared" si="22"/>
        <v>101.81509327600867</v>
      </c>
      <c r="F28" s="9">
        <f t="shared" si="23"/>
        <v>4.5741475383375196E-2</v>
      </c>
      <c r="G28" s="7">
        <f t="shared" si="24"/>
        <v>102.92048993673059</v>
      </c>
      <c r="H28" s="9">
        <f t="shared" si="25"/>
        <v>3.5381182497161219E-2</v>
      </c>
      <c r="I28" s="7">
        <f t="shared" si="26"/>
        <v>103.6526810906502</v>
      </c>
      <c r="J28" s="9">
        <f t="shared" si="27"/>
        <v>2.8518745624637968E-2</v>
      </c>
      <c r="L28" s="6">
        <f>'[1]6050_Module3Project_Data'!B28</f>
        <v>27</v>
      </c>
      <c r="M28" s="6">
        <v>371.07000729999999</v>
      </c>
      <c r="N28" s="7">
        <f t="shared" si="28"/>
        <v>359.23743545395246</v>
      </c>
      <c r="O28" s="11">
        <f t="shared" si="29"/>
        <v>3.18877074763987E-2</v>
      </c>
      <c r="P28" s="7">
        <f t="shared" si="30"/>
        <v>363.99547732216297</v>
      </c>
      <c r="Q28" s="11">
        <f t="shared" si="31"/>
        <v>1.9065216370660353E-2</v>
      </c>
      <c r="R28" s="7">
        <f t="shared" si="32"/>
        <v>366.38555672490031</v>
      </c>
      <c r="S28" s="11">
        <f t="shared" si="33"/>
        <v>1.2624169248236826E-2</v>
      </c>
      <c r="T28" s="7">
        <f t="shared" si="34"/>
        <v>366.88788914525014</v>
      </c>
      <c r="U28" s="11">
        <f t="shared" si="35"/>
        <v>1.1270428955387697E-2</v>
      </c>
      <c r="Y28" s="6">
        <f t="shared" si="1"/>
        <v>27</v>
      </c>
      <c r="Z28" s="6">
        <f t="shared" si="2"/>
        <v>106.695503</v>
      </c>
      <c r="AA28" s="8">
        <f t="shared" si="36"/>
        <v>1.0441730802409146</v>
      </c>
      <c r="AB28" s="8">
        <f t="shared" si="3"/>
        <v>103.9646630169715</v>
      </c>
      <c r="AC28" s="9">
        <f t="shared" si="12"/>
        <v>2.5594705552196541E-2</v>
      </c>
      <c r="AD28" s="8">
        <f t="shared" si="37"/>
        <v>1.0559590620226333</v>
      </c>
      <c r="AE28" s="8">
        <f t="shared" si="4"/>
        <v>103.97644899875323</v>
      </c>
      <c r="AF28" s="9">
        <f t="shared" si="13"/>
        <v>2.5484241835822968E-2</v>
      </c>
      <c r="AG28" s="8">
        <f t="shared" si="38"/>
        <v>1.0116715358129742</v>
      </c>
      <c r="AH28" s="8">
        <f t="shared" si="5"/>
        <v>103.93216147254357</v>
      </c>
      <c r="AI28" s="9">
        <f t="shared" si="14"/>
        <v>2.5899325180147776E-2</v>
      </c>
      <c r="AJ28" s="8">
        <f t="shared" si="39"/>
        <v>0.97625487189280946</v>
      </c>
      <c r="AK28" s="8">
        <f t="shared" si="6"/>
        <v>103.8967448086234</v>
      </c>
      <c r="AL28" s="9">
        <f t="shared" si="15"/>
        <v>2.6231266667130351E-2</v>
      </c>
      <c r="AN28" s="5">
        <f t="shared" si="7"/>
        <v>371.07000729999999</v>
      </c>
      <c r="AO28" s="8">
        <f t="shared" si="40"/>
        <v>2.4225146830000628</v>
      </c>
      <c r="AP28" s="8">
        <f t="shared" si="8"/>
        <v>368.8080714079004</v>
      </c>
      <c r="AQ28" s="10">
        <f t="shared" si="16"/>
        <v>6.0957119885759799E-3</v>
      </c>
      <c r="AR28" s="8">
        <f t="shared" si="41"/>
        <v>2.1179242955288156</v>
      </c>
      <c r="AS28" s="8">
        <f t="shared" si="9"/>
        <v>368.50348102042915</v>
      </c>
      <c r="AT28" s="10">
        <f t="shared" si="17"/>
        <v>6.9165554452798195E-3</v>
      </c>
      <c r="AU28" s="8">
        <f t="shared" si="42"/>
        <v>1.7344069936440567</v>
      </c>
      <c r="AV28" s="8">
        <f t="shared" si="10"/>
        <v>368.11996371854434</v>
      </c>
      <c r="AW28" s="10">
        <f t="shared" si="18"/>
        <v>7.9500997747592554E-3</v>
      </c>
      <c r="AX28" s="8">
        <f t="shared" si="43"/>
        <v>0.66977656046642231</v>
      </c>
      <c r="AY28" s="8">
        <f t="shared" si="11"/>
        <v>367.05533328536671</v>
      </c>
      <c r="AZ28" s="9">
        <f t="shared" si="19"/>
        <v>1.0819182191104757E-2</v>
      </c>
    </row>
    <row r="29" spans="1:52" x14ac:dyDescent="0.2">
      <c r="A29" s="5">
        <f t="shared" si="0"/>
        <v>28</v>
      </c>
      <c r="B29" s="6">
        <f>'[1]6050_Module3Project_Data'!C29</f>
        <v>107.540001</v>
      </c>
      <c r="C29" s="7">
        <f t="shared" si="20"/>
        <v>101.32775941338375</v>
      </c>
      <c r="D29" s="9">
        <f t="shared" si="21"/>
        <v>5.7766798668862369E-2</v>
      </c>
      <c r="E29" s="7">
        <f t="shared" si="22"/>
        <v>103.4256284849258</v>
      </c>
      <c r="F29" s="9">
        <f t="shared" si="23"/>
        <v>3.8258996436816177E-2</v>
      </c>
      <c r="G29" s="7">
        <f t="shared" si="24"/>
        <v>104.8079964683653</v>
      </c>
      <c r="H29" s="9">
        <f t="shared" si="25"/>
        <v>2.540454255374891E-2</v>
      </c>
      <c r="I29" s="7">
        <f t="shared" si="26"/>
        <v>106.08693861813005</v>
      </c>
      <c r="J29" s="9">
        <f t="shared" si="27"/>
        <v>1.3511831582277513E-2</v>
      </c>
      <c r="L29" s="6">
        <f>'[1]6050_Module3Project_Data'!B29</f>
        <v>28</v>
      </c>
      <c r="M29" s="6">
        <v>373.69000240000003</v>
      </c>
      <c r="N29" s="7">
        <f t="shared" si="28"/>
        <v>361.603949823162</v>
      </c>
      <c r="O29" s="11">
        <f t="shared" si="29"/>
        <v>3.2342456311959464E-2</v>
      </c>
      <c r="P29" s="7">
        <f t="shared" si="30"/>
        <v>366.33007221484917</v>
      </c>
      <c r="Q29" s="11">
        <f t="shared" si="31"/>
        <v>1.9695282554743718E-2</v>
      </c>
      <c r="R29" s="7">
        <f t="shared" si="32"/>
        <v>368.72778201245012</v>
      </c>
      <c r="S29" s="11">
        <f t="shared" si="33"/>
        <v>1.3278975502904449E-2</v>
      </c>
      <c r="T29" s="7">
        <f t="shared" si="34"/>
        <v>370.23358366905006</v>
      </c>
      <c r="U29" s="11">
        <f t="shared" si="35"/>
        <v>9.2494278914376504E-3</v>
      </c>
      <c r="Y29" s="6">
        <f t="shared" si="1"/>
        <v>28</v>
      </c>
      <c r="Z29" s="6">
        <f t="shared" si="2"/>
        <v>107.540001</v>
      </c>
      <c r="AA29" s="8">
        <f t="shared" si="36"/>
        <v>1.2550064430893642</v>
      </c>
      <c r="AB29" s="8">
        <f t="shared" si="3"/>
        <v>106.06300291145467</v>
      </c>
      <c r="AC29" s="9">
        <f t="shared" si="12"/>
        <v>1.3734406498148808E-2</v>
      </c>
      <c r="AD29" s="8">
        <f t="shared" si="37"/>
        <v>1.3885780498674654</v>
      </c>
      <c r="AE29" s="8">
        <f t="shared" si="4"/>
        <v>106.19657451823277</v>
      </c>
      <c r="AF29" s="9">
        <f t="shared" si="13"/>
        <v>1.2492342098520516E-2</v>
      </c>
      <c r="AG29" s="8">
        <f t="shared" si="38"/>
        <v>1.4495890337238437</v>
      </c>
      <c r="AH29" s="8">
        <f t="shared" si="5"/>
        <v>106.25758550208914</v>
      </c>
      <c r="AI29" s="9">
        <f t="shared" si="14"/>
        <v>1.1925009168549862E-2</v>
      </c>
      <c r="AJ29" s="8">
        <f t="shared" si="39"/>
        <v>1.7052561996863325</v>
      </c>
      <c r="AK29" s="8">
        <f t="shared" si="6"/>
        <v>106.51325266805163</v>
      </c>
      <c r="AL29" s="9">
        <f t="shared" si="15"/>
        <v>9.5475945917870009E-3</v>
      </c>
      <c r="AN29" s="5">
        <f t="shared" si="7"/>
        <v>373.69000240000003</v>
      </c>
      <c r="AO29" s="8">
        <f t="shared" si="40"/>
        <v>2.4024423341374992</v>
      </c>
      <c r="AP29" s="8">
        <f t="shared" si="8"/>
        <v>371.13022434658762</v>
      </c>
      <c r="AQ29" s="10">
        <f t="shared" si="16"/>
        <v>6.8500041129609867E-3</v>
      </c>
      <c r="AR29" s="8">
        <f t="shared" si="41"/>
        <v>2.2076446923372126</v>
      </c>
      <c r="AS29" s="8">
        <f t="shared" si="9"/>
        <v>370.93542670478735</v>
      </c>
      <c r="AT29" s="10">
        <f t="shared" si="17"/>
        <v>7.3712854973951511E-3</v>
      </c>
      <c r="AU29" s="8">
        <f t="shared" si="42"/>
        <v>2.0383161405969328</v>
      </c>
      <c r="AV29" s="8">
        <f t="shared" si="10"/>
        <v>370.76609815304704</v>
      </c>
      <c r="AW29" s="10">
        <f t="shared" si="18"/>
        <v>7.824411218321066E-3</v>
      </c>
      <c r="AX29" s="8">
        <f t="shared" si="43"/>
        <v>2.0077355421331315</v>
      </c>
      <c r="AY29" s="8">
        <f t="shared" si="11"/>
        <v>370.73551755458323</v>
      </c>
      <c r="AZ29" s="9">
        <f t="shared" si="19"/>
        <v>7.9062453542824568E-3</v>
      </c>
    </row>
    <row r="30" spans="1:52" x14ac:dyDescent="0.2">
      <c r="A30" s="5">
        <f t="shared" si="0"/>
        <v>29</v>
      </c>
      <c r="B30" s="6">
        <f>'[1]6050_Module3Project_Data'!C30</f>
        <v>108</v>
      </c>
      <c r="C30" s="7">
        <f t="shared" si="20"/>
        <v>102.570207730707</v>
      </c>
      <c r="D30" s="9">
        <f t="shared" si="21"/>
        <v>5.0275854345305585E-2</v>
      </c>
      <c r="E30" s="7">
        <f t="shared" si="22"/>
        <v>104.78337141490027</v>
      </c>
      <c r="F30" s="9">
        <f t="shared" si="23"/>
        <v>2.9783598010182658E-2</v>
      </c>
      <c r="G30" s="7">
        <f t="shared" si="24"/>
        <v>106.17399873418265</v>
      </c>
      <c r="H30" s="9">
        <f t="shared" si="25"/>
        <v>1.6907419127938458E-2</v>
      </c>
      <c r="I30" s="7">
        <f t="shared" si="26"/>
        <v>107.24938852362601</v>
      </c>
      <c r="J30" s="9">
        <f t="shared" si="27"/>
        <v>6.9501062627221315E-3</v>
      </c>
      <c r="L30" s="6">
        <f>'[1]6050_Module3Project_Data'!B30</f>
        <v>29</v>
      </c>
      <c r="M30" s="6">
        <v>380.01000979999998</v>
      </c>
      <c r="N30" s="7">
        <f t="shared" si="28"/>
        <v>364.02116033852963</v>
      </c>
      <c r="O30" s="11">
        <f t="shared" si="29"/>
        <v>4.2074811318484256E-2</v>
      </c>
      <c r="P30" s="7">
        <f t="shared" si="30"/>
        <v>368.75884917594897</v>
      </c>
      <c r="Q30" s="11">
        <f t="shared" si="31"/>
        <v>2.9607537522426102E-2</v>
      </c>
      <c r="R30" s="7">
        <f t="shared" si="32"/>
        <v>371.20889220622507</v>
      </c>
      <c r="S30" s="11">
        <f t="shared" si="33"/>
        <v>2.316022569617824E-2</v>
      </c>
      <c r="T30" s="7">
        <f t="shared" si="34"/>
        <v>372.99871865381004</v>
      </c>
      <c r="U30" s="11">
        <f t="shared" si="35"/>
        <v>1.8450280164672477E-2</v>
      </c>
      <c r="Y30" s="6">
        <f t="shared" si="1"/>
        <v>29</v>
      </c>
      <c r="Z30" s="6">
        <f t="shared" si="2"/>
        <v>108</v>
      </c>
      <c r="AA30" s="8">
        <f t="shared" si="36"/>
        <v>1.2827553987713589</v>
      </c>
      <c r="AB30" s="8">
        <f t="shared" si="3"/>
        <v>107.456754132954</v>
      </c>
      <c r="AC30" s="9">
        <f t="shared" si="12"/>
        <v>5.0300543244999676E-3</v>
      </c>
      <c r="AD30" s="8">
        <f t="shared" si="37"/>
        <v>1.3795477362474164</v>
      </c>
      <c r="AE30" s="8">
        <f t="shared" si="4"/>
        <v>107.55354647043006</v>
      </c>
      <c r="AF30" s="9">
        <f t="shared" si="13"/>
        <v>4.1338289774994104E-3</v>
      </c>
      <c r="AG30" s="8">
        <f t="shared" si="38"/>
        <v>1.4077956497705935</v>
      </c>
      <c r="AH30" s="8">
        <f t="shared" si="5"/>
        <v>107.58179438395324</v>
      </c>
      <c r="AI30" s="9">
        <f t="shared" si="14"/>
        <v>3.8722742226552078E-3</v>
      </c>
      <c r="AJ30" s="8">
        <f t="shared" si="39"/>
        <v>1.433853052591141</v>
      </c>
      <c r="AK30" s="8">
        <f t="shared" si="6"/>
        <v>107.60785178677379</v>
      </c>
      <c r="AL30" s="9">
        <f t="shared" si="15"/>
        <v>3.6310019743167323E-3</v>
      </c>
      <c r="AN30" s="5">
        <f t="shared" si="7"/>
        <v>380.01000979999998</v>
      </c>
      <c r="AO30" s="8">
        <f t="shared" si="40"/>
        <v>2.4221092990468627</v>
      </c>
      <c r="AP30" s="8">
        <f t="shared" si="8"/>
        <v>373.63100150527191</v>
      </c>
      <c r="AQ30" s="10">
        <f t="shared" si="16"/>
        <v>1.6786421752641074E-2</v>
      </c>
      <c r="AR30" s="8">
        <f t="shared" si="41"/>
        <v>2.3170308929123085</v>
      </c>
      <c r="AS30" s="8">
        <f t="shared" si="9"/>
        <v>373.5259230991374</v>
      </c>
      <c r="AT30" s="10">
        <f t="shared" si="17"/>
        <v>1.7062936590210253E-2</v>
      </c>
      <c r="AU30" s="8">
        <f t="shared" si="42"/>
        <v>2.259713167185943</v>
      </c>
      <c r="AV30" s="8">
        <f t="shared" si="10"/>
        <v>373.46860537341104</v>
      </c>
      <c r="AW30" s="10">
        <f t="shared" si="18"/>
        <v>1.7213768737385875E-2</v>
      </c>
      <c r="AX30" s="8">
        <f t="shared" si="43"/>
        <v>2.3864352634465886</v>
      </c>
      <c r="AY30" s="8">
        <f t="shared" si="11"/>
        <v>373.59532746967164</v>
      </c>
      <c r="AZ30" s="9">
        <f t="shared" si="19"/>
        <v>1.6880298320837372E-2</v>
      </c>
    </row>
    <row r="31" spans="1:52" x14ac:dyDescent="0.2">
      <c r="A31" s="5">
        <f t="shared" si="0"/>
        <v>30</v>
      </c>
      <c r="B31" s="6">
        <f>'[1]6050_Module3Project_Data'!C31</f>
        <v>107.4935</v>
      </c>
      <c r="C31" s="7">
        <f t="shared" si="20"/>
        <v>103.65616618456559</v>
      </c>
      <c r="D31" s="9">
        <f t="shared" si="21"/>
        <v>3.5698287016744316E-2</v>
      </c>
      <c r="E31" s="7">
        <f t="shared" si="22"/>
        <v>105.84485884798318</v>
      </c>
      <c r="F31" s="9">
        <f t="shared" si="23"/>
        <v>1.5337124123940721E-2</v>
      </c>
      <c r="G31" s="7">
        <f t="shared" si="24"/>
        <v>107.08699936709132</v>
      </c>
      <c r="H31" s="9">
        <f t="shared" si="25"/>
        <v>3.7816298930509681E-3</v>
      </c>
      <c r="I31" s="7">
        <f t="shared" si="26"/>
        <v>107.8498777047252</v>
      </c>
      <c r="J31" s="9">
        <f t="shared" si="27"/>
        <v>3.3153419018378282E-3</v>
      </c>
      <c r="L31" s="6">
        <f>'[1]6050_Module3Project_Data'!B31</f>
        <v>30</v>
      </c>
      <c r="M31" s="6">
        <v>381.39999390000003</v>
      </c>
      <c r="N31" s="7">
        <f t="shared" si="28"/>
        <v>367.21893023082373</v>
      </c>
      <c r="O31" s="11">
        <f t="shared" si="29"/>
        <v>3.7181604341856536E-2</v>
      </c>
      <c r="P31" s="7">
        <f t="shared" si="30"/>
        <v>372.47173218188578</v>
      </c>
      <c r="Q31" s="11">
        <f t="shared" si="31"/>
        <v>2.3409181596513503E-2</v>
      </c>
      <c r="R31" s="7">
        <f t="shared" si="32"/>
        <v>375.60945100311255</v>
      </c>
      <c r="S31" s="11">
        <f t="shared" si="33"/>
        <v>1.5182336102516316E-2</v>
      </c>
      <c r="T31" s="7">
        <f t="shared" si="34"/>
        <v>378.60775157076199</v>
      </c>
      <c r="U31" s="11">
        <f t="shared" si="35"/>
        <v>7.3210340165085035E-3</v>
      </c>
      <c r="Y31" s="6">
        <f t="shared" si="1"/>
        <v>30</v>
      </c>
      <c r="Z31" s="6">
        <f t="shared" si="2"/>
        <v>107.4935</v>
      </c>
      <c r="AA31" s="8">
        <f t="shared" si="36"/>
        <v>1.1903167073056884</v>
      </c>
      <c r="AB31" s="8">
        <f t="shared" si="3"/>
        <v>108.27731607439701</v>
      </c>
      <c r="AC31" s="9">
        <f t="shared" si="12"/>
        <v>7.2917532166783044E-3</v>
      </c>
      <c r="AD31" s="8">
        <f t="shared" si="37"/>
        <v>1.1929288949119206</v>
      </c>
      <c r="AE31" s="8">
        <f t="shared" si="4"/>
        <v>108.27992826200324</v>
      </c>
      <c r="AF31" s="9">
        <f t="shared" si="13"/>
        <v>7.3160541056272359E-3</v>
      </c>
      <c r="AG31" s="8">
        <f t="shared" si="38"/>
        <v>1.1603981413396351</v>
      </c>
      <c r="AH31" s="8">
        <f t="shared" si="5"/>
        <v>108.24739750843096</v>
      </c>
      <c r="AI31" s="9">
        <f t="shared" si="14"/>
        <v>7.013424145934098E-3</v>
      </c>
      <c r="AJ31" s="8">
        <f t="shared" si="39"/>
        <v>1.0171711168451698</v>
      </c>
      <c r="AK31" s="8">
        <f t="shared" si="6"/>
        <v>108.1041704839365</v>
      </c>
      <c r="AL31" s="9">
        <f t="shared" si="15"/>
        <v>5.680999166800804E-3</v>
      </c>
      <c r="AN31" s="5">
        <f t="shared" si="7"/>
        <v>381.39999390000003</v>
      </c>
      <c r="AO31" s="8">
        <f t="shared" si="40"/>
        <v>2.9167216735070172</v>
      </c>
      <c r="AP31" s="8">
        <f t="shared" si="8"/>
        <v>378.52617267661958</v>
      </c>
      <c r="AQ31" s="10">
        <f t="shared" si="16"/>
        <v>7.5349272924580555E-3</v>
      </c>
      <c r="AR31" s="8">
        <f t="shared" si="41"/>
        <v>3.1504420545023777</v>
      </c>
      <c r="AS31" s="8">
        <f t="shared" si="9"/>
        <v>378.75989305761493</v>
      </c>
      <c r="AT31" s="10">
        <f t="shared" si="17"/>
        <v>6.922131317803084E-3</v>
      </c>
      <c r="AU31" s="8">
        <f t="shared" si="42"/>
        <v>3.3301359820367118</v>
      </c>
      <c r="AV31" s="8">
        <f t="shared" si="10"/>
        <v>378.93958698514928</v>
      </c>
      <c r="AW31" s="10">
        <f t="shared" si="18"/>
        <v>6.4509883434760865E-3</v>
      </c>
      <c r="AX31" s="8">
        <f t="shared" si="43"/>
        <v>3.9977340901993026</v>
      </c>
      <c r="AY31" s="8">
        <f t="shared" si="11"/>
        <v>379.60718509331184</v>
      </c>
      <c r="AZ31" s="9">
        <f t="shared" si="19"/>
        <v>4.7005999878391332E-3</v>
      </c>
    </row>
    <row r="32" spans="1:52" x14ac:dyDescent="0.2">
      <c r="A32" s="5">
        <f t="shared" si="0"/>
        <v>31</v>
      </c>
      <c r="B32" s="6">
        <f>'[1]6050_Module3Project_Data'!C32</f>
        <v>106.7435</v>
      </c>
      <c r="C32" s="7">
        <f t="shared" si="20"/>
        <v>104.42363294765248</v>
      </c>
      <c r="D32" s="9">
        <f t="shared" si="21"/>
        <v>2.1733098992889673E-2</v>
      </c>
      <c r="E32" s="7">
        <f t="shared" si="22"/>
        <v>106.38891042814873</v>
      </c>
      <c r="F32" s="9">
        <f t="shared" si="23"/>
        <v>3.3218844412190337E-3</v>
      </c>
      <c r="G32" s="7">
        <f t="shared" si="24"/>
        <v>107.29024968354565</v>
      </c>
      <c r="H32" s="9">
        <f t="shared" si="25"/>
        <v>5.1220887786671398E-3</v>
      </c>
      <c r="I32" s="7">
        <f t="shared" si="26"/>
        <v>107.56477554094504</v>
      </c>
      <c r="J32" s="9">
        <f t="shared" si="27"/>
        <v>7.6939161723668242E-3</v>
      </c>
      <c r="L32" s="6">
        <f>'[1]6050_Module3Project_Data'!B32</f>
        <v>31</v>
      </c>
      <c r="M32" s="6">
        <v>380.39999390000003</v>
      </c>
      <c r="N32" s="7">
        <f t="shared" si="28"/>
        <v>370.05514296465901</v>
      </c>
      <c r="O32" s="11">
        <f t="shared" si="29"/>
        <v>2.7194666407014928E-2</v>
      </c>
      <c r="P32" s="7">
        <f t="shared" si="30"/>
        <v>375.41805854886348</v>
      </c>
      <c r="Q32" s="11">
        <f t="shared" si="31"/>
        <v>1.3096570533716146E-2</v>
      </c>
      <c r="R32" s="7">
        <f t="shared" si="32"/>
        <v>378.50472245155629</v>
      </c>
      <c r="S32" s="11">
        <f t="shared" si="33"/>
        <v>4.9823119843213446E-3</v>
      </c>
      <c r="T32" s="7">
        <f t="shared" si="34"/>
        <v>380.84154543415241</v>
      </c>
      <c r="U32" s="11">
        <f t="shared" si="35"/>
        <v>1.1607558917796855E-3</v>
      </c>
      <c r="Y32" s="6">
        <f t="shared" si="1"/>
        <v>31</v>
      </c>
      <c r="Z32" s="6">
        <f t="shared" si="2"/>
        <v>106.7435</v>
      </c>
      <c r="AA32" s="8">
        <f t="shared" si="36"/>
        <v>0.9435501095928488</v>
      </c>
      <c r="AB32" s="8">
        <f t="shared" si="3"/>
        <v>108.2337997931385</v>
      </c>
      <c r="AC32" s="9">
        <f t="shared" si="12"/>
        <v>1.396150391488479E-2</v>
      </c>
      <c r="AD32" s="8">
        <f t="shared" si="37"/>
        <v>0.79705746352888429</v>
      </c>
      <c r="AE32" s="8">
        <f t="shared" si="4"/>
        <v>108.08730714707454</v>
      </c>
      <c r="AF32" s="9">
        <f t="shared" si="13"/>
        <v>1.2589123900514249E-2</v>
      </c>
      <c r="AG32" s="8">
        <f t="shared" si="38"/>
        <v>0.68182422889698258</v>
      </c>
      <c r="AH32" s="8">
        <f t="shared" si="5"/>
        <v>107.97207391244264</v>
      </c>
      <c r="AI32" s="9">
        <f t="shared" si="14"/>
        <v>1.1509589927654999E-2</v>
      </c>
      <c r="AJ32" s="8">
        <f t="shared" si="39"/>
        <v>0.36603447653249793</v>
      </c>
      <c r="AK32" s="8">
        <f t="shared" si="6"/>
        <v>107.65628416007816</v>
      </c>
      <c r="AL32" s="9">
        <f t="shared" si="15"/>
        <v>8.551191970266674E-3</v>
      </c>
      <c r="AN32" s="5">
        <f t="shared" si="7"/>
        <v>380.39999390000003</v>
      </c>
      <c r="AO32" s="8">
        <f t="shared" si="40"/>
        <v>2.9113591172411972</v>
      </c>
      <c r="AP32" s="8">
        <f t="shared" si="8"/>
        <v>381.41608156879749</v>
      </c>
      <c r="AQ32" s="10">
        <f t="shared" si="16"/>
        <v>2.6711032731104043E-3</v>
      </c>
      <c r="AR32" s="8">
        <f t="shared" si="41"/>
        <v>3.0483738120789212</v>
      </c>
      <c r="AS32" s="8">
        <f t="shared" si="9"/>
        <v>381.55309626363521</v>
      </c>
      <c r="AT32" s="10">
        <f t="shared" si="17"/>
        <v>3.0312891223082238E-3</v>
      </c>
      <c r="AU32" s="8">
        <f t="shared" si="42"/>
        <v>3.1127037152402242</v>
      </c>
      <c r="AV32" s="8">
        <f t="shared" si="10"/>
        <v>381.61742616679652</v>
      </c>
      <c r="AW32" s="10">
        <f t="shared" si="18"/>
        <v>3.2004003320687036E-3</v>
      </c>
      <c r="AX32" s="8">
        <f t="shared" si="43"/>
        <v>3.1157639767948497</v>
      </c>
      <c r="AY32" s="8">
        <f t="shared" si="11"/>
        <v>381.62048642835111</v>
      </c>
      <c r="AZ32" s="9">
        <f t="shared" si="19"/>
        <v>3.2084451838133624E-3</v>
      </c>
    </row>
    <row r="33" spans="1:52" x14ac:dyDescent="0.2">
      <c r="A33" s="5">
        <f t="shared" si="0"/>
        <v>32</v>
      </c>
      <c r="B33" s="6">
        <f>'[1]6050_Module3Project_Data'!C33</f>
        <v>107.783501</v>
      </c>
      <c r="C33" s="7">
        <f t="shared" si="20"/>
        <v>104.88760635812199</v>
      </c>
      <c r="D33" s="9">
        <f t="shared" si="21"/>
        <v>2.6867698812993796E-2</v>
      </c>
      <c r="E33" s="7">
        <f t="shared" si="22"/>
        <v>106.50592498685964</v>
      </c>
      <c r="F33" s="9">
        <f t="shared" si="23"/>
        <v>1.1853168632371307E-2</v>
      </c>
      <c r="G33" s="7">
        <f t="shared" si="24"/>
        <v>107.01687484177282</v>
      </c>
      <c r="H33" s="9">
        <f t="shared" si="25"/>
        <v>7.1126485140539548E-3</v>
      </c>
      <c r="I33" s="7">
        <f t="shared" si="26"/>
        <v>106.90775510818901</v>
      </c>
      <c r="J33" s="9">
        <f t="shared" si="27"/>
        <v>8.1250458900105054E-3</v>
      </c>
      <c r="L33" s="6">
        <f>'[1]6050_Module3Project_Data'!B33</f>
        <v>32</v>
      </c>
      <c r="M33" s="6">
        <v>387.77999879999999</v>
      </c>
      <c r="N33" s="7">
        <f t="shared" si="28"/>
        <v>372.12411315172722</v>
      </c>
      <c r="O33" s="11">
        <f t="shared" si="29"/>
        <v>4.0373112839033748E-2</v>
      </c>
      <c r="P33" s="7">
        <f t="shared" si="30"/>
        <v>377.06209721473851</v>
      </c>
      <c r="Q33" s="11">
        <f t="shared" si="31"/>
        <v>2.763912945079279E-2</v>
      </c>
      <c r="R33" s="7">
        <f t="shared" si="32"/>
        <v>379.45235817577816</v>
      </c>
      <c r="S33" s="11">
        <f t="shared" si="33"/>
        <v>2.1475168007612642E-2</v>
      </c>
      <c r="T33" s="7">
        <f t="shared" si="34"/>
        <v>380.48830420683049</v>
      </c>
      <c r="U33" s="11">
        <f t="shared" si="35"/>
        <v>1.8803689245793807E-2</v>
      </c>
      <c r="Y33" s="6">
        <f t="shared" si="1"/>
        <v>32</v>
      </c>
      <c r="Z33" s="6">
        <f t="shared" si="2"/>
        <v>107.783501</v>
      </c>
      <c r="AA33" s="8">
        <f t="shared" si="36"/>
        <v>0.63931887175142788</v>
      </c>
      <c r="AB33" s="8">
        <f t="shared" si="3"/>
        <v>107.65619371352425</v>
      </c>
      <c r="AC33" s="9">
        <f t="shared" si="12"/>
        <v>1.1811389061833794E-3</v>
      </c>
      <c r="AD33" s="8">
        <f t="shared" si="37"/>
        <v>0.36888454140819654</v>
      </c>
      <c r="AE33" s="8">
        <f t="shared" si="4"/>
        <v>107.38575938318101</v>
      </c>
      <c r="AF33" s="9">
        <f t="shared" si="13"/>
        <v>3.6901901787268019E-3</v>
      </c>
      <c r="AG33" s="8">
        <f t="shared" si="38"/>
        <v>0.20422469356207379</v>
      </c>
      <c r="AH33" s="8">
        <f t="shared" si="5"/>
        <v>107.22109953533489</v>
      </c>
      <c r="AI33" s="9">
        <f t="shared" si="14"/>
        <v>5.2178808393421438E-3</v>
      </c>
      <c r="AJ33" s="8">
        <f t="shared" si="39"/>
        <v>-0.14549297811176845</v>
      </c>
      <c r="AK33" s="8">
        <f t="shared" si="6"/>
        <v>106.87138186366104</v>
      </c>
      <c r="AL33" s="9">
        <f t="shared" si="15"/>
        <v>8.4625116819962865E-3</v>
      </c>
      <c r="AN33" s="5">
        <f t="shared" si="7"/>
        <v>387.77999879999999</v>
      </c>
      <c r="AO33" s="8">
        <f t="shared" si="40"/>
        <v>2.420428268986365</v>
      </c>
      <c r="AP33" s="8">
        <f t="shared" si="8"/>
        <v>381.87278644476453</v>
      </c>
      <c r="AQ33" s="10">
        <f t="shared" si="16"/>
        <v>1.5233411660001941E-2</v>
      </c>
      <c r="AR33" s="8">
        <f t="shared" si="41"/>
        <v>2.2080785769360998</v>
      </c>
      <c r="AS33" s="8">
        <f t="shared" si="9"/>
        <v>381.66043675271425</v>
      </c>
      <c r="AT33" s="10">
        <f t="shared" si="17"/>
        <v>1.5781015179284538E-2</v>
      </c>
      <c r="AU33" s="8">
        <f t="shared" si="42"/>
        <v>2.0301697197310462</v>
      </c>
      <c r="AV33" s="8">
        <f t="shared" si="10"/>
        <v>381.48252789550918</v>
      </c>
      <c r="AW33" s="10">
        <f t="shared" si="18"/>
        <v>1.6239803300785425E-2</v>
      </c>
      <c r="AX33" s="8">
        <f t="shared" si="43"/>
        <v>1.3812613747364644</v>
      </c>
      <c r="AY33" s="8">
        <f t="shared" si="11"/>
        <v>380.83361955051464</v>
      </c>
      <c r="AZ33" s="9">
        <f t="shared" si="19"/>
        <v>1.7913196325187432E-2</v>
      </c>
    </row>
    <row r="34" spans="1:52" x14ac:dyDescent="0.2">
      <c r="A34" s="5">
        <f t="shared" si="0"/>
        <v>33</v>
      </c>
      <c r="B34" s="6">
        <f>'[1]6050_Module3Project_Data'!C34</f>
        <v>108.511002</v>
      </c>
      <c r="C34" s="7">
        <f t="shared" si="20"/>
        <v>105.46678528649758</v>
      </c>
      <c r="D34" s="9">
        <f t="shared" si="21"/>
        <v>2.8054452151335049E-2</v>
      </c>
      <c r="E34" s="7">
        <f t="shared" si="22"/>
        <v>106.92752507119596</v>
      </c>
      <c r="F34" s="9">
        <f t="shared" si="23"/>
        <v>1.4592777687225174E-2</v>
      </c>
      <c r="G34" s="7">
        <f t="shared" si="24"/>
        <v>107.40018792088641</v>
      </c>
      <c r="H34" s="9">
        <f t="shared" si="25"/>
        <v>1.0236879750807159E-2</v>
      </c>
      <c r="I34" s="7">
        <f t="shared" si="26"/>
        <v>107.6083518216378</v>
      </c>
      <c r="J34" s="9">
        <f t="shared" si="27"/>
        <v>8.3185129777182225E-3</v>
      </c>
      <c r="L34" s="6">
        <f>'[1]6050_Module3Project_Data'!B34</f>
        <v>33</v>
      </c>
      <c r="M34" s="6">
        <v>386.19000240000003</v>
      </c>
      <c r="N34" s="7">
        <f t="shared" si="28"/>
        <v>375.2552902813818</v>
      </c>
      <c r="O34" s="11">
        <f t="shared" si="29"/>
        <v>2.8314332454656577E-2</v>
      </c>
      <c r="P34" s="7">
        <f t="shared" si="30"/>
        <v>380.59900473787479</v>
      </c>
      <c r="Q34" s="11">
        <f t="shared" si="31"/>
        <v>1.4477323668089945E-2</v>
      </c>
      <c r="R34" s="7">
        <f t="shared" si="32"/>
        <v>383.6161784878891</v>
      </c>
      <c r="S34" s="11">
        <f t="shared" si="33"/>
        <v>6.6646570240445051E-3</v>
      </c>
      <c r="T34" s="7">
        <f t="shared" si="34"/>
        <v>386.32165988136609</v>
      </c>
      <c r="U34" s="11">
        <f t="shared" si="35"/>
        <v>3.4091374853794569E-4</v>
      </c>
      <c r="Y34" s="6">
        <f t="shared" si="1"/>
        <v>33</v>
      </c>
      <c r="Z34" s="6">
        <f t="shared" si="2"/>
        <v>108.511002</v>
      </c>
      <c r="AA34" s="8">
        <f t="shared" si="36"/>
        <v>0.5753174235919688</v>
      </c>
      <c r="AB34" s="8">
        <f t="shared" si="3"/>
        <v>107.97550534447838</v>
      </c>
      <c r="AC34" s="9">
        <f t="shared" si="12"/>
        <v>4.9349526375364822E-3</v>
      </c>
      <c r="AD34" s="8">
        <f t="shared" si="37"/>
        <v>0.37465595649035455</v>
      </c>
      <c r="AE34" s="8">
        <f t="shared" si="4"/>
        <v>107.77484387737677</v>
      </c>
      <c r="AF34" s="9">
        <f t="shared" si="13"/>
        <v>6.784179567554241E-3</v>
      </c>
      <c r="AG34" s="8">
        <f t="shared" si="38"/>
        <v>0.2937688863378326</v>
      </c>
      <c r="AH34" s="8">
        <f t="shared" si="5"/>
        <v>107.69395680722424</v>
      </c>
      <c r="AI34" s="9">
        <f t="shared" si="14"/>
        <v>7.5296069312470763E-3</v>
      </c>
      <c r="AJ34" s="8">
        <f t="shared" si="39"/>
        <v>0.27755186766851953</v>
      </c>
      <c r="AK34" s="8">
        <f t="shared" si="6"/>
        <v>107.67773978855493</v>
      </c>
      <c r="AL34" s="9">
        <f t="shared" si="15"/>
        <v>7.679057386688534E-3</v>
      </c>
      <c r="AN34" s="5">
        <f t="shared" si="7"/>
        <v>386.19000240000003</v>
      </c>
      <c r="AO34" s="8">
        <f t="shared" si="40"/>
        <v>2.8562762797675094</v>
      </c>
      <c r="AP34" s="8">
        <f t="shared" si="8"/>
        <v>386.47245476765659</v>
      </c>
      <c r="AQ34" s="10">
        <f t="shared" si="16"/>
        <v>7.3138187395127769E-4</v>
      </c>
      <c r="AR34" s="8">
        <f t="shared" si="41"/>
        <v>2.990375271006037</v>
      </c>
      <c r="AS34" s="8">
        <f t="shared" si="9"/>
        <v>386.60655375889513</v>
      </c>
      <c r="AT34" s="10">
        <f t="shared" si="17"/>
        <v>1.0786176656734335E-3</v>
      </c>
      <c r="AU34" s="8">
        <f t="shared" si="42"/>
        <v>3.0969950159209945</v>
      </c>
      <c r="AV34" s="8">
        <f t="shared" si="10"/>
        <v>386.71317350381008</v>
      </c>
      <c r="AW34" s="10">
        <f t="shared" si="18"/>
        <v>1.3546987248731974E-3</v>
      </c>
      <c r="AX34" s="8">
        <f t="shared" si="43"/>
        <v>3.6073085246360472</v>
      </c>
      <c r="AY34" s="8">
        <f t="shared" si="11"/>
        <v>387.22348701252514</v>
      </c>
      <c r="AZ34" s="9">
        <f t="shared" si="19"/>
        <v>2.6761040060655768E-3</v>
      </c>
    </row>
    <row r="35" spans="1:52" x14ac:dyDescent="0.2">
      <c r="A35" s="5">
        <f t="shared" si="0"/>
        <v>34</v>
      </c>
      <c r="B35" s="6">
        <f>'[1]6050_Module3Project_Data'!C35</f>
        <v>107.654999</v>
      </c>
      <c r="C35" s="7">
        <f t="shared" si="20"/>
        <v>106.07562862919806</v>
      </c>
      <c r="D35" s="9">
        <f t="shared" si="21"/>
        <v>1.4670664488157575E-2</v>
      </c>
      <c r="E35" s="7">
        <f t="shared" si="22"/>
        <v>107.4500724577013</v>
      </c>
      <c r="F35" s="9">
        <f t="shared" si="23"/>
        <v>1.9035487827063903E-3</v>
      </c>
      <c r="G35" s="7">
        <f t="shared" si="24"/>
        <v>107.95559496044321</v>
      </c>
      <c r="H35" s="9">
        <f t="shared" si="25"/>
        <v>2.7922155332814926E-3</v>
      </c>
      <c r="I35" s="7">
        <f t="shared" si="26"/>
        <v>108.33047196432756</v>
      </c>
      <c r="J35" s="9">
        <f t="shared" si="27"/>
        <v>6.2744226520085131E-3</v>
      </c>
      <c r="L35" s="6">
        <f>'[1]6050_Module3Project_Data'!B35</f>
        <v>34</v>
      </c>
      <c r="M35" s="6">
        <v>386</v>
      </c>
      <c r="N35" s="7">
        <f t="shared" si="28"/>
        <v>377.44223270510543</v>
      </c>
      <c r="O35" s="11">
        <f t="shared" si="29"/>
        <v>2.2170381592991124E-2</v>
      </c>
      <c r="P35" s="7">
        <f t="shared" si="30"/>
        <v>382.44403396637608</v>
      </c>
      <c r="Q35" s="11">
        <f t="shared" si="31"/>
        <v>9.2123472373676629E-3</v>
      </c>
      <c r="R35" s="7">
        <f t="shared" si="32"/>
        <v>384.90309044394456</v>
      </c>
      <c r="S35" s="11">
        <f t="shared" si="33"/>
        <v>2.8417346011798874E-3</v>
      </c>
      <c r="T35" s="7">
        <f t="shared" si="34"/>
        <v>386.21633389627323</v>
      </c>
      <c r="U35" s="11">
        <f t="shared" si="35"/>
        <v>5.6045050847986237E-4</v>
      </c>
      <c r="Y35" s="6">
        <f t="shared" si="1"/>
        <v>34</v>
      </c>
      <c r="Z35" s="6">
        <f t="shared" si="2"/>
        <v>107.654999</v>
      </c>
      <c r="AA35" s="8">
        <f t="shared" si="36"/>
        <v>0.57033982758317603</v>
      </c>
      <c r="AB35" s="8">
        <f t="shared" si="3"/>
        <v>108.52593478802639</v>
      </c>
      <c r="AC35" s="9">
        <f t="shared" si="12"/>
        <v>8.0900635931117938E-3</v>
      </c>
      <c r="AD35" s="8">
        <f t="shared" si="37"/>
        <v>0.44695638971693175</v>
      </c>
      <c r="AE35" s="8">
        <f t="shared" si="4"/>
        <v>108.40255135016014</v>
      </c>
      <c r="AF35" s="9">
        <f t="shared" si="13"/>
        <v>6.9439631889284996E-3</v>
      </c>
      <c r="AG35" s="8">
        <f t="shared" si="38"/>
        <v>0.4245879629473151</v>
      </c>
      <c r="AH35" s="8">
        <f t="shared" si="5"/>
        <v>108.38018292339052</v>
      </c>
      <c r="AI35" s="9">
        <f t="shared" si="14"/>
        <v>6.7361843864818319E-3</v>
      </c>
      <c r="AJ35" s="8">
        <f t="shared" si="39"/>
        <v>0.49983600517914201</v>
      </c>
      <c r="AK35" s="8">
        <f t="shared" si="6"/>
        <v>108.45543096562236</v>
      </c>
      <c r="AL35" s="9">
        <f t="shared" si="15"/>
        <v>7.435158358250986E-3</v>
      </c>
      <c r="AN35" s="5">
        <f t="shared" si="7"/>
        <v>386</v>
      </c>
      <c r="AO35" s="8">
        <f t="shared" si="40"/>
        <v>2.4639351988394975</v>
      </c>
      <c r="AP35" s="8">
        <f t="shared" si="8"/>
        <v>387.36702564278409</v>
      </c>
      <c r="AQ35" s="10">
        <f t="shared" si="16"/>
        <v>3.5415172092851956E-3</v>
      </c>
      <c r="AR35" s="8">
        <f t="shared" si="41"/>
        <v>2.3089899450258069</v>
      </c>
      <c r="AS35" s="8">
        <f t="shared" si="9"/>
        <v>387.21208038897038</v>
      </c>
      <c r="AT35" s="10">
        <f t="shared" si="17"/>
        <v>3.140104634638285E-3</v>
      </c>
      <c r="AU35" s="8">
        <f t="shared" si="42"/>
        <v>2.1919534859882281</v>
      </c>
      <c r="AV35" s="8">
        <f t="shared" si="10"/>
        <v>387.09504392993279</v>
      </c>
      <c r="AW35" s="10">
        <f t="shared" si="18"/>
        <v>2.8369013728828637E-3</v>
      </c>
      <c r="AX35" s="8">
        <f t="shared" si="43"/>
        <v>1.7509912697715793</v>
      </c>
      <c r="AY35" s="8">
        <f t="shared" si="11"/>
        <v>386.65408171371615</v>
      </c>
      <c r="AZ35" s="9">
        <f t="shared" si="19"/>
        <v>1.694512211699877E-3</v>
      </c>
    </row>
    <row r="36" spans="1:52" x14ac:dyDescent="0.2">
      <c r="A36" s="5">
        <f t="shared" si="0"/>
        <v>35</v>
      </c>
      <c r="B36" s="6">
        <f>'[1]6050_Module3Project_Data'!C36</f>
        <v>104.7985</v>
      </c>
      <c r="C36" s="7">
        <f t="shared" si="20"/>
        <v>106.39150270335846</v>
      </c>
      <c r="D36" s="9">
        <f t="shared" si="21"/>
        <v>1.5200625040992484E-2</v>
      </c>
      <c r="E36" s="7">
        <f t="shared" si="22"/>
        <v>107.51769821665985</v>
      </c>
      <c r="F36" s="9">
        <f t="shared" si="23"/>
        <v>2.5946919246552649E-2</v>
      </c>
      <c r="G36" s="7">
        <f t="shared" si="24"/>
        <v>107.80529698022161</v>
      </c>
      <c r="H36" s="9">
        <f t="shared" si="25"/>
        <v>2.8691221536773982E-2</v>
      </c>
      <c r="I36" s="7">
        <f t="shared" si="26"/>
        <v>107.79009359286552</v>
      </c>
      <c r="J36" s="9">
        <f t="shared" si="27"/>
        <v>2.8546148970314583E-2</v>
      </c>
      <c r="L36" s="6">
        <f>'[1]6050_Module3Project_Data'!B36</f>
        <v>35</v>
      </c>
      <c r="M36" s="6">
        <v>380.07000729999999</v>
      </c>
      <c r="N36" s="7">
        <f t="shared" si="28"/>
        <v>379.15378616408435</v>
      </c>
      <c r="O36" s="11">
        <f t="shared" si="29"/>
        <v>2.4106641363901026E-3</v>
      </c>
      <c r="P36" s="7">
        <f t="shared" si="30"/>
        <v>383.61750275747193</v>
      </c>
      <c r="Q36" s="11">
        <f t="shared" si="31"/>
        <v>9.333794799208664E-3</v>
      </c>
      <c r="R36" s="7">
        <f t="shared" si="32"/>
        <v>385.45154522197231</v>
      </c>
      <c r="S36" s="11">
        <f t="shared" si="33"/>
        <v>1.4159333329673984E-2</v>
      </c>
      <c r="T36" s="7">
        <f t="shared" si="34"/>
        <v>386.04326677925462</v>
      </c>
      <c r="U36" s="11">
        <f t="shared" si="35"/>
        <v>1.5716208499819282E-2</v>
      </c>
      <c r="Y36" s="6">
        <f t="shared" si="1"/>
        <v>35</v>
      </c>
      <c r="Z36" s="6">
        <f t="shared" si="2"/>
        <v>104.7985</v>
      </c>
      <c r="AA36" s="8">
        <f t="shared" si="36"/>
        <v>0.39018037563198338</v>
      </c>
      <c r="AB36" s="8">
        <f t="shared" si="3"/>
        <v>108.1954773558536</v>
      </c>
      <c r="AC36" s="9">
        <f t="shared" si="12"/>
        <v>3.2414370013440968E-2</v>
      </c>
      <c r="AD36" s="8">
        <f t="shared" si="37"/>
        <v>0.20805464174152116</v>
      </c>
      <c r="AE36" s="8">
        <f t="shared" si="4"/>
        <v>108.01335162196314</v>
      </c>
      <c r="AF36" s="9">
        <f t="shared" si="13"/>
        <v>3.0676504167169705E-2</v>
      </c>
      <c r="AG36" s="8">
        <f t="shared" si="38"/>
        <v>0.13714499136286021</v>
      </c>
      <c r="AH36" s="8">
        <f t="shared" si="5"/>
        <v>107.94244197158447</v>
      </c>
      <c r="AI36" s="9">
        <f t="shared" si="14"/>
        <v>2.9999875681278529E-2</v>
      </c>
      <c r="AJ36" s="8">
        <f t="shared" si="39"/>
        <v>-2.027118314144738E-2</v>
      </c>
      <c r="AK36" s="8">
        <f t="shared" si="6"/>
        <v>107.78502579708017</v>
      </c>
      <c r="AL36" s="9">
        <f t="shared" si="15"/>
        <v>2.8497791448161586E-2</v>
      </c>
      <c r="AN36" s="5">
        <f t="shared" si="7"/>
        <v>380.07000729999999</v>
      </c>
      <c r="AO36" s="8">
        <f t="shared" si="40"/>
        <v>1.9850650936365599</v>
      </c>
      <c r="AP36" s="8">
        <f t="shared" si="8"/>
        <v>387.43661031560885</v>
      </c>
      <c r="AQ36" s="10">
        <f t="shared" si="16"/>
        <v>1.9382226626986097E-2</v>
      </c>
      <c r="AR36" s="8">
        <f t="shared" si="41"/>
        <v>1.6047758782265826</v>
      </c>
      <c r="AS36" s="8">
        <f t="shared" si="9"/>
        <v>387.05632110019889</v>
      </c>
      <c r="AT36" s="10">
        <f t="shared" si="17"/>
        <v>1.838164986979466E-2</v>
      </c>
      <c r="AU36" s="8">
        <f t="shared" si="42"/>
        <v>1.3702041320079874</v>
      </c>
      <c r="AV36" s="8">
        <f t="shared" si="10"/>
        <v>386.82174935398029</v>
      </c>
      <c r="AW36" s="10">
        <f t="shared" si="18"/>
        <v>1.776446950377478E-2</v>
      </c>
      <c r="AX36" s="8">
        <f t="shared" si="43"/>
        <v>0.78896207637651306</v>
      </c>
      <c r="AY36" s="8">
        <f t="shared" si="11"/>
        <v>386.2405072983488</v>
      </c>
      <c r="AZ36" s="9">
        <f t="shared" si="19"/>
        <v>1.6235166889867914E-2</v>
      </c>
    </row>
    <row r="37" spans="1:52" x14ac:dyDescent="0.2">
      <c r="A37" s="5">
        <f t="shared" si="0"/>
        <v>36</v>
      </c>
      <c r="B37" s="6">
        <f>'[1]6050_Module3Project_Data'!C37</f>
        <v>100.4645</v>
      </c>
      <c r="C37" s="7">
        <f t="shared" si="20"/>
        <v>106.07290216268677</v>
      </c>
      <c r="D37" s="9">
        <f t="shared" si="21"/>
        <v>5.5824715821875114E-2</v>
      </c>
      <c r="E37" s="7">
        <f t="shared" si="22"/>
        <v>106.6203628051621</v>
      </c>
      <c r="F37" s="9">
        <f t="shared" si="23"/>
        <v>6.1274010273898755E-2</v>
      </c>
      <c r="G37" s="7">
        <f t="shared" si="24"/>
        <v>106.3018984901108</v>
      </c>
      <c r="H37" s="9">
        <f t="shared" si="25"/>
        <v>5.8104091396570932E-2</v>
      </c>
      <c r="I37" s="7">
        <f t="shared" si="26"/>
        <v>105.3968187185731</v>
      </c>
      <c r="J37" s="9">
        <f t="shared" si="27"/>
        <v>4.9095140259226892E-2</v>
      </c>
      <c r="L37" s="6">
        <f>'[1]6050_Module3Project_Data'!B37</f>
        <v>36</v>
      </c>
      <c r="M37" s="6">
        <v>368.7000122</v>
      </c>
      <c r="N37" s="7">
        <f t="shared" si="28"/>
        <v>379.33703039126749</v>
      </c>
      <c r="O37" s="11">
        <f t="shared" si="29"/>
        <v>2.8850061945475267E-2</v>
      </c>
      <c r="P37" s="7">
        <f t="shared" si="30"/>
        <v>382.44682925650613</v>
      </c>
      <c r="Q37" s="11">
        <f t="shared" si="31"/>
        <v>3.7284558181813185E-2</v>
      </c>
      <c r="R37" s="7">
        <f t="shared" si="32"/>
        <v>382.76077626098618</v>
      </c>
      <c r="S37" s="11">
        <f t="shared" si="33"/>
        <v>3.8136055317944936E-2</v>
      </c>
      <c r="T37" s="7">
        <f t="shared" si="34"/>
        <v>381.26465919585092</v>
      </c>
      <c r="U37" s="11">
        <f t="shared" si="35"/>
        <v>3.4078238622447549E-2</v>
      </c>
      <c r="Y37" s="6">
        <f t="shared" si="1"/>
        <v>36</v>
      </c>
      <c r="Z37" s="6">
        <f t="shared" si="2"/>
        <v>100.4645</v>
      </c>
      <c r="AA37" s="8">
        <f t="shared" si="36"/>
        <v>-8.3214340803715259E-2</v>
      </c>
      <c r="AB37" s="8">
        <f t="shared" si="3"/>
        <v>106.21868414930708</v>
      </c>
      <c r="AC37" s="9">
        <f t="shared" si="12"/>
        <v>5.7275795423329424E-2</v>
      </c>
      <c r="AD37" s="8">
        <f t="shared" si="37"/>
        <v>-0.47652661099941185</v>
      </c>
      <c r="AE37" s="8">
        <f t="shared" si="4"/>
        <v>105.82537187911139</v>
      </c>
      <c r="AF37" s="9">
        <f t="shared" si="13"/>
        <v>5.3360857607526894E-2</v>
      </c>
      <c r="AG37" s="8">
        <f t="shared" si="38"/>
        <v>-0.68312674937397555</v>
      </c>
      <c r="AH37" s="8">
        <f t="shared" si="5"/>
        <v>105.61877174073683</v>
      </c>
      <c r="AI37" s="9">
        <f t="shared" si="14"/>
        <v>5.1304408430209988E-2</v>
      </c>
      <c r="AJ37" s="8">
        <f t="shared" si="39"/>
        <v>-1.2067730287169385</v>
      </c>
      <c r="AK37" s="8">
        <f t="shared" si="6"/>
        <v>105.09512546139386</v>
      </c>
      <c r="AL37" s="9">
        <f t="shared" si="15"/>
        <v>4.6092156546778833E-2</v>
      </c>
      <c r="AN37" s="5">
        <f t="shared" si="7"/>
        <v>368.7000122</v>
      </c>
      <c r="AO37" s="8">
        <f t="shared" si="40"/>
        <v>0.81610657998088643</v>
      </c>
      <c r="AP37" s="8">
        <f t="shared" si="8"/>
        <v>383.57688284096707</v>
      </c>
      <c r="AQ37" s="10">
        <f t="shared" si="16"/>
        <v>4.0349525762687431E-2</v>
      </c>
      <c r="AR37" s="8">
        <f t="shared" si="41"/>
        <v>-0.11344205745850389</v>
      </c>
      <c r="AS37" s="8">
        <f t="shared" si="9"/>
        <v>382.64733420352769</v>
      </c>
      <c r="AT37" s="10">
        <f t="shared" si="17"/>
        <v>3.7828374130787969E-2</v>
      </c>
      <c r="AU37" s="8">
        <f t="shared" si="42"/>
        <v>-0.6602824144890731</v>
      </c>
      <c r="AV37" s="8">
        <f t="shared" si="10"/>
        <v>382.1004938464971</v>
      </c>
      <c r="AW37" s="10">
        <f t="shared" si="18"/>
        <v>3.6345216173272202E-2</v>
      </c>
      <c r="AX37" s="8">
        <f t="shared" si="43"/>
        <v>-1.9948227535136043</v>
      </c>
      <c r="AY37" s="8">
        <f t="shared" si="11"/>
        <v>380.76595350747255</v>
      </c>
      <c r="AZ37" s="9">
        <f t="shared" si="19"/>
        <v>3.272563305728185E-2</v>
      </c>
    </row>
    <row r="38" spans="1:52" x14ac:dyDescent="0.2">
      <c r="A38" s="5">
        <f t="shared" si="0"/>
        <v>37</v>
      </c>
      <c r="B38" s="6">
        <f>'[1]6050_Module3Project_Data'!C38</f>
        <v>98.637000999999998</v>
      </c>
      <c r="C38" s="7">
        <f t="shared" si="20"/>
        <v>104.95122173014943</v>
      </c>
      <c r="D38" s="9">
        <f t="shared" si="21"/>
        <v>6.4014727395751106E-2</v>
      </c>
      <c r="E38" s="7">
        <f t="shared" si="22"/>
        <v>104.58892807945861</v>
      </c>
      <c r="F38" s="9">
        <f t="shared" si="23"/>
        <v>6.0341727943032386E-2</v>
      </c>
      <c r="G38" s="7">
        <f t="shared" si="24"/>
        <v>103.38319924505541</v>
      </c>
      <c r="H38" s="9">
        <f t="shared" si="25"/>
        <v>4.81178279645324E-2</v>
      </c>
      <c r="I38" s="7">
        <f t="shared" si="26"/>
        <v>101.45096374371462</v>
      </c>
      <c r="J38" s="9">
        <f t="shared" si="27"/>
        <v>2.852847020069706E-2</v>
      </c>
      <c r="L38" s="6">
        <f>'[1]6050_Module3Project_Data'!B38</f>
        <v>37</v>
      </c>
      <c r="M38" s="6">
        <v>360.0899963</v>
      </c>
      <c r="N38" s="7">
        <f t="shared" si="28"/>
        <v>377.20962675301399</v>
      </c>
      <c r="O38" s="11">
        <f t="shared" si="29"/>
        <v>4.7542643863816764E-2</v>
      </c>
      <c r="P38" s="7">
        <f t="shared" si="30"/>
        <v>377.91037962785907</v>
      </c>
      <c r="Q38" s="11">
        <f t="shared" si="31"/>
        <v>4.94886931349586E-2</v>
      </c>
      <c r="R38" s="7">
        <f t="shared" si="32"/>
        <v>375.73039423049306</v>
      </c>
      <c r="S38" s="11">
        <f t="shared" si="33"/>
        <v>4.3434691580442178E-2</v>
      </c>
      <c r="T38" s="7">
        <f t="shared" si="34"/>
        <v>371.21294159917016</v>
      </c>
      <c r="U38" s="11">
        <f t="shared" si="35"/>
        <v>3.088934825588258E-2</v>
      </c>
      <c r="Y38" s="6">
        <f t="shared" si="1"/>
        <v>37</v>
      </c>
      <c r="Z38" s="6">
        <f t="shared" si="2"/>
        <v>98.637000999999998</v>
      </c>
      <c r="AA38" s="8">
        <f t="shared" si="36"/>
        <v>-0.79208556686663467</v>
      </c>
      <c r="AB38" s="8">
        <f t="shared" si="3"/>
        <v>102.59111367818878</v>
      </c>
      <c r="AC38" s="9">
        <f t="shared" si="12"/>
        <v>4.0087519268644213E-2</v>
      </c>
      <c r="AD38" s="8">
        <f t="shared" si="37"/>
        <v>-1.4533956646218045</v>
      </c>
      <c r="AE38" s="8">
        <f t="shared" si="4"/>
        <v>101.9298035804336</v>
      </c>
      <c r="AF38" s="9">
        <f t="shared" si="13"/>
        <v>3.3383036254656627E-2</v>
      </c>
      <c r="AG38" s="8">
        <f t="shared" si="38"/>
        <v>-1.8009129972146842</v>
      </c>
      <c r="AH38" s="8">
        <f t="shared" si="5"/>
        <v>101.58228624784073</v>
      </c>
      <c r="AI38" s="9">
        <f t="shared" si="14"/>
        <v>2.9859841823868201E-2</v>
      </c>
      <c r="AJ38" s="8">
        <f t="shared" si="39"/>
        <v>-2.5763140017877024</v>
      </c>
      <c r="AK38" s="8">
        <f t="shared" si="6"/>
        <v>100.8068852432677</v>
      </c>
      <c r="AL38" s="9">
        <f t="shared" si="15"/>
        <v>2.1998684279418659E-2</v>
      </c>
      <c r="AN38" s="5">
        <f t="shared" si="7"/>
        <v>360.0899963</v>
      </c>
      <c r="AO38" s="8">
        <f t="shared" si="40"/>
        <v>-1.1455155726376138</v>
      </c>
      <c r="AP38" s="8">
        <f t="shared" si="8"/>
        <v>374.58487865785543</v>
      </c>
      <c r="AQ38" s="10">
        <f t="shared" si="16"/>
        <v>4.0253499144084472E-2</v>
      </c>
      <c r="AR38" s="8">
        <f t="shared" si="41"/>
        <v>-2.8802180466723484</v>
      </c>
      <c r="AS38" s="8">
        <f t="shared" si="9"/>
        <v>372.85017618382074</v>
      </c>
      <c r="AT38" s="10">
        <f t="shared" si="17"/>
        <v>3.5436085464562353E-2</v>
      </c>
      <c r="AU38" s="8">
        <f t="shared" si="42"/>
        <v>-3.845332222491094</v>
      </c>
      <c r="AV38" s="8">
        <f t="shared" si="10"/>
        <v>371.88506200800197</v>
      </c>
      <c r="AW38" s="10">
        <f t="shared" si="18"/>
        <v>3.2755882777079998E-2</v>
      </c>
      <c r="AX38" s="8">
        <f t="shared" si="43"/>
        <v>-6.0232701750972133</v>
      </c>
      <c r="AY38" s="8">
        <f t="shared" si="11"/>
        <v>369.70712405539587</v>
      </c>
      <c r="AZ38" s="9">
        <f t="shared" si="19"/>
        <v>2.6707567147696044E-2</v>
      </c>
    </row>
    <row r="39" spans="1:52" x14ac:dyDescent="0.2">
      <c r="A39" s="5">
        <f t="shared" si="0"/>
        <v>38</v>
      </c>
      <c r="B39" s="6">
        <f>'[1]6050_Module3Project_Data'!C39</f>
        <v>98.979499799999999</v>
      </c>
      <c r="C39" s="7">
        <f t="shared" si="20"/>
        <v>103.68837758411955</v>
      </c>
      <c r="D39" s="9">
        <f t="shared" si="21"/>
        <v>4.7574273396353846E-2</v>
      </c>
      <c r="E39" s="7">
        <f t="shared" si="22"/>
        <v>102.62479214323726</v>
      </c>
      <c r="F39" s="9">
        <f t="shared" si="23"/>
        <v>3.6828761012159192E-2</v>
      </c>
      <c r="G39" s="7">
        <f t="shared" si="24"/>
        <v>101.0101001225277</v>
      </c>
      <c r="H39" s="9">
        <f t="shared" si="25"/>
        <v>2.0515362541039067E-2</v>
      </c>
      <c r="I39" s="7">
        <f t="shared" si="26"/>
        <v>99.199793548742932</v>
      </c>
      <c r="J39" s="9">
        <f t="shared" si="27"/>
        <v>2.2256502527095252E-3</v>
      </c>
      <c r="L39" s="6">
        <f>'[1]6050_Module3Project_Data'!B39</f>
        <v>38</v>
      </c>
      <c r="M39" s="6">
        <v>379.23999020000002</v>
      </c>
      <c r="N39" s="7">
        <f t="shared" si="28"/>
        <v>373.78570066241122</v>
      </c>
      <c r="O39" s="11">
        <f t="shared" si="29"/>
        <v>1.4382158207293419E-2</v>
      </c>
      <c r="P39" s="7">
        <f t="shared" si="30"/>
        <v>372.02965312966558</v>
      </c>
      <c r="Q39" s="11">
        <f t="shared" si="31"/>
        <v>1.9012596921890876E-2</v>
      </c>
      <c r="R39" s="7">
        <f t="shared" si="32"/>
        <v>367.91019526524656</v>
      </c>
      <c r="S39" s="11">
        <f t="shared" si="33"/>
        <v>2.987500059995905E-2</v>
      </c>
      <c r="T39" s="7">
        <f t="shared" si="34"/>
        <v>362.31458535983398</v>
      </c>
      <c r="U39" s="11">
        <f t="shared" si="35"/>
        <v>4.4629799803654877E-2</v>
      </c>
      <c r="Y39" s="6">
        <f t="shared" si="1"/>
        <v>38</v>
      </c>
      <c r="Z39" s="6">
        <f t="shared" si="2"/>
        <v>98.979499799999999</v>
      </c>
      <c r="AA39" s="8">
        <f t="shared" si="36"/>
        <v>-1.1873389557819023</v>
      </c>
      <c r="AB39" s="8">
        <f t="shared" si="3"/>
        <v>99.822761166745806</v>
      </c>
      <c r="AC39" s="9">
        <f t="shared" si="12"/>
        <v>8.5195557509354786E-3</v>
      </c>
      <c r="AD39" s="8">
        <f t="shared" si="37"/>
        <v>-1.8212770477841649</v>
      </c>
      <c r="AE39" s="8">
        <f t="shared" si="4"/>
        <v>99.188823074743539</v>
      </c>
      <c r="AF39" s="9">
        <f t="shared" si="13"/>
        <v>2.1148144329533112E-3</v>
      </c>
      <c r="AG39" s="8">
        <f t="shared" si="38"/>
        <v>-2.0870060598711948</v>
      </c>
      <c r="AH39" s="8">
        <f t="shared" si="5"/>
        <v>98.923094062656503</v>
      </c>
      <c r="AI39" s="9">
        <f t="shared" si="14"/>
        <v>5.698729278029378E-4</v>
      </c>
      <c r="AJ39" s="8">
        <f t="shared" si="39"/>
        <v>-2.4137420983797044</v>
      </c>
      <c r="AK39" s="8">
        <f t="shared" si="6"/>
        <v>98.596358024148003</v>
      </c>
      <c r="AL39" s="9">
        <f t="shared" si="15"/>
        <v>3.8709205100670367E-3</v>
      </c>
      <c r="AN39" s="5">
        <f t="shared" si="7"/>
        <v>379.23999020000002</v>
      </c>
      <c r="AO39" s="8">
        <f t="shared" si="40"/>
        <v>-2.8141864207898366</v>
      </c>
      <c r="AP39" s="8">
        <f t="shared" si="8"/>
        <v>365.09600884445672</v>
      </c>
      <c r="AQ39" s="10">
        <f t="shared" si="16"/>
        <v>3.7295595720493992E-2</v>
      </c>
      <c r="AR39" s="8">
        <f t="shared" si="41"/>
        <v>-4.8562104141020113</v>
      </c>
      <c r="AS39" s="8">
        <f t="shared" si="9"/>
        <v>363.05398485114455</v>
      </c>
      <c r="AT39" s="10">
        <f t="shared" si="17"/>
        <v>4.2680112243224801E-2</v>
      </c>
      <c r="AU39" s="8">
        <f t="shared" si="42"/>
        <v>-5.8327655938687997</v>
      </c>
      <c r="AV39" s="8">
        <f t="shared" si="10"/>
        <v>362.07742967137779</v>
      </c>
      <c r="AW39" s="10">
        <f t="shared" si="18"/>
        <v>4.5255144426016906E-2</v>
      </c>
      <c r="AX39" s="8">
        <f t="shared" si="43"/>
        <v>-7.4608132072166464</v>
      </c>
      <c r="AY39" s="8">
        <f t="shared" si="11"/>
        <v>360.44938205802993</v>
      </c>
      <c r="AZ39" s="9">
        <f t="shared" si="19"/>
        <v>4.9548066204886471E-2</v>
      </c>
    </row>
    <row r="40" spans="1:52" x14ac:dyDescent="0.2">
      <c r="A40" s="5">
        <f t="shared" si="0"/>
        <v>39</v>
      </c>
      <c r="B40" s="6">
        <f>'[1]6050_Module3Project_Data'!C40</f>
        <v>94.214996299999996</v>
      </c>
      <c r="C40" s="7">
        <f t="shared" si="20"/>
        <v>102.74660202729565</v>
      </c>
      <c r="D40" s="9">
        <f t="shared" si="21"/>
        <v>9.0554646949507503E-2</v>
      </c>
      <c r="E40" s="7">
        <f t="shared" si="22"/>
        <v>101.42184566996896</v>
      </c>
      <c r="F40" s="9">
        <f t="shared" si="23"/>
        <v>7.6493654439266423E-2</v>
      </c>
      <c r="G40" s="7">
        <f t="shared" si="24"/>
        <v>99.994799961263851</v>
      </c>
      <c r="H40" s="9">
        <f t="shared" si="25"/>
        <v>6.1346960550311629E-2</v>
      </c>
      <c r="I40" s="7">
        <f t="shared" si="26"/>
        <v>99.023558549748586</v>
      </c>
      <c r="J40" s="9">
        <f t="shared" si="27"/>
        <v>5.1038183289177606E-2</v>
      </c>
      <c r="L40" s="6">
        <f>'[1]6050_Module3Project_Data'!B40</f>
        <v>39</v>
      </c>
      <c r="M40" s="6">
        <v>371.7099915</v>
      </c>
      <c r="N40" s="7">
        <f t="shared" si="28"/>
        <v>374.87655856992899</v>
      </c>
      <c r="O40" s="11">
        <f t="shared" si="29"/>
        <v>8.5189183566215434E-3</v>
      </c>
      <c r="P40" s="7">
        <f t="shared" si="30"/>
        <v>374.40906436287594</v>
      </c>
      <c r="Q40" s="11">
        <f t="shared" si="31"/>
        <v>7.2612330165893243E-3</v>
      </c>
      <c r="R40" s="7">
        <f t="shared" si="32"/>
        <v>373.57509273262326</v>
      </c>
      <c r="S40" s="11">
        <f t="shared" si="33"/>
        <v>5.0176246947164996E-3</v>
      </c>
      <c r="T40" s="7">
        <f t="shared" si="34"/>
        <v>375.85490923196681</v>
      </c>
      <c r="U40" s="11">
        <f t="shared" si="35"/>
        <v>1.1150945163567964E-2</v>
      </c>
      <c r="Y40" s="6">
        <f t="shared" si="1"/>
        <v>39</v>
      </c>
      <c r="Z40" s="6">
        <f t="shared" si="2"/>
        <v>94.214996299999996</v>
      </c>
      <c r="AA40" s="8">
        <f t="shared" si="36"/>
        <v>-1.1443292571523898</v>
      </c>
      <c r="AB40" s="8">
        <f t="shared" si="3"/>
        <v>98.850470704111459</v>
      </c>
      <c r="AC40" s="9">
        <f t="shared" si="12"/>
        <v>4.9201025167491974E-2</v>
      </c>
      <c r="AD40" s="8">
        <f t="shared" si="37"/>
        <v>-1.4988862931760396</v>
      </c>
      <c r="AE40" s="8">
        <f t="shared" si="4"/>
        <v>98.495913668087809</v>
      </c>
      <c r="AF40" s="9">
        <f t="shared" si="13"/>
        <v>4.5437749150427059E-2</v>
      </c>
      <c r="AG40" s="8">
        <f t="shared" si="38"/>
        <v>-1.5511531105675234</v>
      </c>
      <c r="AH40" s="8">
        <f t="shared" si="5"/>
        <v>98.443646850696325</v>
      </c>
      <c r="AI40" s="9">
        <f t="shared" si="14"/>
        <v>4.4882988024872741E-2</v>
      </c>
      <c r="AJ40" s="8">
        <f t="shared" si="39"/>
        <v>-1.2949885486870223</v>
      </c>
      <c r="AK40" s="8">
        <f t="shared" si="6"/>
        <v>98.699811412576835</v>
      </c>
      <c r="AL40" s="9">
        <f t="shared" si="15"/>
        <v>4.7601924202132988E-2</v>
      </c>
      <c r="AN40" s="5">
        <f t="shared" si="7"/>
        <v>371.7099915</v>
      </c>
      <c r="AO40" s="8">
        <f t="shared" si="40"/>
        <v>-0.69441544874820149</v>
      </c>
      <c r="AP40" s="8">
        <f t="shared" si="8"/>
        <v>372.88067728387506</v>
      </c>
      <c r="AQ40" s="10">
        <f t="shared" si="16"/>
        <v>3.1494600915914794E-3</v>
      </c>
      <c r="AR40" s="8">
        <f t="shared" si="41"/>
        <v>-0.64776726151052477</v>
      </c>
      <c r="AS40" s="8">
        <f t="shared" si="9"/>
        <v>372.92732547111274</v>
      </c>
      <c r="AT40" s="10">
        <f t="shared" si="17"/>
        <v>3.2749562802987953E-3</v>
      </c>
      <c r="AU40" s="8">
        <f t="shared" si="42"/>
        <v>-8.3934063246047685E-2</v>
      </c>
      <c r="AV40" s="8">
        <f t="shared" si="10"/>
        <v>373.49115866937723</v>
      </c>
      <c r="AW40" s="10">
        <f t="shared" si="18"/>
        <v>4.7918194563172697E-3</v>
      </c>
      <c r="AX40" s="8">
        <f t="shared" si="43"/>
        <v>3.0397553324580349</v>
      </c>
      <c r="AY40" s="8">
        <f t="shared" si="11"/>
        <v>376.61484806508128</v>
      </c>
      <c r="AZ40" s="9">
        <f t="shared" si="19"/>
        <v>1.3195385319851632E-2</v>
      </c>
    </row>
    <row r="41" spans="1:52" x14ac:dyDescent="0.2">
      <c r="A41" s="5">
        <f t="shared" si="0"/>
        <v>40</v>
      </c>
      <c r="B41" s="6">
        <f>'[1]6050_Module3Project_Data'!C41</f>
        <v>94.1875</v>
      </c>
      <c r="C41" s="7">
        <f t="shared" si="20"/>
        <v>101.04028088183652</v>
      </c>
      <c r="D41" s="9">
        <f t="shared" si="21"/>
        <v>7.2756797683732166E-2</v>
      </c>
      <c r="E41" s="7">
        <f t="shared" si="22"/>
        <v>99.043585377879197</v>
      </c>
      <c r="F41" s="9">
        <f t="shared" si="23"/>
        <v>5.1557641702765195E-2</v>
      </c>
      <c r="G41" s="7">
        <f t="shared" si="24"/>
        <v>97.104898130631923</v>
      </c>
      <c r="H41" s="9">
        <f t="shared" si="25"/>
        <v>3.097436635043847E-2</v>
      </c>
      <c r="I41" s="7">
        <f t="shared" si="26"/>
        <v>95.176708749949711</v>
      </c>
      <c r="J41" s="9">
        <f t="shared" si="27"/>
        <v>1.0502548108291555E-2</v>
      </c>
      <c r="L41" s="6">
        <f>'[1]6050_Module3Project_Data'!B41</f>
        <v>40</v>
      </c>
      <c r="M41" s="6">
        <v>369.02999879999999</v>
      </c>
      <c r="N41" s="7">
        <f t="shared" si="28"/>
        <v>374.24324515594321</v>
      </c>
      <c r="O41" s="11">
        <f t="shared" si="29"/>
        <v>1.4126890423259614E-2</v>
      </c>
      <c r="P41" s="7">
        <f t="shared" si="30"/>
        <v>373.51837031812687</v>
      </c>
      <c r="Q41" s="11">
        <f t="shared" si="31"/>
        <v>1.2162619658895013E-2</v>
      </c>
      <c r="R41" s="7">
        <f t="shared" si="32"/>
        <v>372.64254211631163</v>
      </c>
      <c r="S41" s="11">
        <f t="shared" si="33"/>
        <v>9.7892944423456016E-3</v>
      </c>
      <c r="T41" s="7">
        <f t="shared" si="34"/>
        <v>372.53897504639338</v>
      </c>
      <c r="U41" s="11">
        <f t="shared" si="35"/>
        <v>9.5086476920677593E-3</v>
      </c>
      <c r="Y41" s="6">
        <f t="shared" si="1"/>
        <v>40</v>
      </c>
      <c r="Z41" s="6">
        <f t="shared" si="2"/>
        <v>94.1875</v>
      </c>
      <c r="AA41" s="8">
        <f t="shared" si="36"/>
        <v>-1.5807224005222742</v>
      </c>
      <c r="AB41" s="8">
        <f t="shared" si="3"/>
        <v>95.524175730109647</v>
      </c>
      <c r="AC41" s="9">
        <f t="shared" si="12"/>
        <v>1.4191646769578204E-2</v>
      </c>
      <c r="AD41" s="8">
        <f t="shared" si="37"/>
        <v>-2.055292508158395</v>
      </c>
      <c r="AE41" s="8">
        <f t="shared" si="4"/>
        <v>95.049605622473536</v>
      </c>
      <c r="AF41" s="9">
        <f t="shared" si="13"/>
        <v>9.1530789380070126E-3</v>
      </c>
      <c r="AG41" s="8">
        <f t="shared" si="38"/>
        <v>-2.2205274705997256</v>
      </c>
      <c r="AH41" s="8">
        <f t="shared" si="5"/>
        <v>94.884370660032204</v>
      </c>
      <c r="AI41" s="9">
        <f t="shared" si="14"/>
        <v>7.3987594960287055E-3</v>
      </c>
      <c r="AJ41" s="8">
        <f t="shared" si="39"/>
        <v>-2.5709191742429467</v>
      </c>
      <c r="AK41" s="8">
        <f t="shared" si="6"/>
        <v>94.533978956388978</v>
      </c>
      <c r="AL41" s="9">
        <f t="shared" si="15"/>
        <v>3.6786086942426337E-3</v>
      </c>
      <c r="AN41" s="5">
        <f t="shared" si="7"/>
        <v>369.02999879999999</v>
      </c>
      <c r="AO41" s="8">
        <f t="shared" si="40"/>
        <v>-0.75394924063905866</v>
      </c>
      <c r="AP41" s="8">
        <f t="shared" si="8"/>
        <v>371.8885928756726</v>
      </c>
      <c r="AQ41" s="10">
        <f t="shared" si="16"/>
        <v>7.7462376635181376E-3</v>
      </c>
      <c r="AR41" s="8">
        <f t="shared" si="41"/>
        <v>-0.76168060343096688</v>
      </c>
      <c r="AS41" s="8">
        <f t="shared" si="9"/>
        <v>371.88086151288064</v>
      </c>
      <c r="AT41" s="10">
        <f t="shared" si="17"/>
        <v>7.7252871640544124E-3</v>
      </c>
      <c r="AU41" s="8">
        <f t="shared" si="42"/>
        <v>-0.50824233977883893</v>
      </c>
      <c r="AV41" s="8">
        <f t="shared" si="10"/>
        <v>372.13429977653277</v>
      </c>
      <c r="AW41" s="10">
        <f t="shared" si="18"/>
        <v>8.4120558941745954E-3</v>
      </c>
      <c r="AX41" s="8">
        <f t="shared" si="43"/>
        <v>-0.1380894265576974</v>
      </c>
      <c r="AY41" s="8">
        <f t="shared" si="11"/>
        <v>372.50445268975392</v>
      </c>
      <c r="AZ41" s="9">
        <f t="shared" si="19"/>
        <v>9.4150987753083767E-3</v>
      </c>
    </row>
    <row r="42" spans="1:52" x14ac:dyDescent="0.2">
      <c r="A42" s="5">
        <f t="shared" si="0"/>
        <v>41</v>
      </c>
      <c r="B42" s="6">
        <f>'[1]6050_Module3Project_Data'!C42</f>
        <v>97.697502099999994</v>
      </c>
      <c r="C42" s="7">
        <f t="shared" si="20"/>
        <v>99.669724705469235</v>
      </c>
      <c r="D42" s="9">
        <f t="shared" si="21"/>
        <v>2.0187032043567893E-2</v>
      </c>
      <c r="E42" s="7">
        <f t="shared" si="22"/>
        <v>97.441077203179049</v>
      </c>
      <c r="F42" s="9">
        <f t="shared" si="23"/>
        <v>2.624682221235066E-3</v>
      </c>
      <c r="G42" s="7">
        <f t="shared" si="24"/>
        <v>95.646199065315955</v>
      </c>
      <c r="H42" s="9">
        <f t="shared" si="25"/>
        <v>2.0996473713159956E-2</v>
      </c>
      <c r="I42" s="7">
        <f t="shared" si="26"/>
        <v>94.385341749989948</v>
      </c>
      <c r="J42" s="9">
        <f t="shared" si="27"/>
        <v>3.390220096538217E-2</v>
      </c>
      <c r="L42" s="6">
        <f>'[1]6050_Module3Project_Data'!B42</f>
        <v>41</v>
      </c>
      <c r="M42" s="6">
        <v>381.0499878</v>
      </c>
      <c r="N42" s="7">
        <f t="shared" si="28"/>
        <v>373.20059588475459</v>
      </c>
      <c r="O42" s="11">
        <f t="shared" si="29"/>
        <v>2.0599375847153368E-2</v>
      </c>
      <c r="P42" s="7">
        <f t="shared" si="30"/>
        <v>372.03720771714495</v>
      </c>
      <c r="Q42" s="11">
        <f t="shared" si="31"/>
        <v>2.3652487525037114E-2</v>
      </c>
      <c r="R42" s="7">
        <f t="shared" si="32"/>
        <v>370.83627045815581</v>
      </c>
      <c r="S42" s="11">
        <f t="shared" si="33"/>
        <v>2.6804140319786642E-2</v>
      </c>
      <c r="T42" s="7">
        <f t="shared" si="34"/>
        <v>369.73179404927868</v>
      </c>
      <c r="U42" s="11">
        <f t="shared" si="35"/>
        <v>2.9702648243258443E-2</v>
      </c>
      <c r="Y42" s="6">
        <f t="shared" si="1"/>
        <v>41</v>
      </c>
      <c r="Z42" s="6">
        <f t="shared" si="2"/>
        <v>97.697502099999994</v>
      </c>
      <c r="AA42" s="8">
        <f t="shared" si="36"/>
        <v>-1.5502165667206977</v>
      </c>
      <c r="AB42" s="8">
        <f t="shared" si="3"/>
        <v>94.095982498595262</v>
      </c>
      <c r="AC42" s="9">
        <f t="shared" si="12"/>
        <v>3.6863988576886372E-2</v>
      </c>
      <c r="AD42" s="8">
        <f t="shared" si="37"/>
        <v>-1.8166551310214247</v>
      </c>
      <c r="AE42" s="8">
        <f t="shared" si="4"/>
        <v>93.829543934294534</v>
      </c>
      <c r="AF42" s="9">
        <f t="shared" si="13"/>
        <v>3.9591167456321893E-2</v>
      </c>
      <c r="AG42" s="8">
        <f t="shared" si="38"/>
        <v>-1.8396132679578472</v>
      </c>
      <c r="AH42" s="8">
        <f t="shared" si="5"/>
        <v>93.80658579735811</v>
      </c>
      <c r="AI42" s="9">
        <f t="shared" si="14"/>
        <v>3.9826159512852927E-2</v>
      </c>
      <c r="AJ42" s="8">
        <f t="shared" si="39"/>
        <v>-1.6811430871013644</v>
      </c>
      <c r="AK42" s="8">
        <f t="shared" si="6"/>
        <v>93.965055978214593</v>
      </c>
      <c r="AL42" s="9">
        <f t="shared" si="15"/>
        <v>3.8204110049456431E-2</v>
      </c>
      <c r="AN42" s="5">
        <f t="shared" si="7"/>
        <v>381.0499878</v>
      </c>
      <c r="AO42" s="8">
        <f t="shared" si="40"/>
        <v>-1.0170298450182496</v>
      </c>
      <c r="AP42" s="8">
        <f t="shared" si="8"/>
        <v>369.81924061313754</v>
      </c>
      <c r="AQ42" s="10">
        <f t="shared" si="16"/>
        <v>2.9473159812190026E-2</v>
      </c>
      <c r="AR42" s="8">
        <f t="shared" si="41"/>
        <v>-1.1795170253209091</v>
      </c>
      <c r="AS42" s="8">
        <f t="shared" si="9"/>
        <v>369.65675343283488</v>
      </c>
      <c r="AT42" s="10">
        <f t="shared" si="17"/>
        <v>2.9899579404120167E-2</v>
      </c>
      <c r="AU42" s="8">
        <f t="shared" si="42"/>
        <v>-1.1572569989673305</v>
      </c>
      <c r="AV42" s="8">
        <f t="shared" si="10"/>
        <v>369.67901345918847</v>
      </c>
      <c r="AW42" s="10">
        <f t="shared" si="18"/>
        <v>2.9841161802581558E-2</v>
      </c>
      <c r="AX42" s="8">
        <f t="shared" si="43"/>
        <v>-1.4726352118361972</v>
      </c>
      <c r="AY42" s="8">
        <f t="shared" si="11"/>
        <v>369.36363524631963</v>
      </c>
      <c r="AZ42" s="9">
        <f t="shared" si="19"/>
        <v>3.0668817551082375E-2</v>
      </c>
    </row>
    <row r="43" spans="1:52" x14ac:dyDescent="0.2">
      <c r="A43" s="5">
        <f t="shared" si="0"/>
        <v>42</v>
      </c>
      <c r="B43" s="6">
        <f>'[1]6050_Module3Project_Data'!C43</f>
        <v>95.449500999999998</v>
      </c>
      <c r="C43" s="7">
        <f t="shared" si="20"/>
        <v>99.27528018437539</v>
      </c>
      <c r="D43" s="9">
        <f t="shared" si="21"/>
        <v>4.0081709640110035E-2</v>
      </c>
      <c r="E43" s="7">
        <f t="shared" si="22"/>
        <v>97.525697419129955</v>
      </c>
      <c r="F43" s="9">
        <f t="shared" si="23"/>
        <v>2.1751778661786372E-2</v>
      </c>
      <c r="G43" s="7">
        <f t="shared" si="24"/>
        <v>96.671850582657981</v>
      </c>
      <c r="H43" s="9">
        <f t="shared" si="25"/>
        <v>1.2806243823715575E-2</v>
      </c>
      <c r="I43" s="7">
        <f t="shared" si="26"/>
        <v>97.035070029997982</v>
      </c>
      <c r="J43" s="9">
        <f t="shared" si="27"/>
        <v>1.6611601039150367E-2</v>
      </c>
      <c r="L43" s="6">
        <f>'[1]6050_Module3Project_Data'!B43</f>
        <v>42</v>
      </c>
      <c r="M43" s="6">
        <v>368.76998900000001</v>
      </c>
      <c r="N43" s="7">
        <f t="shared" si="28"/>
        <v>374.77047426780371</v>
      </c>
      <c r="O43" s="11">
        <f t="shared" si="29"/>
        <v>1.6271620377990403E-2</v>
      </c>
      <c r="P43" s="7">
        <f t="shared" si="30"/>
        <v>375.01142514448708</v>
      </c>
      <c r="Q43" s="11">
        <f t="shared" si="31"/>
        <v>1.6925011065602378E-2</v>
      </c>
      <c r="R43" s="7">
        <f t="shared" si="32"/>
        <v>375.94312912907787</v>
      </c>
      <c r="S43" s="11">
        <f t="shared" si="33"/>
        <v>1.9451528982955997E-2</v>
      </c>
      <c r="T43" s="7">
        <f t="shared" si="34"/>
        <v>378.78634904985574</v>
      </c>
      <c r="U43" s="11">
        <f t="shared" si="35"/>
        <v>2.7161537946776178E-2</v>
      </c>
      <c r="Y43" s="6">
        <f t="shared" si="1"/>
        <v>42</v>
      </c>
      <c r="Z43" s="6">
        <f t="shared" si="2"/>
        <v>95.449500999999998</v>
      </c>
      <c r="AA43" s="8">
        <f t="shared" si="36"/>
        <v>-0.90624954570501659</v>
      </c>
      <c r="AB43" s="8">
        <f t="shared" si="3"/>
        <v>95.765601036952958</v>
      </c>
      <c r="AC43" s="9">
        <f t="shared" si="12"/>
        <v>3.3116992089142539E-3</v>
      </c>
      <c r="AD43" s="8">
        <f t="shared" si="37"/>
        <v>-0.67973247167604411</v>
      </c>
      <c r="AE43" s="8">
        <f t="shared" si="4"/>
        <v>95.992118110981934</v>
      </c>
      <c r="AF43" s="9">
        <f t="shared" si="13"/>
        <v>5.684860636222042E-3</v>
      </c>
      <c r="AG43" s="8">
        <f t="shared" si="38"/>
        <v>-0.40698087530791016</v>
      </c>
      <c r="AH43" s="8">
        <f t="shared" si="5"/>
        <v>96.264869707350073</v>
      </c>
      <c r="AI43" s="9">
        <f t="shared" si="14"/>
        <v>8.5424093243826899E-3</v>
      </c>
      <c r="AJ43" s="8">
        <f t="shared" si="39"/>
        <v>0.48429259645334871</v>
      </c>
      <c r="AK43" s="8">
        <f t="shared" si="6"/>
        <v>97.156143179111325</v>
      </c>
      <c r="AL43" s="9">
        <f t="shared" si="15"/>
        <v>1.7880053444295399E-2</v>
      </c>
      <c r="AN43" s="5">
        <f t="shared" si="7"/>
        <v>368.76998900000001</v>
      </c>
      <c r="AO43" s="8">
        <f t="shared" si="40"/>
        <v>0.51394228396682917</v>
      </c>
      <c r="AP43" s="8">
        <f t="shared" si="8"/>
        <v>376.45707141304473</v>
      </c>
      <c r="AQ43" s="10">
        <f t="shared" si="16"/>
        <v>2.0845195222881113E-2</v>
      </c>
      <c r="AR43" s="8">
        <f t="shared" si="41"/>
        <v>1.3350332531762807</v>
      </c>
      <c r="AS43" s="8">
        <f t="shared" si="9"/>
        <v>377.27816238225415</v>
      </c>
      <c r="AT43" s="10">
        <f t="shared" si="17"/>
        <v>2.3071761900489526E-2</v>
      </c>
      <c r="AU43" s="8">
        <f t="shared" si="42"/>
        <v>1.9748008359773674</v>
      </c>
      <c r="AV43" s="8">
        <f t="shared" si="10"/>
        <v>377.91792996505524</v>
      </c>
      <c r="AW43" s="10">
        <f t="shared" si="18"/>
        <v>2.4806630794067211E-2</v>
      </c>
      <c r="AX43" s="8">
        <f t="shared" si="43"/>
        <v>3.7909598943704128</v>
      </c>
      <c r="AY43" s="8">
        <f t="shared" si="11"/>
        <v>379.73408902344829</v>
      </c>
      <c r="AZ43" s="9">
        <f t="shared" si="19"/>
        <v>2.9731540934716034E-2</v>
      </c>
    </row>
    <row r="44" spans="1:52" x14ac:dyDescent="0.2">
      <c r="A44" s="5">
        <f t="shared" si="0"/>
        <v>43</v>
      </c>
      <c r="B44" s="6">
        <f>'[1]6050_Module3Project_Data'!C44</f>
        <v>98.791496300000006</v>
      </c>
      <c r="C44" s="7">
        <f t="shared" si="20"/>
        <v>98.510124347500323</v>
      </c>
      <c r="D44" s="9">
        <f t="shared" si="21"/>
        <v>2.8481393949661505E-3</v>
      </c>
      <c r="E44" s="7">
        <f t="shared" si="22"/>
        <v>96.840552600817063</v>
      </c>
      <c r="F44" s="9">
        <f t="shared" si="23"/>
        <v>1.9748093431630139E-2</v>
      </c>
      <c r="G44" s="7">
        <f t="shared" si="24"/>
        <v>96.06067579132899</v>
      </c>
      <c r="H44" s="9">
        <f t="shared" si="25"/>
        <v>2.7642262856089728E-2</v>
      </c>
      <c r="I44" s="7">
        <f t="shared" si="26"/>
        <v>95.766614805999581</v>
      </c>
      <c r="J44" s="9">
        <f t="shared" si="27"/>
        <v>3.0618844812460088E-2</v>
      </c>
      <c r="L44" s="6">
        <f>'[1]6050_Module3Project_Data'!B44</f>
        <v>43</v>
      </c>
      <c r="M44" s="6">
        <v>383.7900085</v>
      </c>
      <c r="N44" s="7">
        <f t="shared" si="28"/>
        <v>373.57037721424297</v>
      </c>
      <c r="O44" s="11">
        <f t="shared" si="29"/>
        <v>2.6628184839150214E-2</v>
      </c>
      <c r="P44" s="7">
        <f t="shared" si="30"/>
        <v>372.95175121680631</v>
      </c>
      <c r="Q44" s="11">
        <f t="shared" si="31"/>
        <v>2.8240071505649122E-2</v>
      </c>
      <c r="R44" s="7">
        <f t="shared" si="32"/>
        <v>372.35655906453894</v>
      </c>
      <c r="S44" s="11">
        <f t="shared" si="33"/>
        <v>2.9790899143381573E-2</v>
      </c>
      <c r="T44" s="7">
        <f t="shared" si="34"/>
        <v>370.77326100997118</v>
      </c>
      <c r="U44" s="11">
        <f t="shared" si="35"/>
        <v>3.391632716261507E-2</v>
      </c>
      <c r="Y44" s="6">
        <f t="shared" si="1"/>
        <v>43</v>
      </c>
      <c r="Z44" s="6">
        <f t="shared" si="2"/>
        <v>98.791496300000006</v>
      </c>
      <c r="AA44" s="8">
        <f t="shared" si="36"/>
        <v>-0.83248085711101039</v>
      </c>
      <c r="AB44" s="8">
        <f t="shared" si="3"/>
        <v>95.228194934217981</v>
      </c>
      <c r="AC44" s="9">
        <f t="shared" si="12"/>
        <v>3.6068907742437178E-2</v>
      </c>
      <c r="AD44" s="8">
        <f t="shared" si="37"/>
        <v>-0.65230939953722311</v>
      </c>
      <c r="AE44" s="8">
        <f t="shared" si="4"/>
        <v>95.408366391791773</v>
      </c>
      <c r="AF44" s="9">
        <f t="shared" si="13"/>
        <v>3.424515302344127E-2</v>
      </c>
      <c r="AG44" s="8">
        <f t="shared" si="38"/>
        <v>-0.50907783331845091</v>
      </c>
      <c r="AH44" s="8">
        <f t="shared" si="5"/>
        <v>95.551597958010532</v>
      </c>
      <c r="AI44" s="9">
        <f t="shared" si="14"/>
        <v>3.2795316027513934E-2</v>
      </c>
      <c r="AJ44" s="8">
        <f t="shared" si="39"/>
        <v>-0.39208131377252375</v>
      </c>
      <c r="AK44" s="8">
        <f t="shared" si="6"/>
        <v>95.668594477556468</v>
      </c>
      <c r="AL44" s="9">
        <f t="shared" si="15"/>
        <v>3.1611038797916637E-2</v>
      </c>
      <c r="AN44" s="5">
        <f t="shared" si="7"/>
        <v>383.7900085</v>
      </c>
      <c r="AO44" s="8">
        <f t="shared" si="40"/>
        <v>-0.51118580315961126</v>
      </c>
      <c r="AP44" s="8">
        <f t="shared" si="8"/>
        <v>371.84537326137934</v>
      </c>
      <c r="AQ44" s="10">
        <f t="shared" si="16"/>
        <v>3.1122840548415846E-2</v>
      </c>
      <c r="AR44" s="8">
        <f t="shared" si="41"/>
        <v>-0.63360807390980456</v>
      </c>
      <c r="AS44" s="8">
        <f t="shared" si="9"/>
        <v>371.72295099062916</v>
      </c>
      <c r="AT44" s="10">
        <f t="shared" si="17"/>
        <v>3.1441822981618454E-2</v>
      </c>
      <c r="AU44" s="8">
        <f t="shared" si="42"/>
        <v>-0.80588461428078251</v>
      </c>
      <c r="AV44" s="8">
        <f t="shared" si="10"/>
        <v>371.55067445025816</v>
      </c>
      <c r="AW44" s="10">
        <f t="shared" si="18"/>
        <v>3.1890705278070947E-2</v>
      </c>
      <c r="AX44" s="8">
        <f t="shared" si="43"/>
        <v>-2.1110640727570638</v>
      </c>
      <c r="AY44" s="8">
        <f t="shared" si="11"/>
        <v>370.24549499178187</v>
      </c>
      <c r="AZ44" s="9">
        <f t="shared" si="19"/>
        <v>3.5291469835693055E-2</v>
      </c>
    </row>
    <row r="45" spans="1:52" x14ac:dyDescent="0.2">
      <c r="A45" s="5">
        <f t="shared" si="0"/>
        <v>44</v>
      </c>
      <c r="B45" s="6">
        <f>'[1]6050_Module3Project_Data'!C45</f>
        <v>96.201499900000002</v>
      </c>
      <c r="C45" s="7">
        <f t="shared" si="20"/>
        <v>98.56639873800026</v>
      </c>
      <c r="D45" s="9">
        <f t="shared" si="21"/>
        <v>2.4582764722572249E-2</v>
      </c>
      <c r="E45" s="7">
        <f t="shared" si="22"/>
        <v>97.484364021547435</v>
      </c>
      <c r="F45" s="9">
        <f t="shared" si="23"/>
        <v>1.3335177963763052E-2</v>
      </c>
      <c r="G45" s="7">
        <f t="shared" si="24"/>
        <v>97.426086045664505</v>
      </c>
      <c r="H45" s="9">
        <f t="shared" si="25"/>
        <v>1.2729387243831351E-2</v>
      </c>
      <c r="I45" s="7">
        <f t="shared" si="26"/>
        <v>98.186520001199909</v>
      </c>
      <c r="J45" s="9">
        <f t="shared" si="27"/>
        <v>2.0633982872027005E-2</v>
      </c>
      <c r="L45" s="6">
        <f>'[1]6050_Module3Project_Data'!B45</f>
        <v>44</v>
      </c>
      <c r="M45" s="6">
        <v>372.77999879999999</v>
      </c>
      <c r="N45" s="7">
        <f t="shared" si="28"/>
        <v>375.61430347139441</v>
      </c>
      <c r="O45" s="11">
        <f t="shared" si="29"/>
        <v>7.6031565012023399E-3</v>
      </c>
      <c r="P45" s="7">
        <f t="shared" si="30"/>
        <v>376.52837612026019</v>
      </c>
      <c r="Q45" s="11">
        <f t="shared" si="31"/>
        <v>1.0055199668239829E-2</v>
      </c>
      <c r="R45" s="7">
        <f t="shared" si="32"/>
        <v>378.07328378226947</v>
      </c>
      <c r="S45" s="11">
        <f t="shared" si="33"/>
        <v>1.4199487631602737E-2</v>
      </c>
      <c r="T45" s="7">
        <f t="shared" si="34"/>
        <v>381.18665900199426</v>
      </c>
      <c r="U45" s="11">
        <f t="shared" si="35"/>
        <v>2.2551264094253416E-2</v>
      </c>
      <c r="Y45" s="6">
        <f t="shared" si="1"/>
        <v>44</v>
      </c>
      <c r="Z45" s="6">
        <f t="shared" si="2"/>
        <v>96.201499900000002</v>
      </c>
      <c r="AA45" s="8">
        <f t="shared" si="36"/>
        <v>-0.28300807924937899</v>
      </c>
      <c r="AB45" s="8">
        <f t="shared" si="3"/>
        <v>97.14307796641512</v>
      </c>
      <c r="AC45" s="9">
        <f t="shared" si="12"/>
        <v>9.7875611855727258E-3</v>
      </c>
      <c r="AD45" s="8">
        <f t="shared" si="37"/>
        <v>0.15477846201187218</v>
      </c>
      <c r="AE45" s="8">
        <f t="shared" si="4"/>
        <v>97.580864507676381</v>
      </c>
      <c r="AF45" s="9">
        <f t="shared" si="13"/>
        <v>1.4338285880263903E-2</v>
      </c>
      <c r="AG45" s="8">
        <f t="shared" si="38"/>
        <v>0.4281662105085321</v>
      </c>
      <c r="AH45" s="8">
        <f t="shared" si="5"/>
        <v>97.854252256173041</v>
      </c>
      <c r="AI45" s="9">
        <f t="shared" si="14"/>
        <v>1.7180110059521421E-2</v>
      </c>
      <c r="AJ45" s="8">
        <f t="shared" si="39"/>
        <v>1.0139119407139074</v>
      </c>
      <c r="AK45" s="8">
        <f t="shared" si="6"/>
        <v>98.439997986378415</v>
      </c>
      <c r="AL45" s="9">
        <f t="shared" si="15"/>
        <v>2.3268848081425948E-2</v>
      </c>
      <c r="AN45" s="5">
        <f t="shared" si="7"/>
        <v>372.77999879999999</v>
      </c>
      <c r="AO45" s="8">
        <f t="shared" si="40"/>
        <v>1.0457918270629236</v>
      </c>
      <c r="AP45" s="8">
        <f t="shared" si="8"/>
        <v>379.11907560933241</v>
      </c>
      <c r="AQ45" s="10">
        <f t="shared" si="16"/>
        <v>1.7004873731794285E-2</v>
      </c>
      <c r="AR45" s="8">
        <f t="shared" si="41"/>
        <v>1.9065250427463289</v>
      </c>
      <c r="AS45" s="8">
        <f t="shared" si="9"/>
        <v>379.97980882501582</v>
      </c>
      <c r="AT45" s="10">
        <f t="shared" si="17"/>
        <v>1.9313831343399413E-2</v>
      </c>
      <c r="AU45" s="8">
        <f t="shared" si="42"/>
        <v>2.455420051724873</v>
      </c>
      <c r="AV45" s="8">
        <f t="shared" si="10"/>
        <v>380.52870383399437</v>
      </c>
      <c r="AW45" s="10">
        <f t="shared" si="18"/>
        <v>2.078626819823463E-2</v>
      </c>
      <c r="AX45" s="8">
        <f t="shared" si="43"/>
        <v>4.1511669596330103</v>
      </c>
      <c r="AY45" s="8">
        <f t="shared" si="11"/>
        <v>382.2244507419025</v>
      </c>
      <c r="AZ45" s="9">
        <f t="shared" si="19"/>
        <v>2.5335189581803589E-2</v>
      </c>
    </row>
    <row r="46" spans="1:52" x14ac:dyDescent="0.2">
      <c r="A46" s="5">
        <f t="shared" si="0"/>
        <v>45</v>
      </c>
      <c r="B46" s="6">
        <f>'[1]6050_Module3Project_Data'!C46</f>
        <v>95.054496799999995</v>
      </c>
      <c r="C46" s="7">
        <f t="shared" si="20"/>
        <v>98.093418970400222</v>
      </c>
      <c r="D46" s="9">
        <f t="shared" si="21"/>
        <v>3.1970314637447296E-2</v>
      </c>
      <c r="E46" s="7">
        <f t="shared" si="22"/>
        <v>97.061018861436779</v>
      </c>
      <c r="F46" s="9">
        <f t="shared" si="23"/>
        <v>2.1109175567554875E-2</v>
      </c>
      <c r="G46" s="7">
        <f t="shared" si="24"/>
        <v>96.81379297283226</v>
      </c>
      <c r="H46" s="9">
        <f t="shared" si="25"/>
        <v>1.8508289792264355E-2</v>
      </c>
      <c r="I46" s="7">
        <f t="shared" si="26"/>
        <v>96.598503920239992</v>
      </c>
      <c r="J46" s="9">
        <f t="shared" si="27"/>
        <v>1.6243388500479614E-2</v>
      </c>
      <c r="L46" s="6">
        <f>'[1]6050_Module3Project_Data'!B46</f>
        <v>45</v>
      </c>
      <c r="M46" s="6">
        <v>368.97000120000001</v>
      </c>
      <c r="N46" s="7">
        <f t="shared" si="28"/>
        <v>375.04744253711556</v>
      </c>
      <c r="O46" s="11">
        <f t="shared" si="29"/>
        <v>1.6471369806081528E-2</v>
      </c>
      <c r="P46" s="7">
        <f t="shared" si="30"/>
        <v>375.29141160457431</v>
      </c>
      <c r="Q46" s="11">
        <f t="shared" si="31"/>
        <v>1.7132586345814538E-2</v>
      </c>
      <c r="R46" s="7">
        <f t="shared" si="32"/>
        <v>375.42664129113473</v>
      </c>
      <c r="S46" s="11">
        <f t="shared" si="33"/>
        <v>1.7499092257191113E-2</v>
      </c>
      <c r="T46" s="7">
        <f t="shared" si="34"/>
        <v>374.46133084039889</v>
      </c>
      <c r="U46" s="11">
        <f t="shared" si="35"/>
        <v>1.4882862082390003E-2</v>
      </c>
      <c r="Y46" s="6">
        <f t="shared" si="1"/>
        <v>45</v>
      </c>
      <c r="Z46" s="6">
        <f t="shared" si="2"/>
        <v>95.054496799999995</v>
      </c>
      <c r="AA46" s="8">
        <f t="shared" si="36"/>
        <v>-0.36532932764509535</v>
      </c>
      <c r="AB46" s="8">
        <f t="shared" si="3"/>
        <v>96.448463645187161</v>
      </c>
      <c r="AC46" s="9">
        <f t="shared" si="12"/>
        <v>1.4664922671887371E-2</v>
      </c>
      <c r="AD46" s="8">
        <f t="shared" si="37"/>
        <v>-0.15205015192577448</v>
      </c>
      <c r="AE46" s="8">
        <f t="shared" si="4"/>
        <v>96.661742820906483</v>
      </c>
      <c r="AF46" s="9">
        <f t="shared" si="13"/>
        <v>1.6908679494545355E-2</v>
      </c>
      <c r="AG46" s="8">
        <f t="shared" si="38"/>
        <v>-9.2063431161856168E-2</v>
      </c>
      <c r="AH46" s="8">
        <f t="shared" si="5"/>
        <v>96.721729541670399</v>
      </c>
      <c r="AI46" s="9">
        <f t="shared" si="14"/>
        <v>1.7539756642743109E-2</v>
      </c>
      <c r="AJ46" s="8">
        <f t="shared" si="39"/>
        <v>-0.28705207012301415</v>
      </c>
      <c r="AK46" s="8">
        <f t="shared" si="6"/>
        <v>96.52674090270925</v>
      </c>
      <c r="AL46" s="9">
        <f t="shared" si="15"/>
        <v>1.5488421403218183E-2</v>
      </c>
      <c r="AN46" s="5">
        <f t="shared" si="7"/>
        <v>368.97000120000001</v>
      </c>
      <c r="AO46" s="8">
        <f t="shared" si="40"/>
        <v>0.12268324751350734</v>
      </c>
      <c r="AP46" s="8">
        <f t="shared" si="8"/>
        <v>375.54932453864825</v>
      </c>
      <c r="AQ46" s="10">
        <f t="shared" si="16"/>
        <v>1.7831594214300143E-2</v>
      </c>
      <c r="AR46" s="8">
        <f t="shared" si="41"/>
        <v>8.5258029193900464E-2</v>
      </c>
      <c r="AS46" s="8">
        <f t="shared" si="9"/>
        <v>375.51189932032861</v>
      </c>
      <c r="AT46" s="10">
        <f t="shared" si="17"/>
        <v>1.773016261227851E-2</v>
      </c>
      <c r="AU46" s="8">
        <f t="shared" si="42"/>
        <v>-9.5611219704934358E-2</v>
      </c>
      <c r="AV46" s="8">
        <f t="shared" si="10"/>
        <v>375.33103007142978</v>
      </c>
      <c r="AW46" s="10">
        <f t="shared" si="18"/>
        <v>1.7239962194058628E-2</v>
      </c>
      <c r="AX46" s="8">
        <f t="shared" si="43"/>
        <v>-1.2870806009811917</v>
      </c>
      <c r="AY46" s="8">
        <f t="shared" si="11"/>
        <v>374.13956069015353</v>
      </c>
      <c r="AZ46" s="9">
        <f t="shared" si="19"/>
        <v>1.4010785357456094E-2</v>
      </c>
    </row>
    <row r="47" spans="1:52" x14ac:dyDescent="0.2">
      <c r="A47" s="5">
        <f t="shared" si="0"/>
        <v>46</v>
      </c>
      <c r="B47" s="6">
        <f>'[1]6050_Module3Project_Data'!C47</f>
        <v>90.030502299999995</v>
      </c>
      <c r="C47" s="7">
        <f t="shared" si="20"/>
        <v>97.485634536320177</v>
      </c>
      <c r="D47" s="9">
        <f t="shared" si="21"/>
        <v>8.2806738226097645E-2</v>
      </c>
      <c r="E47" s="7">
        <f t="shared" si="22"/>
        <v>96.398866581162636</v>
      </c>
      <c r="F47" s="9">
        <f t="shared" si="23"/>
        <v>7.0735629797354149E-2</v>
      </c>
      <c r="G47" s="7">
        <f t="shared" si="24"/>
        <v>95.934144886416135</v>
      </c>
      <c r="H47" s="9">
        <f t="shared" si="25"/>
        <v>6.5573804828323617E-2</v>
      </c>
      <c r="I47" s="7">
        <f t="shared" si="26"/>
        <v>95.363298224047995</v>
      </c>
      <c r="J47" s="9">
        <f t="shared" si="27"/>
        <v>5.92332130534831E-2</v>
      </c>
      <c r="L47" s="6">
        <f>'[1]6050_Module3Project_Data'!B47</f>
        <v>46</v>
      </c>
      <c r="M47" s="6">
        <v>346.48999020000002</v>
      </c>
      <c r="N47" s="7">
        <f t="shared" si="28"/>
        <v>373.83195426969246</v>
      </c>
      <c r="O47" s="11">
        <f t="shared" si="29"/>
        <v>7.8911266827391413E-2</v>
      </c>
      <c r="P47" s="7">
        <f t="shared" si="30"/>
        <v>373.20534617106478</v>
      </c>
      <c r="Q47" s="11">
        <f t="shared" si="31"/>
        <v>7.7102821803435612E-2</v>
      </c>
      <c r="R47" s="7">
        <f t="shared" si="32"/>
        <v>372.1983212455674</v>
      </c>
      <c r="S47" s="11">
        <f t="shared" si="33"/>
        <v>7.4196461002316638E-2</v>
      </c>
      <c r="T47" s="7">
        <f t="shared" si="34"/>
        <v>370.06826712807975</v>
      </c>
      <c r="U47" s="11">
        <f t="shared" si="35"/>
        <v>6.8048941080433356E-2</v>
      </c>
      <c r="Y47" s="6">
        <f t="shared" si="1"/>
        <v>46</v>
      </c>
      <c r="Z47" s="6">
        <f t="shared" si="2"/>
        <v>90.030502299999995</v>
      </c>
      <c r="AA47" s="8">
        <f t="shared" si="36"/>
        <v>-0.49390901733785286</v>
      </c>
      <c r="AB47" s="8">
        <f t="shared" si="3"/>
        <v>95.440235869078279</v>
      </c>
      <c r="AC47" s="9">
        <f t="shared" si="12"/>
        <v>6.008778614887595E-2</v>
      </c>
      <c r="AD47" s="8">
        <f t="shared" si="37"/>
        <v>-0.44308932572191484</v>
      </c>
      <c r="AE47" s="8">
        <f t="shared" si="4"/>
        <v>95.491055560694221</v>
      </c>
      <c r="AF47" s="9">
        <f t="shared" si="13"/>
        <v>6.0652258081361682E-2</v>
      </c>
      <c r="AG47" s="8">
        <f t="shared" si="38"/>
        <v>-0.48585575878899079</v>
      </c>
      <c r="AH47" s="8">
        <f t="shared" si="5"/>
        <v>95.448289127627149</v>
      </c>
      <c r="AI47" s="9">
        <f t="shared" si="14"/>
        <v>6.0177236483408517E-2</v>
      </c>
      <c r="AJ47" s="8">
        <f t="shared" si="39"/>
        <v>-0.76112888315750316</v>
      </c>
      <c r="AK47" s="8">
        <f t="shared" si="6"/>
        <v>95.173016003258638</v>
      </c>
      <c r="AL47" s="9">
        <f t="shared" si="15"/>
        <v>5.7119682461869853E-2</v>
      </c>
      <c r="AN47" s="5">
        <f t="shared" si="7"/>
        <v>346.48999020000002</v>
      </c>
      <c r="AO47" s="8">
        <f t="shared" si="40"/>
        <v>-0.71506757575670188</v>
      </c>
      <c r="AP47" s="8">
        <f t="shared" si="8"/>
        <v>371.48325366981072</v>
      </c>
      <c r="AQ47" s="10">
        <f t="shared" si="16"/>
        <v>7.2132714296837708E-2</v>
      </c>
      <c r="AR47" s="8">
        <f t="shared" si="41"/>
        <v>-1.2401732007105917</v>
      </c>
      <c r="AS47" s="8">
        <f t="shared" si="9"/>
        <v>370.95814804485678</v>
      </c>
      <c r="AT47" s="10">
        <f t="shared" si="17"/>
        <v>7.06172141675242E-2</v>
      </c>
      <c r="AU47" s="8">
        <f t="shared" si="42"/>
        <v>-1.6619656326361318</v>
      </c>
      <c r="AV47" s="8">
        <f t="shared" si="10"/>
        <v>370.53635561293129</v>
      </c>
      <c r="AW47" s="10">
        <f t="shared" si="18"/>
        <v>6.9399884825103564E-2</v>
      </c>
      <c r="AX47" s="8">
        <f t="shared" si="43"/>
        <v>-2.8400721566501024</v>
      </c>
      <c r="AY47" s="8">
        <f t="shared" si="11"/>
        <v>369.35824908891732</v>
      </c>
      <c r="AZ47" s="9">
        <f t="shared" si="19"/>
        <v>6.5999767773139248E-2</v>
      </c>
    </row>
    <row r="48" spans="1:52" x14ac:dyDescent="0.2">
      <c r="A48" s="5">
        <f t="shared" si="0"/>
        <v>47</v>
      </c>
      <c r="B48" s="6">
        <f>'[1]6050_Module3Project_Data'!C48</f>
        <v>94.591003400000005</v>
      </c>
      <c r="C48" s="7">
        <f t="shared" si="20"/>
        <v>95.994608089056143</v>
      </c>
      <c r="D48" s="9">
        <f t="shared" si="21"/>
        <v>1.4838670048996836E-2</v>
      </c>
      <c r="E48" s="7">
        <f t="shared" si="22"/>
        <v>94.297306368378969</v>
      </c>
      <c r="F48" s="9">
        <f t="shared" si="23"/>
        <v>3.1049150665953961E-3</v>
      </c>
      <c r="G48" s="7">
        <f t="shared" si="24"/>
        <v>92.982323593208065</v>
      </c>
      <c r="H48" s="9">
        <f t="shared" si="25"/>
        <v>1.7006689314725466E-2</v>
      </c>
      <c r="I48" s="7">
        <f t="shared" si="26"/>
        <v>91.097061484809586</v>
      </c>
      <c r="J48" s="9">
        <f t="shared" si="27"/>
        <v>3.6937359681189497E-2</v>
      </c>
      <c r="L48" s="6">
        <f>'[1]6050_Module3Project_Data'!B48</f>
        <v>47</v>
      </c>
      <c r="M48" s="6">
        <v>364.13000490000002</v>
      </c>
      <c r="N48" s="7">
        <f t="shared" si="28"/>
        <v>368.36356145575394</v>
      </c>
      <c r="O48" s="11">
        <f t="shared" si="29"/>
        <v>1.1626497401433783E-2</v>
      </c>
      <c r="P48" s="7">
        <f t="shared" si="30"/>
        <v>364.38927870061337</v>
      </c>
      <c r="Q48" s="11">
        <f t="shared" si="31"/>
        <v>7.1203635274319369E-4</v>
      </c>
      <c r="R48" s="7">
        <f t="shared" si="32"/>
        <v>359.34415572278374</v>
      </c>
      <c r="S48" s="11">
        <f t="shared" si="33"/>
        <v>1.3143243107720831E-2</v>
      </c>
      <c r="T48" s="7">
        <f t="shared" si="34"/>
        <v>351.20564558561597</v>
      </c>
      <c r="U48" s="11">
        <f t="shared" si="35"/>
        <v>3.5493804796266182E-2</v>
      </c>
      <c r="Y48" s="6">
        <f t="shared" si="1"/>
        <v>47</v>
      </c>
      <c r="Z48" s="6">
        <f t="shared" si="2"/>
        <v>94.591003400000005</v>
      </c>
      <c r="AA48" s="8">
        <f t="shared" si="36"/>
        <v>-1.1083870863054073</v>
      </c>
      <c r="AB48" s="8">
        <f t="shared" si="3"/>
        <v>91.873936506902652</v>
      </c>
      <c r="AC48" s="9">
        <f t="shared" si="12"/>
        <v>2.8724369077761082E-2</v>
      </c>
      <c r="AD48" s="8">
        <f t="shared" si="37"/>
        <v>-1.4465821127163769</v>
      </c>
      <c r="AE48" s="8">
        <f t="shared" si="4"/>
        <v>91.535741480491694</v>
      </c>
      <c r="AF48" s="9">
        <f t="shared" si="13"/>
        <v>3.2299709377100347E-2</v>
      </c>
      <c r="AG48" s="8">
        <f t="shared" si="38"/>
        <v>-1.7188385259985304</v>
      </c>
      <c r="AH48" s="8">
        <f t="shared" si="5"/>
        <v>91.26348506720953</v>
      </c>
      <c r="AI48" s="9">
        <f t="shared" si="14"/>
        <v>3.5177957873216467E-2</v>
      </c>
      <c r="AJ48" s="8">
        <f t="shared" si="39"/>
        <v>-2.5136828111979566</v>
      </c>
      <c r="AK48" s="8">
        <f t="shared" si="6"/>
        <v>90.468640782010112</v>
      </c>
      <c r="AL48" s="9">
        <f t="shared" si="15"/>
        <v>4.3580916470010646E-2</v>
      </c>
      <c r="AN48" s="5">
        <f t="shared" si="7"/>
        <v>364.13000490000002</v>
      </c>
      <c r="AO48" s="8">
        <f t="shared" si="40"/>
        <v>-3.7498420625134417</v>
      </c>
      <c r="AP48" s="8">
        <f t="shared" si="8"/>
        <v>355.5943136602703</v>
      </c>
      <c r="AQ48" s="10">
        <f t="shared" si="16"/>
        <v>2.3441328989281859E-2</v>
      </c>
      <c r="AR48" s="8">
        <f t="shared" si="41"/>
        <v>-5.8857701295398188</v>
      </c>
      <c r="AS48" s="8">
        <f t="shared" si="9"/>
        <v>353.45838559324392</v>
      </c>
      <c r="AT48" s="10">
        <f t="shared" si="17"/>
        <v>2.9307168217809505E-2</v>
      </c>
      <c r="AU48" s="8">
        <f t="shared" si="42"/>
        <v>-7.2580655777098961</v>
      </c>
      <c r="AV48" s="8">
        <f t="shared" si="10"/>
        <v>352.08609014507385</v>
      </c>
      <c r="AW48" s="10">
        <f t="shared" si="18"/>
        <v>3.3075864644095315E-2</v>
      </c>
      <c r="AX48" s="8">
        <f t="shared" si="43"/>
        <v>-10.851346849556949</v>
      </c>
      <c r="AY48" s="8">
        <f t="shared" si="11"/>
        <v>348.49280887322681</v>
      </c>
      <c r="AZ48" s="9">
        <f t="shared" si="19"/>
        <v>4.2943992025781037E-2</v>
      </c>
    </row>
    <row r="49" spans="1:52" x14ac:dyDescent="0.2">
      <c r="A49" s="5">
        <f t="shared" si="0"/>
        <v>48</v>
      </c>
      <c r="B49" s="6">
        <f>'[1]6050_Module3Project_Data'!C49</f>
        <v>91.042999300000005</v>
      </c>
      <c r="C49" s="7">
        <f t="shared" si="20"/>
        <v>95.713887151244919</v>
      </c>
      <c r="D49" s="9">
        <f t="shared" si="21"/>
        <v>5.1304195678501918E-2</v>
      </c>
      <c r="E49" s="7">
        <f t="shared" si="22"/>
        <v>94.394226388813905</v>
      </c>
      <c r="F49" s="9">
        <f t="shared" si="23"/>
        <v>3.6809278193605161E-2</v>
      </c>
      <c r="G49" s="7">
        <f t="shared" si="24"/>
        <v>93.786663496604035</v>
      </c>
      <c r="H49" s="9">
        <f t="shared" si="25"/>
        <v>3.01359161901428E-2</v>
      </c>
      <c r="I49" s="7">
        <f t="shared" si="26"/>
        <v>93.892215016961927</v>
      </c>
      <c r="J49" s="9">
        <f t="shared" si="27"/>
        <v>3.1295275187204007E-2</v>
      </c>
      <c r="L49" s="6">
        <f>'[1]6050_Module3Project_Data'!B49</f>
        <v>48</v>
      </c>
      <c r="M49" s="6">
        <v>349.92001340000002</v>
      </c>
      <c r="N49" s="7">
        <f t="shared" si="28"/>
        <v>367.51685014460315</v>
      </c>
      <c r="O49" s="11">
        <f t="shared" si="29"/>
        <v>5.0288168926445109E-2</v>
      </c>
      <c r="P49" s="7">
        <f t="shared" si="30"/>
        <v>364.30371834641096</v>
      </c>
      <c r="Q49" s="11">
        <f t="shared" si="31"/>
        <v>4.1105693860295625E-2</v>
      </c>
      <c r="R49" s="7">
        <f t="shared" si="32"/>
        <v>361.73708031139188</v>
      </c>
      <c r="S49" s="11">
        <f t="shared" si="33"/>
        <v>3.3770766057566293E-2</v>
      </c>
      <c r="T49" s="7">
        <f t="shared" si="34"/>
        <v>361.54513303712321</v>
      </c>
      <c r="U49" s="11">
        <f t="shared" si="35"/>
        <v>3.3222219912967088E-2</v>
      </c>
      <c r="Y49" s="6">
        <f t="shared" si="1"/>
        <v>48</v>
      </c>
      <c r="Z49" s="6">
        <f t="shared" si="2"/>
        <v>91.042999300000005</v>
      </c>
      <c r="AA49" s="8">
        <f t="shared" si="36"/>
        <v>-0.63020533888006292</v>
      </c>
      <c r="AB49" s="8">
        <f t="shared" si="3"/>
        <v>93.156458157723975</v>
      </c>
      <c r="AC49" s="9">
        <f t="shared" si="12"/>
        <v>2.3213853607346718E-2</v>
      </c>
      <c r="AD49" s="8">
        <f t="shared" si="37"/>
        <v>-0.54621330627143805</v>
      </c>
      <c r="AE49" s="8">
        <f t="shared" si="4"/>
        <v>93.240450190332595</v>
      </c>
      <c r="AF49" s="9">
        <f t="shared" si="13"/>
        <v>2.4136407051921341E-2</v>
      </c>
      <c r="AG49" s="8">
        <f t="shared" si="38"/>
        <v>-0.4572493113012801</v>
      </c>
      <c r="AH49" s="8">
        <f t="shared" si="5"/>
        <v>93.329414185302753</v>
      </c>
      <c r="AI49" s="9">
        <f t="shared" si="14"/>
        <v>2.5113571640678001E-2</v>
      </c>
      <c r="AJ49" s="8">
        <f t="shared" si="39"/>
        <v>0.14073536047718505</v>
      </c>
      <c r="AK49" s="8">
        <f t="shared" si="6"/>
        <v>93.927398857081215</v>
      </c>
      <c r="AL49" s="9">
        <f t="shared" si="15"/>
        <v>3.1681728186224306E-2</v>
      </c>
      <c r="AN49" s="5">
        <f t="shared" si="7"/>
        <v>349.92001340000002</v>
      </c>
      <c r="AO49" s="8">
        <f t="shared" si="40"/>
        <v>-2.2141503997330467</v>
      </c>
      <c r="AP49" s="8">
        <f t="shared" si="8"/>
        <v>359.52292991165882</v>
      </c>
      <c r="AQ49" s="10">
        <f t="shared" si="16"/>
        <v>2.7443175994285109E-2</v>
      </c>
      <c r="AR49" s="8">
        <f t="shared" si="41"/>
        <v>-2.5742922422806354</v>
      </c>
      <c r="AS49" s="8">
        <f t="shared" si="9"/>
        <v>359.16278806911123</v>
      </c>
      <c r="AT49" s="10">
        <f t="shared" si="17"/>
        <v>2.6413964092261356E-2</v>
      </c>
      <c r="AU49" s="8">
        <f t="shared" si="42"/>
        <v>-2.4325704945508786</v>
      </c>
      <c r="AV49" s="8">
        <f t="shared" si="10"/>
        <v>359.304509816841</v>
      </c>
      <c r="AW49" s="10">
        <f t="shared" si="18"/>
        <v>2.6818975930117485E-2</v>
      </c>
      <c r="AX49" s="8">
        <f t="shared" si="43"/>
        <v>-0.25592969902487805</v>
      </c>
      <c r="AY49" s="8">
        <f t="shared" si="11"/>
        <v>361.481150612367</v>
      </c>
      <c r="AZ49" s="9">
        <f t="shared" si="19"/>
        <v>3.3039371198100742E-2</v>
      </c>
    </row>
    <row r="50" spans="1:52" x14ac:dyDescent="0.2">
      <c r="A50" s="5">
        <f t="shared" si="0"/>
        <v>49</v>
      </c>
      <c r="B50" s="6">
        <f>'[1]6050_Module3Project_Data'!C50</f>
        <v>83.830497699999995</v>
      </c>
      <c r="C50" s="7">
        <f t="shared" si="20"/>
        <v>94.779709580995942</v>
      </c>
      <c r="D50" s="9">
        <f t="shared" si="21"/>
        <v>0.13061131904738707</v>
      </c>
      <c r="E50" s="7">
        <f t="shared" si="22"/>
        <v>93.288321449505318</v>
      </c>
      <c r="F50" s="9">
        <f t="shared" si="23"/>
        <v>0.11282079921977278</v>
      </c>
      <c r="G50" s="7">
        <f t="shared" si="24"/>
        <v>92.414831398302027</v>
      </c>
      <c r="H50" s="9">
        <f t="shared" si="25"/>
        <v>0.1024010823486025</v>
      </c>
      <c r="I50" s="7">
        <f t="shared" si="26"/>
        <v>91.612842443392395</v>
      </c>
      <c r="J50" s="9">
        <f t="shared" si="27"/>
        <v>9.2834290108149989E-2</v>
      </c>
      <c r="L50" s="6">
        <f>'[1]6050_Module3Project_Data'!B50</f>
        <v>49</v>
      </c>
      <c r="M50" s="6">
        <v>315.25</v>
      </c>
      <c r="N50" s="7">
        <f t="shared" si="28"/>
        <v>363.99748279568252</v>
      </c>
      <c r="O50" s="11">
        <f t="shared" si="29"/>
        <v>0.15463119047004764</v>
      </c>
      <c r="P50" s="7">
        <f t="shared" si="30"/>
        <v>359.55709571409534</v>
      </c>
      <c r="Q50" s="11">
        <f t="shared" si="31"/>
        <v>0.14054590234447373</v>
      </c>
      <c r="R50" s="7">
        <f t="shared" si="32"/>
        <v>355.82854685569595</v>
      </c>
      <c r="S50" s="11">
        <f t="shared" si="33"/>
        <v>0.12871862602917034</v>
      </c>
      <c r="T50" s="7">
        <f t="shared" si="34"/>
        <v>352.24503732742465</v>
      </c>
      <c r="U50" s="11">
        <f t="shared" si="35"/>
        <v>0.11735142689111706</v>
      </c>
      <c r="Y50" s="6">
        <f t="shared" si="1"/>
        <v>49</v>
      </c>
      <c r="Z50" s="6">
        <f t="shared" si="2"/>
        <v>83.830497699999995</v>
      </c>
      <c r="AA50" s="8">
        <f t="shared" si="36"/>
        <v>-0.81561202873554917</v>
      </c>
      <c r="AB50" s="8">
        <f t="shared" si="3"/>
        <v>91.599219369566484</v>
      </c>
      <c r="AC50" s="9">
        <f t="shared" si="12"/>
        <v>9.2671782736731725E-2</v>
      </c>
      <c r="AD50" s="8">
        <f t="shared" si="37"/>
        <v>-0.87646082308366602</v>
      </c>
      <c r="AE50" s="8">
        <f t="shared" si="4"/>
        <v>91.538370575218366</v>
      </c>
      <c r="AF50" s="9">
        <f t="shared" si="13"/>
        <v>9.1945927636051375E-2</v>
      </c>
      <c r="AG50" s="8">
        <f t="shared" si="38"/>
        <v>-0.91454070480164396</v>
      </c>
      <c r="AH50" s="8">
        <f t="shared" si="5"/>
        <v>91.500290693500389</v>
      </c>
      <c r="AI50" s="9">
        <f t="shared" si="14"/>
        <v>9.1491679089725775E-2</v>
      </c>
      <c r="AJ50" s="8">
        <f t="shared" si="39"/>
        <v>-1.0693186065461693</v>
      </c>
      <c r="AK50" s="8">
        <f t="shared" si="6"/>
        <v>91.345512791755851</v>
      </c>
      <c r="AL50" s="9">
        <f t="shared" si="15"/>
        <v>8.9645359361332486E-2</v>
      </c>
      <c r="AN50" s="5">
        <f t="shared" si="7"/>
        <v>315.25</v>
      </c>
      <c r="AO50" s="8">
        <f t="shared" si="40"/>
        <v>-3.1377461637237678</v>
      </c>
      <c r="AP50" s="8">
        <f t="shared" si="8"/>
        <v>352.69080069197219</v>
      </c>
      <c r="AQ50" s="10">
        <f t="shared" si="16"/>
        <v>0.11876542646145023</v>
      </c>
      <c r="AR50" s="8">
        <f t="shared" si="41"/>
        <v>-3.907988727646754</v>
      </c>
      <c r="AS50" s="8">
        <f t="shared" si="9"/>
        <v>351.92055812804921</v>
      </c>
      <c r="AT50" s="10">
        <f t="shared" si="17"/>
        <v>0.11632215108025125</v>
      </c>
      <c r="AU50" s="8">
        <f t="shared" si="42"/>
        <v>-4.1705519751234048</v>
      </c>
      <c r="AV50" s="8">
        <f t="shared" si="10"/>
        <v>351.65799488057252</v>
      </c>
      <c r="AW50" s="10">
        <f t="shared" si="18"/>
        <v>0.11548927797168126</v>
      </c>
      <c r="AX50" s="8">
        <f t="shared" si="43"/>
        <v>-4.7780127043617204</v>
      </c>
      <c r="AY50" s="8">
        <f t="shared" si="11"/>
        <v>351.0505341513342</v>
      </c>
      <c r="AZ50" s="9">
        <f t="shared" si="19"/>
        <v>0.11356236051176591</v>
      </c>
    </row>
    <row r="51" spans="1:52" x14ac:dyDescent="0.2">
      <c r="A51" s="5">
        <f t="shared" si="0"/>
        <v>50</v>
      </c>
      <c r="B51" s="6">
        <f>'[1]6050_Module3Project_Data'!C51</f>
        <v>89.25</v>
      </c>
      <c r="C51" s="7">
        <f t="shared" si="20"/>
        <v>92.589867204796761</v>
      </c>
      <c r="D51" s="9">
        <f t="shared" si="21"/>
        <v>3.7421481286238213E-2</v>
      </c>
      <c r="E51" s="7">
        <f t="shared" si="22"/>
        <v>90.167239612168558</v>
      </c>
      <c r="F51" s="9">
        <f t="shared" si="23"/>
        <v>1.027719453410149E-2</v>
      </c>
      <c r="G51" s="7">
        <f t="shared" si="24"/>
        <v>88.122664549151011</v>
      </c>
      <c r="H51" s="9">
        <f t="shared" si="25"/>
        <v>1.2631209533322004E-2</v>
      </c>
      <c r="I51" s="7">
        <f t="shared" si="26"/>
        <v>85.386966648678467</v>
      </c>
      <c r="J51" s="9">
        <f t="shared" si="27"/>
        <v>4.328328684954099E-2</v>
      </c>
      <c r="L51" s="6">
        <f>'[1]6050_Module3Project_Data'!B51</f>
        <v>50</v>
      </c>
      <c r="M51" s="6">
        <v>336.2999878</v>
      </c>
      <c r="N51" s="7">
        <f t="shared" si="28"/>
        <v>354.24798623654601</v>
      </c>
      <c r="O51" s="11">
        <f t="shared" si="29"/>
        <v>5.336901304682716E-2</v>
      </c>
      <c r="P51" s="7">
        <f t="shared" si="30"/>
        <v>344.93575412844382</v>
      </c>
      <c r="Q51" s="11">
        <f t="shared" si="31"/>
        <v>2.5678758970338035E-2</v>
      </c>
      <c r="R51" s="7">
        <f t="shared" si="32"/>
        <v>335.539273427848</v>
      </c>
      <c r="S51" s="11">
        <f t="shared" si="33"/>
        <v>2.2620112986872806E-3</v>
      </c>
      <c r="T51" s="7">
        <f t="shared" si="34"/>
        <v>322.64900746548494</v>
      </c>
      <c r="U51" s="11">
        <f t="shared" si="35"/>
        <v>4.0591676567747571E-2</v>
      </c>
      <c r="Y51" s="6">
        <f t="shared" si="1"/>
        <v>50</v>
      </c>
      <c r="Z51" s="6">
        <f t="shared" si="2"/>
        <v>89.25</v>
      </c>
      <c r="AA51" s="8">
        <f t="shared" si="36"/>
        <v>-1.6847507338394159</v>
      </c>
      <c r="AB51" s="8">
        <f t="shared" si="3"/>
        <v>86.437913815311589</v>
      </c>
      <c r="AC51" s="9">
        <f t="shared" si="12"/>
        <v>3.1507968455892564E-2</v>
      </c>
      <c r="AD51" s="8">
        <f t="shared" si="37"/>
        <v>-2.2427432335106063</v>
      </c>
      <c r="AE51" s="8">
        <f t="shared" si="4"/>
        <v>85.879921315640402</v>
      </c>
      <c r="AF51" s="9">
        <f t="shared" si="13"/>
        <v>3.7759985258931067E-2</v>
      </c>
      <c r="AG51" s="8">
        <f t="shared" si="38"/>
        <v>-2.6033537769763302</v>
      </c>
      <c r="AH51" s="8">
        <f t="shared" si="5"/>
        <v>85.519310772174677</v>
      </c>
      <c r="AI51" s="9">
        <f t="shared" si="14"/>
        <v>4.1800439527454603E-2</v>
      </c>
      <c r="AJ51" s="8">
        <f t="shared" si="39"/>
        <v>-3.647597200630047</v>
      </c>
      <c r="AK51" s="8">
        <f t="shared" si="6"/>
        <v>84.475067348520966</v>
      </c>
      <c r="AL51" s="9">
        <f t="shared" si="15"/>
        <v>5.3500645954947162E-2</v>
      </c>
      <c r="AN51" s="5">
        <f t="shared" si="7"/>
        <v>336.2999878</v>
      </c>
      <c r="AO51" s="8">
        <f t="shared" si="40"/>
        <v>-7.4256279797548119</v>
      </c>
      <c r="AP51" s="8">
        <f t="shared" si="8"/>
        <v>328.11364544809317</v>
      </c>
      <c r="AQ51" s="10">
        <f t="shared" si="16"/>
        <v>2.4342380757906262E-2</v>
      </c>
      <c r="AR51" s="8">
        <f t="shared" si="41"/>
        <v>-10.460502607727232</v>
      </c>
      <c r="AS51" s="8">
        <f t="shared" si="9"/>
        <v>325.07877082012078</v>
      </c>
      <c r="AT51" s="10">
        <f t="shared" si="17"/>
        <v>3.3366688632033355E-2</v>
      </c>
      <c r="AU51" s="8">
        <f t="shared" si="42"/>
        <v>-12.229912701485675</v>
      </c>
      <c r="AV51" s="8">
        <f t="shared" si="10"/>
        <v>323.30936072636234</v>
      </c>
      <c r="AW51" s="10">
        <f t="shared" si="18"/>
        <v>3.8628092610467984E-2</v>
      </c>
      <c r="AX51" s="8">
        <f t="shared" si="43"/>
        <v>-17.187021283150703</v>
      </c>
      <c r="AY51" s="8">
        <f t="shared" si="11"/>
        <v>318.35225214469727</v>
      </c>
      <c r="AZ51" s="9">
        <f t="shared" si="19"/>
        <v>5.3368231657434283E-2</v>
      </c>
    </row>
    <row r="52" spans="1:52" x14ac:dyDescent="0.2">
      <c r="A52" s="5">
        <f t="shared" si="0"/>
        <v>51</v>
      </c>
      <c r="B52" s="6">
        <f>'[1]6050_Module3Project_Data'!C52</f>
        <v>84.457496599999999</v>
      </c>
      <c r="C52" s="7">
        <f t="shared" si="20"/>
        <v>91.921893763837403</v>
      </c>
      <c r="D52" s="9">
        <f t="shared" si="21"/>
        <v>8.8380516405661538E-2</v>
      </c>
      <c r="E52" s="7">
        <f t="shared" si="22"/>
        <v>89.864550540152919</v>
      </c>
      <c r="F52" s="9">
        <f t="shared" si="23"/>
        <v>6.402100651599138E-2</v>
      </c>
      <c r="G52" s="7">
        <f t="shared" si="24"/>
        <v>88.686332274575506</v>
      </c>
      <c r="H52" s="9">
        <f t="shared" si="25"/>
        <v>5.0070578040025716E-2</v>
      </c>
      <c r="I52" s="7">
        <f t="shared" si="26"/>
        <v>88.47739332973569</v>
      </c>
      <c r="J52" s="9">
        <f t="shared" si="27"/>
        <v>4.7596683439178465E-2</v>
      </c>
      <c r="L52" s="6">
        <f>'[1]6050_Module3Project_Data'!B52</f>
        <v>51</v>
      </c>
      <c r="M52" s="6">
        <v>298.8399963</v>
      </c>
      <c r="N52" s="7">
        <f t="shared" si="28"/>
        <v>350.65838654923681</v>
      </c>
      <c r="O52" s="11">
        <f t="shared" si="29"/>
        <v>0.17339844361802656</v>
      </c>
      <c r="P52" s="7">
        <f t="shared" si="30"/>
        <v>342.08595124005734</v>
      </c>
      <c r="Q52" s="11">
        <f t="shared" si="31"/>
        <v>0.14471274084960006</v>
      </c>
      <c r="R52" s="7">
        <f t="shared" si="32"/>
        <v>335.91963061392403</v>
      </c>
      <c r="S52" s="11">
        <f t="shared" si="33"/>
        <v>0.1240785529815777</v>
      </c>
      <c r="T52" s="7">
        <f t="shared" si="34"/>
        <v>333.56979173309696</v>
      </c>
      <c r="U52" s="11">
        <f t="shared" si="35"/>
        <v>0.11621535223896992</v>
      </c>
      <c r="Y52" s="6">
        <f t="shared" si="1"/>
        <v>51</v>
      </c>
      <c r="Z52" s="6">
        <f t="shared" si="2"/>
        <v>84.457496599999999</v>
      </c>
      <c r="AA52" s="8">
        <f t="shared" si="36"/>
        <v>-1.1226461190234382</v>
      </c>
      <c r="AB52" s="8">
        <f t="shared" si="3"/>
        <v>87.563686155552062</v>
      </c>
      <c r="AC52" s="9">
        <f t="shared" si="12"/>
        <v>3.6778139071103652E-2</v>
      </c>
      <c r="AD52" s="8">
        <f t="shared" si="37"/>
        <v>-1.1201788499365661</v>
      </c>
      <c r="AE52" s="8">
        <f t="shared" si="4"/>
        <v>87.566153424638941</v>
      </c>
      <c r="AF52" s="9">
        <f t="shared" si="13"/>
        <v>3.6807352216013257E-2</v>
      </c>
      <c r="AG52" s="8">
        <f t="shared" si="38"/>
        <v>-1.0198430257759179</v>
      </c>
      <c r="AH52" s="8">
        <f t="shared" si="5"/>
        <v>87.666489248799593</v>
      </c>
      <c r="AI52" s="9">
        <f t="shared" si="14"/>
        <v>3.7995355983587061E-2</v>
      </c>
      <c r="AJ52" s="8">
        <f t="shared" si="39"/>
        <v>-0.27858525978641369</v>
      </c>
      <c r="AK52" s="8">
        <f t="shared" si="6"/>
        <v>88.407747014789095</v>
      </c>
      <c r="AL52" s="9">
        <f t="shared" si="15"/>
        <v>4.6772051905562828E-2</v>
      </c>
      <c r="AN52" s="5">
        <f t="shared" si="7"/>
        <v>298.8399963</v>
      </c>
      <c r="AO52" s="8">
        <f t="shared" si="40"/>
        <v>-5.4741316882971027</v>
      </c>
      <c r="AP52" s="8">
        <f t="shared" si="8"/>
        <v>330.44549892562691</v>
      </c>
      <c r="AQ52" s="10">
        <f t="shared" si="16"/>
        <v>0.10576061777854771</v>
      </c>
      <c r="AR52" s="8">
        <f t="shared" si="41"/>
        <v>-6.1241586902059284</v>
      </c>
      <c r="AS52" s="8">
        <f t="shared" si="9"/>
        <v>329.79547192371808</v>
      </c>
      <c r="AT52" s="10">
        <f t="shared" si="17"/>
        <v>0.10358545043161643</v>
      </c>
      <c r="AU52" s="8">
        <f t="shared" si="42"/>
        <v>-5.9247777577048248</v>
      </c>
      <c r="AV52" s="8">
        <f t="shared" si="10"/>
        <v>329.99485285621921</v>
      </c>
      <c r="AW52" s="10">
        <f t="shared" si="18"/>
        <v>0.10425263332202503</v>
      </c>
      <c r="AX52" s="8">
        <f t="shared" si="43"/>
        <v>-3.1331185077693191</v>
      </c>
      <c r="AY52" s="8">
        <f t="shared" si="11"/>
        <v>332.7865121061547</v>
      </c>
      <c r="AZ52" s="9">
        <f t="shared" si="19"/>
        <v>0.11359428532476765</v>
      </c>
    </row>
    <row r="53" spans="1:52" x14ac:dyDescent="0.2">
      <c r="A53" s="5">
        <f t="shared" si="0"/>
        <v>52</v>
      </c>
      <c r="B53" s="6">
        <f>'[1]6050_Module3Project_Data'!C53</f>
        <v>90.391998299999997</v>
      </c>
      <c r="C53" s="7">
        <f t="shared" si="20"/>
        <v>90.429014331069936</v>
      </c>
      <c r="D53" s="9">
        <f t="shared" si="21"/>
        <v>4.0950561737873435E-4</v>
      </c>
      <c r="E53" s="7">
        <f t="shared" si="22"/>
        <v>88.080222739902453</v>
      </c>
      <c r="F53" s="9">
        <f t="shared" si="23"/>
        <v>2.5575002252135676E-2</v>
      </c>
      <c r="G53" s="7">
        <f t="shared" si="24"/>
        <v>86.571914437287745</v>
      </c>
      <c r="H53" s="9">
        <f t="shared" si="25"/>
        <v>4.2261305586296039E-2</v>
      </c>
      <c r="I53" s="7">
        <f t="shared" si="26"/>
        <v>85.26147594594714</v>
      </c>
      <c r="J53" s="9">
        <f t="shared" si="27"/>
        <v>5.6758589814833837E-2</v>
      </c>
      <c r="L53" s="6">
        <f>'[1]6050_Module3Project_Data'!B53</f>
        <v>52</v>
      </c>
      <c r="M53" s="6">
        <v>319.75</v>
      </c>
      <c r="N53" s="7">
        <f t="shared" si="28"/>
        <v>340.29470849938946</v>
      </c>
      <c r="O53" s="11">
        <f t="shared" si="29"/>
        <v>6.4252411256886494E-2</v>
      </c>
      <c r="P53" s="7">
        <f t="shared" si="30"/>
        <v>327.81478610983839</v>
      </c>
      <c r="Q53" s="11">
        <f t="shared" si="31"/>
        <v>2.5222161406844079E-2</v>
      </c>
      <c r="R53" s="7">
        <f t="shared" si="32"/>
        <v>317.37981345696198</v>
      </c>
      <c r="S53" s="11">
        <f t="shared" si="33"/>
        <v>7.4126240595403176E-3</v>
      </c>
      <c r="T53" s="7">
        <f t="shared" si="34"/>
        <v>305.78595538661938</v>
      </c>
      <c r="U53" s="11">
        <f t="shared" si="35"/>
        <v>4.3671757977734552E-2</v>
      </c>
      <c r="Y53" s="6">
        <f t="shared" si="1"/>
        <v>52</v>
      </c>
      <c r="Z53" s="6">
        <f t="shared" si="2"/>
        <v>90.391998299999997</v>
      </c>
      <c r="AA53" s="8">
        <f t="shared" si="36"/>
        <v>-1.3705890485895189</v>
      </c>
      <c r="AB53" s="8">
        <f t="shared" si="3"/>
        <v>85.201325388698223</v>
      </c>
      <c r="AC53" s="9">
        <f t="shared" si="12"/>
        <v>5.7424030986399546E-2</v>
      </c>
      <c r="AD53" s="8">
        <f t="shared" si="37"/>
        <v>-1.517874444877044</v>
      </c>
      <c r="AE53" s="8">
        <f t="shared" si="4"/>
        <v>85.054039992410708</v>
      </c>
      <c r="AF53" s="9">
        <f t="shared" si="13"/>
        <v>5.9053438445660404E-2</v>
      </c>
      <c r="AG53" s="8">
        <f t="shared" si="38"/>
        <v>-1.5671304315318393</v>
      </c>
      <c r="AH53" s="8">
        <f t="shared" si="5"/>
        <v>85.004784005755909</v>
      </c>
      <c r="AI53" s="9">
        <f t="shared" si="14"/>
        <v>5.9598353787517593E-2</v>
      </c>
      <c r="AJ53" s="8">
        <f t="shared" si="39"/>
        <v>-1.7472513217874912</v>
      </c>
      <c r="AK53" s="8">
        <f t="shared" si="6"/>
        <v>84.824663115500258</v>
      </c>
      <c r="AL53" s="9">
        <f t="shared" si="15"/>
        <v>6.1591017891013261E-2</v>
      </c>
      <c r="AN53" s="5">
        <f t="shared" si="7"/>
        <v>319.75</v>
      </c>
      <c r="AO53" s="8">
        <f t="shared" si="40"/>
        <v>-8.7405530554633373</v>
      </c>
      <c r="AP53" s="8">
        <f t="shared" si="8"/>
        <v>308.63926040149863</v>
      </c>
      <c r="AQ53" s="10">
        <f t="shared" si="16"/>
        <v>3.4748208283037901E-2</v>
      </c>
      <c r="AR53" s="8">
        <f t="shared" si="41"/>
        <v>-11.090422076908375</v>
      </c>
      <c r="AS53" s="8">
        <f t="shared" si="9"/>
        <v>306.28939138005359</v>
      </c>
      <c r="AT53" s="10">
        <f t="shared" si="17"/>
        <v>4.2097290445493082E-2</v>
      </c>
      <c r="AU53" s="8">
        <f t="shared" si="42"/>
        <v>-12.232297457333434</v>
      </c>
      <c r="AV53" s="8">
        <f t="shared" si="10"/>
        <v>305.14751599962852</v>
      </c>
      <c r="AW53" s="10">
        <f t="shared" si="18"/>
        <v>4.5668440970669195E-2</v>
      </c>
      <c r="AX53" s="8">
        <f t="shared" si="43"/>
        <v>-15.458477427123501</v>
      </c>
      <c r="AY53" s="8">
        <f t="shared" si="11"/>
        <v>301.92133602983847</v>
      </c>
      <c r="AZ53" s="9">
        <f t="shared" si="19"/>
        <v>5.5758135950466081E-2</v>
      </c>
    </row>
    <row r="54" spans="1:52" x14ac:dyDescent="0.2">
      <c r="A54" s="5">
        <f t="shared" si="0"/>
        <v>53</v>
      </c>
      <c r="B54" s="6">
        <f>'[1]6050_Module3Project_Data'!C54</f>
        <v>91.5</v>
      </c>
      <c r="C54" s="7">
        <f t="shared" si="20"/>
        <v>90.421611124855957</v>
      </c>
      <c r="D54" s="9">
        <f t="shared" si="21"/>
        <v>1.1785670766601562E-2</v>
      </c>
      <c r="E54" s="7">
        <f t="shared" si="22"/>
        <v>88.843108674734637</v>
      </c>
      <c r="F54" s="9">
        <f t="shared" si="23"/>
        <v>2.9037063664102327E-2</v>
      </c>
      <c r="G54" s="7">
        <f t="shared" si="24"/>
        <v>88.481956368643864</v>
      </c>
      <c r="H54" s="9">
        <f t="shared" si="25"/>
        <v>3.2984083402799298E-2</v>
      </c>
      <c r="I54" s="7">
        <f t="shared" si="26"/>
        <v>89.365893829189417</v>
      </c>
      <c r="J54" s="9">
        <f t="shared" si="27"/>
        <v>2.3323564708312379E-2</v>
      </c>
      <c r="L54" s="6">
        <f>'[1]6050_Module3Project_Data'!B54</f>
        <v>53</v>
      </c>
      <c r="M54" s="6">
        <v>315.47000120000001</v>
      </c>
      <c r="N54" s="7">
        <f t="shared" si="28"/>
        <v>336.18576679951155</v>
      </c>
      <c r="O54" s="11">
        <f t="shared" si="29"/>
        <v>6.5666356613027901E-2</v>
      </c>
      <c r="P54" s="7">
        <f t="shared" si="30"/>
        <v>325.15340669359171</v>
      </c>
      <c r="Q54" s="11">
        <f t="shared" si="31"/>
        <v>3.0695170560615867E-2</v>
      </c>
      <c r="R54" s="7">
        <f t="shared" si="32"/>
        <v>318.56490672848099</v>
      </c>
      <c r="S54" s="11">
        <f t="shared" si="33"/>
        <v>9.8104590506495944E-3</v>
      </c>
      <c r="T54" s="7">
        <f t="shared" si="34"/>
        <v>316.95719107732384</v>
      </c>
      <c r="U54" s="11">
        <f t="shared" si="35"/>
        <v>4.7142037964522264E-3</v>
      </c>
      <c r="Y54" s="6">
        <f t="shared" si="1"/>
        <v>53</v>
      </c>
      <c r="Z54" s="6">
        <f t="shared" si="2"/>
        <v>91.5</v>
      </c>
      <c r="AA54" s="8">
        <f t="shared" si="36"/>
        <v>-0.55043130360310943</v>
      </c>
      <c r="AB54" s="8">
        <f t="shared" si="3"/>
        <v>87.931525065040759</v>
      </c>
      <c r="AC54" s="9">
        <f t="shared" si="12"/>
        <v>3.8999726065128318E-2</v>
      </c>
      <c r="AD54" s="8">
        <f t="shared" si="37"/>
        <v>-0.14670789438377874</v>
      </c>
      <c r="AE54" s="8">
        <f t="shared" si="4"/>
        <v>88.335248474260084</v>
      </c>
      <c r="AF54" s="9">
        <f t="shared" si="13"/>
        <v>3.4587448368742259E-2</v>
      </c>
      <c r="AG54" s="8">
        <f t="shared" si="38"/>
        <v>0.17145574991213985</v>
      </c>
      <c r="AH54" s="8">
        <f t="shared" si="5"/>
        <v>88.653412118556005</v>
      </c>
      <c r="AI54" s="9">
        <f t="shared" si="14"/>
        <v>3.1110250070426171E-2</v>
      </c>
      <c r="AJ54" s="8">
        <f t="shared" si="39"/>
        <v>1.178583280727397</v>
      </c>
      <c r="AK54" s="8">
        <f t="shared" si="6"/>
        <v>89.660539649371259</v>
      </c>
      <c r="AL54" s="9">
        <f t="shared" si="15"/>
        <v>2.0103391810150174E-2</v>
      </c>
      <c r="AN54" s="5">
        <f t="shared" si="7"/>
        <v>315.47000120000001</v>
      </c>
      <c r="AO54" s="8">
        <f t="shared" si="40"/>
        <v>-6.2591414737177509</v>
      </c>
      <c r="AP54" s="8">
        <f t="shared" si="8"/>
        <v>312.30576525476323</v>
      </c>
      <c r="AQ54" s="10">
        <f t="shared" si="16"/>
        <v>1.0030227702160298E-2</v>
      </c>
      <c r="AR54" s="8">
        <f t="shared" si="41"/>
        <v>-6.1802159375374215</v>
      </c>
      <c r="AS54" s="8">
        <f t="shared" si="9"/>
        <v>312.38469079094358</v>
      </c>
      <c r="AT54" s="10">
        <f t="shared" si="17"/>
        <v>9.7800437357605484E-3</v>
      </c>
      <c r="AU54" s="8">
        <f t="shared" si="42"/>
        <v>-5.5236020929072129</v>
      </c>
      <c r="AV54" s="8">
        <f t="shared" si="10"/>
        <v>313.04130463557379</v>
      </c>
      <c r="AW54" s="10">
        <f t="shared" si="18"/>
        <v>7.6986609033753602E-3</v>
      </c>
      <c r="AX54" s="8">
        <f t="shared" si="43"/>
        <v>-2.143620868209493</v>
      </c>
      <c r="AY54" s="8">
        <f t="shared" si="11"/>
        <v>316.4212858602715</v>
      </c>
      <c r="AZ54" s="9">
        <f t="shared" si="19"/>
        <v>3.0154520450532238E-3</v>
      </c>
    </row>
    <row r="55" spans="1:52" x14ac:dyDescent="0.2">
      <c r="A55" s="5">
        <f t="shared" si="0"/>
        <v>54</v>
      </c>
      <c r="B55" s="6">
        <f>'[1]6050_Module3Project_Data'!C55</f>
        <v>94.046501199999994</v>
      </c>
      <c r="C55" s="7">
        <f t="shared" si="20"/>
        <v>90.637288899884766</v>
      </c>
      <c r="D55" s="9">
        <f t="shared" si="21"/>
        <v>3.6250283174970775E-2</v>
      </c>
      <c r="E55" s="7">
        <f t="shared" si="22"/>
        <v>89.7198828120722</v>
      </c>
      <c r="F55" s="9">
        <f t="shared" si="23"/>
        <v>4.6005096763002122E-2</v>
      </c>
      <c r="G55" s="7">
        <f t="shared" si="24"/>
        <v>89.990978184321932</v>
      </c>
      <c r="H55" s="9">
        <f t="shared" si="25"/>
        <v>4.312252942885729E-2</v>
      </c>
      <c r="I55" s="7">
        <f t="shared" si="26"/>
        <v>91.073178765837881</v>
      </c>
      <c r="J55" s="9">
        <f t="shared" si="27"/>
        <v>3.1615449763931401E-2</v>
      </c>
      <c r="L55" s="6">
        <f>'[1]6050_Module3Project_Data'!B55</f>
        <v>54</v>
      </c>
      <c r="M55" s="6">
        <v>332.02999879999999</v>
      </c>
      <c r="N55" s="7">
        <f t="shared" si="28"/>
        <v>332.04261367960925</v>
      </c>
      <c r="O55" s="11">
        <f t="shared" si="29"/>
        <v>3.7993192346628812E-5</v>
      </c>
      <c r="P55" s="7">
        <f t="shared" si="30"/>
        <v>321.95788288070639</v>
      </c>
      <c r="Q55" s="11">
        <f t="shared" si="31"/>
        <v>3.0334957551111479E-2</v>
      </c>
      <c r="R55" s="7">
        <f t="shared" si="32"/>
        <v>317.01745396424053</v>
      </c>
      <c r="S55" s="11">
        <f t="shared" si="33"/>
        <v>4.5214423064231436E-2</v>
      </c>
      <c r="T55" s="7">
        <f t="shared" si="34"/>
        <v>315.7674391754648</v>
      </c>
      <c r="U55" s="11">
        <f t="shared" si="35"/>
        <v>4.8979187673734936E-2</v>
      </c>
      <c r="Y55" s="6">
        <f t="shared" si="1"/>
        <v>54</v>
      </c>
      <c r="Z55" s="6">
        <f t="shared" si="2"/>
        <v>94.046501199999994</v>
      </c>
      <c r="AA55" s="8">
        <f t="shared" si="36"/>
        <v>-3.5568023782815095E-2</v>
      </c>
      <c r="AB55" s="8">
        <f t="shared" si="3"/>
        <v>89.955410160539117</v>
      </c>
      <c r="AC55" s="9">
        <f t="shared" si="12"/>
        <v>4.3500725569372678E-2</v>
      </c>
      <c r="AD55" s="8">
        <f t="shared" si="37"/>
        <v>0.51558398964095997</v>
      </c>
      <c r="AE55" s="8">
        <f t="shared" si="4"/>
        <v>90.506562173962891</v>
      </c>
      <c r="AF55" s="9">
        <f t="shared" si="13"/>
        <v>3.764030539008615E-2</v>
      </c>
      <c r="AG55" s="8">
        <f t="shared" si="38"/>
        <v>0.84023878279510389</v>
      </c>
      <c r="AH55" s="8">
        <f t="shared" si="5"/>
        <v>90.83121696711703</v>
      </c>
      <c r="AI55" s="9">
        <f t="shared" si="14"/>
        <v>3.4188238710181437E-2</v>
      </c>
      <c r="AJ55" s="8">
        <f t="shared" si="39"/>
        <v>1.4429341086879337</v>
      </c>
      <c r="AK55" s="8">
        <f t="shared" si="6"/>
        <v>91.433912293009868</v>
      </c>
      <c r="AL55" s="9">
        <f t="shared" si="15"/>
        <v>2.7779756542289383E-2</v>
      </c>
      <c r="AN55" s="5">
        <f t="shared" si="7"/>
        <v>332.02999879999999</v>
      </c>
      <c r="AO55" s="8">
        <f t="shared" si="40"/>
        <v>-5.0812192963484284</v>
      </c>
      <c r="AP55" s="8">
        <f t="shared" si="8"/>
        <v>311.93623466789211</v>
      </c>
      <c r="AQ55" s="10">
        <f t="shared" si="16"/>
        <v>6.0517917672286786E-2</v>
      </c>
      <c r="AR55" s="8">
        <f t="shared" si="41"/>
        <v>-4.3271106682186371</v>
      </c>
      <c r="AS55" s="8">
        <f t="shared" si="9"/>
        <v>312.69034329602187</v>
      </c>
      <c r="AT55" s="10">
        <f t="shared" si="17"/>
        <v>5.824671136305206E-2</v>
      </c>
      <c r="AU55" s="8">
        <f t="shared" si="42"/>
        <v>-3.5355274285738369</v>
      </c>
      <c r="AV55" s="8">
        <f t="shared" si="10"/>
        <v>313.48192653566667</v>
      </c>
      <c r="AW55" s="10">
        <f t="shared" si="18"/>
        <v>5.5862639916177702E-2</v>
      </c>
      <c r="AX55" s="8">
        <f t="shared" si="43"/>
        <v>-1.6666863850342675</v>
      </c>
      <c r="AY55" s="8">
        <f t="shared" si="11"/>
        <v>315.35076757920626</v>
      </c>
      <c r="AZ55" s="9">
        <f t="shared" si="19"/>
        <v>5.0234109210235987E-2</v>
      </c>
    </row>
    <row r="56" spans="1:52" x14ac:dyDescent="0.2">
      <c r="A56" s="5">
        <f t="shared" si="0"/>
        <v>55</v>
      </c>
      <c r="B56" s="6">
        <f>'[1]6050_Module3Project_Data'!C56</f>
        <v>92.304496799999995</v>
      </c>
      <c r="C56" s="7">
        <f t="shared" si="20"/>
        <v>91.319131359907814</v>
      </c>
      <c r="D56" s="9">
        <f t="shared" si="21"/>
        <v>1.0675161820417197E-2</v>
      </c>
      <c r="E56" s="7">
        <f t="shared" si="22"/>
        <v>91.147666880088366</v>
      </c>
      <c r="F56" s="9">
        <f t="shared" si="23"/>
        <v>1.2532757991392134E-2</v>
      </c>
      <c r="G56" s="7">
        <f t="shared" si="24"/>
        <v>92.018739692160963</v>
      </c>
      <c r="H56" s="9">
        <f t="shared" si="25"/>
        <v>3.0958091723114426E-3</v>
      </c>
      <c r="I56" s="7">
        <f t="shared" si="26"/>
        <v>93.451836713167566</v>
      </c>
      <c r="J56" s="9">
        <f t="shared" si="27"/>
        <v>1.2429946025853539E-2</v>
      </c>
      <c r="L56" s="6">
        <f>'[1]6050_Module3Project_Data'!B56</f>
        <v>55</v>
      </c>
      <c r="M56" s="6">
        <v>332.82998659999998</v>
      </c>
      <c r="N56" s="7">
        <f t="shared" si="28"/>
        <v>332.04009070368738</v>
      </c>
      <c r="O56" s="11">
        <f t="shared" si="29"/>
        <v>2.373271424193846E-3</v>
      </c>
      <c r="P56" s="7">
        <f t="shared" si="30"/>
        <v>325.28168113407327</v>
      </c>
      <c r="Q56" s="11">
        <f t="shared" si="31"/>
        <v>2.2679162845379019E-2</v>
      </c>
      <c r="R56" s="7">
        <f t="shared" si="32"/>
        <v>324.52372638212023</v>
      </c>
      <c r="S56" s="11">
        <f t="shared" si="33"/>
        <v>2.4956465920429039E-2</v>
      </c>
      <c r="T56" s="7">
        <f t="shared" si="34"/>
        <v>328.77748687509296</v>
      </c>
      <c r="U56" s="11">
        <f t="shared" si="35"/>
        <v>1.2175885250920546E-2</v>
      </c>
      <c r="Y56" s="6">
        <f t="shared" si="1"/>
        <v>55</v>
      </c>
      <c r="Z56" s="6">
        <f t="shared" si="2"/>
        <v>92.304496799999995</v>
      </c>
      <c r="AA56" s="8">
        <f t="shared" si="36"/>
        <v>0.48026435912264648</v>
      </c>
      <c r="AB56" s="8">
        <f t="shared" si="3"/>
        <v>92.499004051283606</v>
      </c>
      <c r="AC56" s="9">
        <f t="shared" si="12"/>
        <v>2.107234837161374E-3</v>
      </c>
      <c r="AD56" s="8">
        <f t="shared" si="37"/>
        <v>1.1204549969201885</v>
      </c>
      <c r="AE56" s="8">
        <f t="shared" si="4"/>
        <v>93.139194689081151</v>
      </c>
      <c r="AF56" s="9">
        <f t="shared" si="13"/>
        <v>9.042873511241065E-3</v>
      </c>
      <c r="AG56" s="8">
        <f t="shared" si="38"/>
        <v>1.4340001453170674</v>
      </c>
      <c r="AH56" s="8">
        <f t="shared" si="5"/>
        <v>93.452739837478035</v>
      </c>
      <c r="AI56" s="9">
        <f t="shared" si="14"/>
        <v>1.2439730211259213E-2</v>
      </c>
      <c r="AJ56" s="8">
        <f t="shared" si="39"/>
        <v>1.9107960280088117</v>
      </c>
      <c r="AK56" s="8">
        <f t="shared" si="6"/>
        <v>93.929535720169781</v>
      </c>
      <c r="AL56" s="9">
        <f t="shared" si="15"/>
        <v>1.7605197758575351E-2</v>
      </c>
      <c r="AN56" s="5">
        <f t="shared" si="7"/>
        <v>332.82998659999998</v>
      </c>
      <c r="AO56" s="8">
        <f t="shared" si="40"/>
        <v>-1.9343463677913961</v>
      </c>
      <c r="AP56" s="8">
        <f t="shared" si="8"/>
        <v>322.58938001432881</v>
      </c>
      <c r="AQ56" s="10">
        <f t="shared" si="16"/>
        <v>3.0768281098356942E-2</v>
      </c>
      <c r="AR56" s="8">
        <f t="shared" si="41"/>
        <v>0.4062425662206981</v>
      </c>
      <c r="AS56" s="8">
        <f t="shared" si="9"/>
        <v>324.92996894834096</v>
      </c>
      <c r="AT56" s="10">
        <f t="shared" si="17"/>
        <v>2.3735895110777339E-2</v>
      </c>
      <c r="AU56" s="8">
        <f t="shared" si="42"/>
        <v>1.9853724946529314</v>
      </c>
      <c r="AV56" s="8">
        <f t="shared" si="10"/>
        <v>326.50909887677318</v>
      </c>
      <c r="AW56" s="10">
        <f t="shared" si="18"/>
        <v>1.8991340857827634E-2</v>
      </c>
      <c r="AX56" s="8">
        <f t="shared" si="43"/>
        <v>5.671680657296907</v>
      </c>
      <c r="AY56" s="8">
        <f t="shared" si="11"/>
        <v>330.19540703941715</v>
      </c>
      <c r="AZ56" s="9">
        <f t="shared" si="19"/>
        <v>7.915691694417885E-3</v>
      </c>
    </row>
    <row r="57" spans="1:52" x14ac:dyDescent="0.2">
      <c r="A57" s="5">
        <f t="shared" si="0"/>
        <v>56</v>
      </c>
      <c r="B57" s="6">
        <f>'[1]6050_Module3Project_Data'!C57</f>
        <v>95.141502399999993</v>
      </c>
      <c r="C57" s="7">
        <f t="shared" si="20"/>
        <v>91.516204447926256</v>
      </c>
      <c r="D57" s="9">
        <f t="shared" si="21"/>
        <v>3.8104274797259634E-2</v>
      </c>
      <c r="E57" s="7">
        <f t="shared" si="22"/>
        <v>91.529420753659195</v>
      </c>
      <c r="F57" s="9">
        <f t="shared" si="23"/>
        <v>3.796536269896867E-2</v>
      </c>
      <c r="G57" s="7">
        <f t="shared" si="24"/>
        <v>92.161618246080479</v>
      </c>
      <c r="H57" s="9">
        <f t="shared" si="25"/>
        <v>3.1320549694404592E-2</v>
      </c>
      <c r="I57" s="7">
        <f t="shared" si="26"/>
        <v>92.533964782633504</v>
      </c>
      <c r="J57" s="9">
        <f t="shared" si="27"/>
        <v>2.7406941782396003E-2</v>
      </c>
      <c r="L57" s="6">
        <f>'[1]6050_Module3Project_Data'!B57</f>
        <v>56</v>
      </c>
      <c r="M57" s="6">
        <v>360.26998900000001</v>
      </c>
      <c r="N57" s="7">
        <f t="shared" si="28"/>
        <v>332.19806988294994</v>
      </c>
      <c r="O57" s="11">
        <f t="shared" si="29"/>
        <v>7.7919116146668743E-2</v>
      </c>
      <c r="P57" s="7">
        <f t="shared" si="30"/>
        <v>327.77262193782906</v>
      </c>
      <c r="Q57" s="11">
        <f t="shared" si="31"/>
        <v>9.0202814706753023E-2</v>
      </c>
      <c r="R57" s="7">
        <f t="shared" si="32"/>
        <v>328.67685649106011</v>
      </c>
      <c r="S57" s="11">
        <f t="shared" si="33"/>
        <v>8.7692934392433947E-2</v>
      </c>
      <c r="T57" s="7">
        <f t="shared" si="34"/>
        <v>332.01948665501857</v>
      </c>
      <c r="U57" s="11">
        <f t="shared" si="35"/>
        <v>7.84148089142708E-2</v>
      </c>
      <c r="Y57" s="6">
        <f t="shared" si="1"/>
        <v>56</v>
      </c>
      <c r="Z57" s="6">
        <f t="shared" si="2"/>
        <v>95.141502399999993</v>
      </c>
      <c r="AA57" s="8">
        <f t="shared" si="36"/>
        <v>0.39591790782186387</v>
      </c>
      <c r="AB57" s="8">
        <f t="shared" si="3"/>
        <v>92.557536153902348</v>
      </c>
      <c r="AC57" s="9">
        <f t="shared" si="12"/>
        <v>2.7159191109196165E-2</v>
      </c>
      <c r="AD57" s="8">
        <f t="shared" si="37"/>
        <v>0.72942441971991945</v>
      </c>
      <c r="AE57" s="8">
        <f t="shared" si="4"/>
        <v>92.891042665800398</v>
      </c>
      <c r="AF57" s="9">
        <f t="shared" si="13"/>
        <v>2.36538174974163E-2</v>
      </c>
      <c r="AG57" s="8">
        <f t="shared" si="38"/>
        <v>0.78843934961829176</v>
      </c>
      <c r="AH57" s="8">
        <f t="shared" si="5"/>
        <v>92.950057595698766</v>
      </c>
      <c r="AI57" s="9">
        <f t="shared" si="14"/>
        <v>2.3033531624167703E-2</v>
      </c>
      <c r="AJ57" s="8">
        <f t="shared" si="39"/>
        <v>0.49646204873737515</v>
      </c>
      <c r="AK57" s="8">
        <f t="shared" si="6"/>
        <v>92.65808029481785</v>
      </c>
      <c r="AL57" s="9">
        <f t="shared" si="15"/>
        <v>2.6102405811726421E-2</v>
      </c>
      <c r="AN57" s="5">
        <f t="shared" si="7"/>
        <v>360.26998900000001</v>
      </c>
      <c r="AO57" s="8">
        <f t="shared" si="40"/>
        <v>-0.41247724860857793</v>
      </c>
      <c r="AP57" s="8">
        <f t="shared" si="8"/>
        <v>328.26437924245153</v>
      </c>
      <c r="AQ57" s="10">
        <f t="shared" si="16"/>
        <v>8.8837845878826399E-2</v>
      </c>
      <c r="AR57" s="8">
        <f t="shared" si="41"/>
        <v>1.9049975833083697</v>
      </c>
      <c r="AS57" s="8">
        <f t="shared" si="9"/>
        <v>330.58185407436849</v>
      </c>
      <c r="AT57" s="10">
        <f t="shared" si="17"/>
        <v>8.2405240047989436E-2</v>
      </c>
      <c r="AU57" s="8">
        <f t="shared" si="42"/>
        <v>3.0692513017964043</v>
      </c>
      <c r="AV57" s="8">
        <f t="shared" si="10"/>
        <v>331.74610779285649</v>
      </c>
      <c r="AW57" s="10">
        <f t="shared" si="18"/>
        <v>7.9173625553205645E-2</v>
      </c>
      <c r="AX57" s="8">
        <f t="shared" si="43"/>
        <v>4.4568402186112825</v>
      </c>
      <c r="AY57" s="8">
        <f t="shared" si="11"/>
        <v>333.13369670967137</v>
      </c>
      <c r="AZ57" s="9">
        <f t="shared" si="19"/>
        <v>7.5322100421549798E-2</v>
      </c>
    </row>
    <row r="58" spans="1:52" x14ac:dyDescent="0.2">
      <c r="A58" s="5">
        <f t="shared" si="0"/>
        <v>57</v>
      </c>
      <c r="B58" s="6">
        <f>'[1]6050_Module3Project_Data'!C58</f>
        <v>97.004997299999999</v>
      </c>
      <c r="C58" s="7">
        <f t="shared" si="20"/>
        <v>92.241264038341001</v>
      </c>
      <c r="D58" s="9">
        <f t="shared" si="21"/>
        <v>4.9108122202473362E-2</v>
      </c>
      <c r="E58" s="7">
        <f t="shared" si="22"/>
        <v>92.721407696951658</v>
      </c>
      <c r="F58" s="9">
        <f t="shared" si="23"/>
        <v>4.4158442577971614E-2</v>
      </c>
      <c r="G58" s="7">
        <f t="shared" si="24"/>
        <v>93.651560323040229</v>
      </c>
      <c r="H58" s="9">
        <f t="shared" si="25"/>
        <v>3.4569734243575616E-2</v>
      </c>
      <c r="I58" s="7">
        <f t="shared" si="26"/>
        <v>94.61999487652669</v>
      </c>
      <c r="J58" s="9">
        <f t="shared" si="27"/>
        <v>2.4586387195057527E-2</v>
      </c>
      <c r="L58" s="6">
        <f>'[1]6050_Module3Project_Data'!B58</f>
        <v>57</v>
      </c>
      <c r="M58" s="6">
        <v>357.32000729999999</v>
      </c>
      <c r="N58" s="7">
        <f t="shared" si="28"/>
        <v>337.81245370635997</v>
      </c>
      <c r="O58" s="11">
        <f t="shared" si="29"/>
        <v>5.4594070287426674E-2</v>
      </c>
      <c r="P58" s="7">
        <f t="shared" si="30"/>
        <v>338.49675306834547</v>
      </c>
      <c r="Q58" s="11">
        <f t="shared" si="31"/>
        <v>5.2678981996803841E-2</v>
      </c>
      <c r="R58" s="7">
        <f t="shared" si="32"/>
        <v>344.47342274553006</v>
      </c>
      <c r="S58" s="11">
        <f t="shared" si="33"/>
        <v>3.5952603526295542E-2</v>
      </c>
      <c r="T58" s="7">
        <f t="shared" si="34"/>
        <v>354.61988853100371</v>
      </c>
      <c r="U58" s="11">
        <f t="shared" si="35"/>
        <v>7.5565843329038693E-3</v>
      </c>
      <c r="Y58" s="6">
        <f t="shared" si="1"/>
        <v>57</v>
      </c>
      <c r="Z58" s="6">
        <f t="shared" si="2"/>
        <v>97.004997299999999</v>
      </c>
      <c r="AA58" s="8">
        <f t="shared" si="36"/>
        <v>0.66942395010633537</v>
      </c>
      <c r="AB58" s="8">
        <f t="shared" si="3"/>
        <v>94.320984273146564</v>
      </c>
      <c r="AC58" s="9">
        <f t="shared" si="12"/>
        <v>2.766881193298518E-2</v>
      </c>
      <c r="AD58" s="8">
        <f t="shared" si="37"/>
        <v>1.0336314826158517</v>
      </c>
      <c r="AE58" s="8">
        <f t="shared" si="4"/>
        <v>94.685191805656075</v>
      </c>
      <c r="AF58" s="9">
        <f t="shared" si="13"/>
        <v>2.3914288530617014E-2</v>
      </c>
      <c r="AG58" s="8">
        <f t="shared" si="38"/>
        <v>1.1391907132890209</v>
      </c>
      <c r="AH58" s="8">
        <f t="shared" si="5"/>
        <v>94.790751036329254</v>
      </c>
      <c r="AI58" s="9">
        <f t="shared" si="14"/>
        <v>2.2826105100780668E-2</v>
      </c>
      <c r="AJ58" s="8">
        <f t="shared" si="39"/>
        <v>1.2912460713152749</v>
      </c>
      <c r="AK58" s="8">
        <f t="shared" si="6"/>
        <v>94.9428063943555</v>
      </c>
      <c r="AL58" s="9">
        <f t="shared" si="15"/>
        <v>2.1258604845551591E-2</v>
      </c>
      <c r="AN58" s="5">
        <f t="shared" si="7"/>
        <v>357.32000729999999</v>
      </c>
      <c r="AO58" s="8">
        <f t="shared" si="40"/>
        <v>3.6397836271610542</v>
      </c>
      <c r="AP58" s="8">
        <f t="shared" si="8"/>
        <v>348.11320637269114</v>
      </c>
      <c r="AQ58" s="10">
        <f t="shared" si="16"/>
        <v>2.5766262003848472E-2</v>
      </c>
      <c r="AR58" s="8">
        <f t="shared" si="41"/>
        <v>7.4616250517730025</v>
      </c>
      <c r="AS58" s="8">
        <f t="shared" si="9"/>
        <v>351.93504779730307</v>
      </c>
      <c r="AT58" s="10">
        <f t="shared" si="17"/>
        <v>1.5070411375469923E-2</v>
      </c>
      <c r="AU58" s="8">
        <f t="shared" si="42"/>
        <v>9.4329087781331786</v>
      </c>
      <c r="AV58" s="8">
        <f t="shared" si="10"/>
        <v>353.90633152366325</v>
      </c>
      <c r="AW58" s="10">
        <f t="shared" si="18"/>
        <v>9.5535534159738936E-3</v>
      </c>
      <c r="AX58" s="8">
        <f t="shared" si="43"/>
        <v>13.528621047298218</v>
      </c>
      <c r="AY58" s="8">
        <f t="shared" si="11"/>
        <v>358.00204379282826</v>
      </c>
      <c r="AZ58" s="9">
        <f t="shared" si="19"/>
        <v>1.9087553982266873E-3</v>
      </c>
    </row>
    <row r="59" spans="1:52" x14ac:dyDescent="0.2">
      <c r="A59" s="5">
        <f t="shared" si="0"/>
        <v>58</v>
      </c>
      <c r="B59" s="6">
        <f>'[1]6050_Module3Project_Data'!C59</f>
        <v>94.291999799999999</v>
      </c>
      <c r="C59" s="7">
        <f t="shared" si="20"/>
        <v>93.194010690672798</v>
      </c>
      <c r="D59" s="9">
        <f t="shared" si="21"/>
        <v>1.1644562758835471E-2</v>
      </c>
      <c r="E59" s="7">
        <f t="shared" si="22"/>
        <v>94.134992265957607</v>
      </c>
      <c r="F59" s="9">
        <f t="shared" si="23"/>
        <v>1.6651204171660029E-3</v>
      </c>
      <c r="G59" s="7">
        <f t="shared" si="24"/>
        <v>95.328278811520107</v>
      </c>
      <c r="H59" s="9">
        <f t="shared" si="25"/>
        <v>1.0990105350593147E-2</v>
      </c>
      <c r="I59" s="7">
        <f t="shared" si="26"/>
        <v>96.527996815305343</v>
      </c>
      <c r="J59" s="9">
        <f t="shared" si="27"/>
        <v>2.3713539007000083E-2</v>
      </c>
      <c r="L59" s="6">
        <f>'[1]6050_Module3Project_Data'!B59</f>
        <v>58</v>
      </c>
      <c r="M59" s="6">
        <v>342.39001459999997</v>
      </c>
      <c r="N59" s="7">
        <f t="shared" si="28"/>
        <v>341.71396442508802</v>
      </c>
      <c r="O59" s="11">
        <f t="shared" si="29"/>
        <v>1.9745031866707655E-3</v>
      </c>
      <c r="P59" s="7">
        <f t="shared" si="30"/>
        <v>344.70842696479144</v>
      </c>
      <c r="Q59" s="11">
        <f t="shared" si="31"/>
        <v>6.7712616195889216E-3</v>
      </c>
      <c r="R59" s="7">
        <f t="shared" si="32"/>
        <v>350.89671502276502</v>
      </c>
      <c r="S59" s="11">
        <f t="shared" si="33"/>
        <v>2.4845059902529793E-2</v>
      </c>
      <c r="T59" s="7">
        <f t="shared" si="34"/>
        <v>356.77998354620075</v>
      </c>
      <c r="U59" s="11">
        <f t="shared" si="35"/>
        <v>4.2028004125681015E-2</v>
      </c>
      <c r="Y59" s="6">
        <f t="shared" si="1"/>
        <v>58</v>
      </c>
      <c r="Z59" s="6">
        <f t="shared" si="2"/>
        <v>94.291999799999999</v>
      </c>
      <c r="AA59" s="8">
        <f t="shared" si="36"/>
        <v>0.92124758469972101</v>
      </c>
      <c r="AB59" s="8">
        <f t="shared" si="3"/>
        <v>96.249526396219835</v>
      </c>
      <c r="AC59" s="9">
        <f t="shared" si="12"/>
        <v>2.0760261744070422E-2</v>
      </c>
      <c r="AD59" s="8">
        <f t="shared" si="37"/>
        <v>1.2908662849614623</v>
      </c>
      <c r="AE59" s="8">
        <f t="shared" si="4"/>
        <v>96.619145096481574</v>
      </c>
      <c r="AF59" s="9">
        <f t="shared" si="13"/>
        <v>2.4680198759360443E-2</v>
      </c>
      <c r="AG59" s="8">
        <f t="shared" si="38"/>
        <v>1.4079546008844495</v>
      </c>
      <c r="AH59" s="8">
        <f t="shared" si="5"/>
        <v>96.736233412404559</v>
      </c>
      <c r="AI59" s="9">
        <f t="shared" si="14"/>
        <v>2.5921961752735673E-2</v>
      </c>
      <c r="AJ59" s="8">
        <f t="shared" si="39"/>
        <v>1.5996240050469575</v>
      </c>
      <c r="AK59" s="8">
        <f t="shared" si="6"/>
        <v>96.92790281656707</v>
      </c>
      <c r="AL59" s="9">
        <f t="shared" si="15"/>
        <v>2.7954683559135527E-2</v>
      </c>
      <c r="AN59" s="5">
        <f t="shared" si="7"/>
        <v>342.39001459999997</v>
      </c>
      <c r="AO59" s="8">
        <f t="shared" si="40"/>
        <v>4.3356607896795314</v>
      </c>
      <c r="AP59" s="8">
        <f t="shared" si="8"/>
        <v>355.23237581244456</v>
      </c>
      <c r="AQ59" s="10">
        <f t="shared" si="16"/>
        <v>3.7507989908665371E-2</v>
      </c>
      <c r="AR59" s="8">
        <f t="shared" si="41"/>
        <v>7.0462919419577874</v>
      </c>
      <c r="AS59" s="8">
        <f t="shared" si="9"/>
        <v>357.94300696472283</v>
      </c>
      <c r="AT59" s="10">
        <f t="shared" si="17"/>
        <v>4.5424783730602568E-2</v>
      </c>
      <c r="AU59" s="8">
        <f t="shared" si="42"/>
        <v>7.9281005276840713</v>
      </c>
      <c r="AV59" s="8">
        <f t="shared" si="10"/>
        <v>358.8248155504491</v>
      </c>
      <c r="AW59" s="10">
        <f t="shared" si="18"/>
        <v>4.8000234380810504E-2</v>
      </c>
      <c r="AX59" s="8">
        <f t="shared" si="43"/>
        <v>7.844358031247614</v>
      </c>
      <c r="AY59" s="8">
        <f t="shared" si="11"/>
        <v>358.74107305401265</v>
      </c>
      <c r="AZ59" s="9">
        <f t="shared" si="19"/>
        <v>4.7755652200064697E-2</v>
      </c>
    </row>
    <row r="60" spans="1:52" x14ac:dyDescent="0.2">
      <c r="A60" s="5">
        <f t="shared" si="0"/>
        <v>59</v>
      </c>
      <c r="B60" s="6">
        <f>'[1]6050_Module3Project_Data'!C60</f>
        <v>97.774497999999994</v>
      </c>
      <c r="C60" s="7">
        <f t="shared" si="20"/>
        <v>93.413608512538246</v>
      </c>
      <c r="D60" s="9">
        <f t="shared" si="21"/>
        <v>4.4601502198065468E-2</v>
      </c>
      <c r="E60" s="7">
        <f t="shared" si="22"/>
        <v>94.186804752191591</v>
      </c>
      <c r="F60" s="9">
        <f t="shared" si="23"/>
        <v>3.6693548125487724E-2</v>
      </c>
      <c r="G60" s="7">
        <f t="shared" si="24"/>
        <v>94.81013930576006</v>
      </c>
      <c r="H60" s="9">
        <f t="shared" si="25"/>
        <v>3.0318321800434443E-2</v>
      </c>
      <c r="I60" s="7">
        <f t="shared" si="26"/>
        <v>94.739199203061062</v>
      </c>
      <c r="J60" s="9">
        <f t="shared" si="27"/>
        <v>3.1043869915230164E-2</v>
      </c>
      <c r="L60" s="6">
        <f>'[1]6050_Module3Project_Data'!B60</f>
        <v>59</v>
      </c>
      <c r="M60" s="6">
        <v>362.98999020000002</v>
      </c>
      <c r="N60" s="7">
        <f t="shared" si="28"/>
        <v>341.8491744600704</v>
      </c>
      <c r="O60" s="11">
        <f t="shared" si="29"/>
        <v>5.8240767819193767E-2</v>
      </c>
      <c r="P60" s="7">
        <f t="shared" si="30"/>
        <v>343.94335088441028</v>
      </c>
      <c r="Q60" s="11">
        <f t="shared" si="31"/>
        <v>5.2471527672417181E-2</v>
      </c>
      <c r="R60" s="7">
        <f t="shared" si="32"/>
        <v>346.64336481138253</v>
      </c>
      <c r="S60" s="11">
        <f t="shared" si="33"/>
        <v>4.5033267665620318E-2</v>
      </c>
      <c r="T60" s="7">
        <f t="shared" si="34"/>
        <v>345.26800838924009</v>
      </c>
      <c r="U60" s="11">
        <f t="shared" si="35"/>
        <v>4.8822232814176171E-2</v>
      </c>
      <c r="Y60" s="6">
        <f t="shared" si="1"/>
        <v>59</v>
      </c>
      <c r="Z60" s="6">
        <f t="shared" si="2"/>
        <v>97.774497999999994</v>
      </c>
      <c r="AA60" s="8">
        <f t="shared" si="36"/>
        <v>0.5614008120847791</v>
      </c>
      <c r="AB60" s="8">
        <f t="shared" si="3"/>
        <v>95.371540117844845</v>
      </c>
      <c r="AC60" s="9">
        <f t="shared" si="12"/>
        <v>2.4576529987964241E-2</v>
      </c>
      <c r="AD60" s="8">
        <f t="shared" si="37"/>
        <v>0.56726396867285855</v>
      </c>
      <c r="AE60" s="8">
        <f t="shared" si="4"/>
        <v>95.377403274432922</v>
      </c>
      <c r="AF60" s="9">
        <f t="shared" si="13"/>
        <v>2.4516563875041041E-2</v>
      </c>
      <c r="AG60" s="8">
        <f t="shared" si="38"/>
        <v>0.4449075475622013</v>
      </c>
      <c r="AH60" s="8">
        <f t="shared" si="5"/>
        <v>95.255046853322256</v>
      </c>
      <c r="AI60" s="9">
        <f t="shared" si="14"/>
        <v>2.5767978340095785E-2</v>
      </c>
      <c r="AJ60" s="8">
        <f t="shared" si="39"/>
        <v>-9.4586803598646074E-2</v>
      </c>
      <c r="AK60" s="8">
        <f t="shared" si="6"/>
        <v>94.715552502161415</v>
      </c>
      <c r="AL60" s="9">
        <f t="shared" si="15"/>
        <v>3.1285719286828544E-2</v>
      </c>
      <c r="AN60" s="5">
        <f t="shared" si="7"/>
        <v>362.98999020000002</v>
      </c>
      <c r="AO60" s="8">
        <f t="shared" si="40"/>
        <v>2.1884080394140244</v>
      </c>
      <c r="AP60" s="8">
        <f t="shared" si="8"/>
        <v>348.83177285079654</v>
      </c>
      <c r="AQ60" s="10">
        <f t="shared" si="16"/>
        <v>3.9004429134265099E-2</v>
      </c>
      <c r="AR60" s="8">
        <f t="shared" si="41"/>
        <v>2.526435080621674</v>
      </c>
      <c r="AS60" s="8">
        <f t="shared" si="9"/>
        <v>349.16979989200422</v>
      </c>
      <c r="AT60" s="10">
        <f t="shared" si="17"/>
        <v>3.8073199485146023E-2</v>
      </c>
      <c r="AU60" s="8">
        <f t="shared" si="42"/>
        <v>1.8373751581507873</v>
      </c>
      <c r="AV60" s="8">
        <f t="shared" si="10"/>
        <v>348.48073996953332</v>
      </c>
      <c r="AW60" s="10">
        <f t="shared" si="18"/>
        <v>3.997148853188047E-2</v>
      </c>
      <c r="AX60" s="8">
        <f t="shared" si="43"/>
        <v>-1.8338085628564749</v>
      </c>
      <c r="AY60" s="8">
        <f t="shared" si="11"/>
        <v>344.80955624852606</v>
      </c>
      <c r="AZ60" s="9">
        <f t="shared" si="19"/>
        <v>5.008522119702781E-2</v>
      </c>
    </row>
    <row r="61" spans="1:52" x14ac:dyDescent="0.2">
      <c r="A61" s="5">
        <f t="shared" si="0"/>
        <v>60</v>
      </c>
      <c r="B61" s="6">
        <f>'[1]6050_Module3Project_Data'!C61</f>
        <v>95.004997299999999</v>
      </c>
      <c r="C61" s="7">
        <f t="shared" si="20"/>
        <v>94.285786410030596</v>
      </c>
      <c r="D61" s="9">
        <f t="shared" si="21"/>
        <v>7.5702427283728096E-3</v>
      </c>
      <c r="E61" s="7">
        <f t="shared" si="22"/>
        <v>95.370743523968358</v>
      </c>
      <c r="F61" s="9">
        <f t="shared" si="23"/>
        <v>3.849757742884102E-3</v>
      </c>
      <c r="G61" s="7">
        <f t="shared" si="24"/>
        <v>96.292318652880027</v>
      </c>
      <c r="H61" s="9">
        <f t="shared" si="25"/>
        <v>1.3550038308143058E-2</v>
      </c>
      <c r="I61" s="7">
        <f t="shared" si="26"/>
        <v>97.167438240612199</v>
      </c>
      <c r="J61" s="9">
        <f t="shared" si="27"/>
        <v>2.2761338898666543E-2</v>
      </c>
      <c r="L61" s="6">
        <f>'[1]6050_Module3Project_Data'!B61</f>
        <v>60</v>
      </c>
      <c r="M61" s="6">
        <v>357.11999509999998</v>
      </c>
      <c r="N61" s="7">
        <f t="shared" si="28"/>
        <v>346.07733760805633</v>
      </c>
      <c r="O61" s="11">
        <f t="shared" si="29"/>
        <v>3.0921420372587976E-2</v>
      </c>
      <c r="P61" s="7">
        <f t="shared" si="30"/>
        <v>350.22874185855488</v>
      </c>
      <c r="Q61" s="11">
        <f t="shared" si="31"/>
        <v>1.9296744332434886E-2</v>
      </c>
      <c r="R61" s="7">
        <f t="shared" si="32"/>
        <v>354.81667750569125</v>
      </c>
      <c r="S61" s="11">
        <f t="shared" si="33"/>
        <v>6.4497021334909213E-3</v>
      </c>
      <c r="T61" s="7">
        <f t="shared" si="34"/>
        <v>359.44559383784804</v>
      </c>
      <c r="U61" s="11">
        <f t="shared" si="35"/>
        <v>6.5120933292935465E-3</v>
      </c>
      <c r="Y61" s="6">
        <f t="shared" si="1"/>
        <v>60</v>
      </c>
      <c r="Z61" s="6">
        <f t="shared" si="2"/>
        <v>95.004997299999999</v>
      </c>
      <c r="AA61" s="8">
        <f t="shared" si="36"/>
        <v>0.79159544584357611</v>
      </c>
      <c r="AB61" s="8">
        <f t="shared" si="3"/>
        <v>97.083914098723596</v>
      </c>
      <c r="AC61" s="9">
        <f t="shared" si="12"/>
        <v>2.1882183651444585E-2</v>
      </c>
      <c r="AD61" s="8">
        <f t="shared" si="37"/>
        <v>0.93323012005170192</v>
      </c>
      <c r="AE61" s="8">
        <f t="shared" si="4"/>
        <v>97.225548772931731</v>
      </c>
      <c r="AF61" s="9">
        <f t="shared" si="13"/>
        <v>2.3372996537433001E-2</v>
      </c>
      <c r="AG61" s="8">
        <f t="shared" si="38"/>
        <v>0.9635434473410841</v>
      </c>
      <c r="AH61" s="8">
        <f t="shared" si="5"/>
        <v>97.255862100221108</v>
      </c>
      <c r="AI61" s="9">
        <f t="shared" si="14"/>
        <v>2.3692067408975222E-2</v>
      </c>
      <c r="AJ61" s="8">
        <f t="shared" si="39"/>
        <v>1.1668261169762444</v>
      </c>
      <c r="AK61" s="8">
        <f t="shared" si="6"/>
        <v>97.459144769856266</v>
      </c>
      <c r="AL61" s="9">
        <f t="shared" si="15"/>
        <v>2.5831772428841136E-2</v>
      </c>
      <c r="AN61" s="5">
        <f t="shared" si="7"/>
        <v>357.11999509999998</v>
      </c>
      <c r="AO61" s="8">
        <f t="shared" si="40"/>
        <v>3.6846342031376982</v>
      </c>
      <c r="AP61" s="8">
        <f t="shared" si="8"/>
        <v>358.50131170882895</v>
      </c>
      <c r="AQ61" s="10">
        <f t="shared" si="16"/>
        <v>3.8679341055719223E-3</v>
      </c>
      <c r="AR61" s="8">
        <f t="shared" si="41"/>
        <v>4.7851861260964927</v>
      </c>
      <c r="AS61" s="8">
        <f t="shared" si="9"/>
        <v>359.60186363178775</v>
      </c>
      <c r="AT61" s="10">
        <f t="shared" si="17"/>
        <v>6.9496767636681904E-3</v>
      </c>
      <c r="AU61" s="8">
        <f t="shared" si="42"/>
        <v>5.0053439262297541</v>
      </c>
      <c r="AV61" s="8">
        <f t="shared" si="10"/>
        <v>359.82202143192097</v>
      </c>
      <c r="AW61" s="10">
        <f t="shared" si="18"/>
        <v>7.5661580673027692E-3</v>
      </c>
      <c r="AX61" s="8">
        <f t="shared" si="43"/>
        <v>6.1718884428756819</v>
      </c>
      <c r="AY61" s="8">
        <f t="shared" si="11"/>
        <v>360.98856594856693</v>
      </c>
      <c r="AZ61" s="9">
        <f t="shared" si="19"/>
        <v>1.0832691816888264E-2</v>
      </c>
    </row>
    <row r="62" spans="1:52" x14ac:dyDescent="0.2">
      <c r="A62" s="5">
        <f t="shared" si="0"/>
        <v>61</v>
      </c>
      <c r="B62" s="6">
        <f>'[1]6050_Module3Project_Data'!C62</f>
        <v>98.197502099999994</v>
      </c>
      <c r="C62" s="7">
        <f t="shared" si="20"/>
        <v>94.429628588024485</v>
      </c>
      <c r="D62" s="9">
        <f t="shared" si="21"/>
        <v>3.8370360053949976E-2</v>
      </c>
      <c r="E62" s="7">
        <f t="shared" si="22"/>
        <v>95.250047270058786</v>
      </c>
      <c r="F62" s="9">
        <f t="shared" si="23"/>
        <v>3.0015578471025161E-2</v>
      </c>
      <c r="G62" s="7">
        <f t="shared" si="24"/>
        <v>95.648657976440006</v>
      </c>
      <c r="H62" s="9">
        <f t="shared" si="25"/>
        <v>2.5956303053048718E-2</v>
      </c>
      <c r="I62" s="7">
        <f t="shared" si="26"/>
        <v>95.437485488122434</v>
      </c>
      <c r="J62" s="9">
        <f t="shared" si="27"/>
        <v>2.8106790425960954E-2</v>
      </c>
      <c r="L62" s="6">
        <f>'[1]6050_Module3Project_Data'!B62</f>
        <v>61</v>
      </c>
      <c r="M62" s="6">
        <v>370.9599915</v>
      </c>
      <c r="N62" s="7">
        <f t="shared" si="28"/>
        <v>348.28586910644509</v>
      </c>
      <c r="O62" s="11">
        <f t="shared" si="29"/>
        <v>6.112282432903525E-2</v>
      </c>
      <c r="P62" s="7">
        <f t="shared" si="30"/>
        <v>352.50285542823178</v>
      </c>
      <c r="Q62" s="11">
        <f t="shared" si="31"/>
        <v>4.9755058482548561E-2</v>
      </c>
      <c r="R62" s="7">
        <f t="shared" si="32"/>
        <v>355.96833630284561</v>
      </c>
      <c r="S62" s="11">
        <f t="shared" si="33"/>
        <v>4.0413132253251056E-2</v>
      </c>
      <c r="T62" s="7">
        <f t="shared" si="34"/>
        <v>357.58511484756957</v>
      </c>
      <c r="U62" s="11">
        <f t="shared" si="35"/>
        <v>3.6054768597412024E-2</v>
      </c>
      <c r="Y62" s="6">
        <f t="shared" si="1"/>
        <v>61</v>
      </c>
      <c r="Z62" s="6">
        <f t="shared" si="2"/>
        <v>98.197502099999994</v>
      </c>
      <c r="AA62" s="8">
        <f t="shared" si="36"/>
        <v>0.43278141527267677</v>
      </c>
      <c r="AB62" s="8">
        <f t="shared" si="3"/>
        <v>96.081439391712678</v>
      </c>
      <c r="AC62" s="9">
        <f t="shared" si="12"/>
        <v>2.1549048224591413E-2</v>
      </c>
      <c r="AD62" s="8">
        <f t="shared" si="37"/>
        <v>0.30247380145501268</v>
      </c>
      <c r="AE62" s="8">
        <f t="shared" si="4"/>
        <v>95.951131777895014</v>
      </c>
      <c r="AF62" s="9">
        <f t="shared" si="13"/>
        <v>2.2876043423358933E-2</v>
      </c>
      <c r="AG62" s="8">
        <f t="shared" si="38"/>
        <v>0.15994138545053155</v>
      </c>
      <c r="AH62" s="8">
        <f t="shared" si="5"/>
        <v>95.808599361890543</v>
      </c>
      <c r="AI62" s="9">
        <f t="shared" si="14"/>
        <v>2.4327530609451732E-2</v>
      </c>
      <c r="AJ62" s="8">
        <f t="shared" si="39"/>
        <v>-0.28156331775676802</v>
      </c>
      <c r="AK62" s="8">
        <f t="shared" si="6"/>
        <v>95.367094658683243</v>
      </c>
      <c r="AL62" s="9">
        <f t="shared" si="15"/>
        <v>2.882361955026503E-2</v>
      </c>
      <c r="AN62" s="5">
        <f t="shared" si="7"/>
        <v>370.9599915</v>
      </c>
      <c r="AO62" s="8">
        <f t="shared" si="40"/>
        <v>3.0513903516418659</v>
      </c>
      <c r="AP62" s="8">
        <f t="shared" si="8"/>
        <v>359.0197266544875</v>
      </c>
      <c r="AQ62" s="10">
        <f t="shared" si="16"/>
        <v>3.2187473363990797E-2</v>
      </c>
      <c r="AR62" s="8">
        <f t="shared" si="41"/>
        <v>3.331775194519643</v>
      </c>
      <c r="AS62" s="8">
        <f t="shared" si="9"/>
        <v>359.30011149736526</v>
      </c>
      <c r="AT62" s="10">
        <f t="shared" si="17"/>
        <v>3.1431637561472006E-2</v>
      </c>
      <c r="AU62" s="8">
        <f t="shared" si="42"/>
        <v>3.0785013616920613</v>
      </c>
      <c r="AV62" s="8">
        <f t="shared" si="10"/>
        <v>359.04683766453769</v>
      </c>
      <c r="AW62" s="10">
        <f t="shared" si="18"/>
        <v>3.2114389983919092E-2</v>
      </c>
      <c r="AX62" s="8">
        <f t="shared" si="43"/>
        <v>2.1557047262986311</v>
      </c>
      <c r="AY62" s="8">
        <f t="shared" si="11"/>
        <v>358.12404102914422</v>
      </c>
      <c r="AZ62" s="9">
        <f t="shared" si="19"/>
        <v>3.4601980712132344E-2</v>
      </c>
    </row>
    <row r="63" spans="1:52" x14ac:dyDescent="0.2">
      <c r="A63" s="5">
        <f t="shared" si="0"/>
        <v>62</v>
      </c>
      <c r="B63" s="6">
        <f>'[1]6050_Module3Project_Data'!C63</f>
        <v>97.486000099999998</v>
      </c>
      <c r="C63" s="7">
        <f t="shared" si="20"/>
        <v>95.183203290419598</v>
      </c>
      <c r="D63" s="9">
        <f t="shared" si="21"/>
        <v>2.3621820643150996E-2</v>
      </c>
      <c r="E63" s="7">
        <f t="shared" si="22"/>
        <v>96.222707363939378</v>
      </c>
      <c r="F63" s="9">
        <f t="shared" si="23"/>
        <v>1.2958709299435298E-2</v>
      </c>
      <c r="G63" s="7">
        <f t="shared" si="24"/>
        <v>96.923080038220007</v>
      </c>
      <c r="H63" s="9">
        <f t="shared" si="25"/>
        <v>5.7743682293104051E-3</v>
      </c>
      <c r="I63" s="7">
        <f t="shared" si="26"/>
        <v>97.645498777624482</v>
      </c>
      <c r="J63" s="9">
        <f t="shared" si="27"/>
        <v>1.6361188012727151E-3</v>
      </c>
      <c r="L63" s="6">
        <f>'[1]6050_Module3Project_Data'!B63</f>
        <v>62</v>
      </c>
      <c r="M63" s="6">
        <v>375.5</v>
      </c>
      <c r="N63" s="7">
        <f t="shared" si="28"/>
        <v>352.82069358515611</v>
      </c>
      <c r="O63" s="11">
        <f t="shared" si="29"/>
        <v>6.0397620279211431E-2</v>
      </c>
      <c r="P63" s="7">
        <f t="shared" si="30"/>
        <v>358.59371033191525</v>
      </c>
      <c r="Q63" s="11">
        <f t="shared" si="31"/>
        <v>4.5023407904353538E-2</v>
      </c>
      <c r="R63" s="7">
        <f t="shared" si="32"/>
        <v>363.46416390142281</v>
      </c>
      <c r="S63" s="11">
        <f t="shared" si="33"/>
        <v>3.2052825828434599E-2</v>
      </c>
      <c r="T63" s="7">
        <f t="shared" si="34"/>
        <v>368.28501616951394</v>
      </c>
      <c r="U63" s="11">
        <f t="shared" si="35"/>
        <v>1.9214337764277129E-2</v>
      </c>
      <c r="Y63" s="6">
        <f t="shared" si="1"/>
        <v>62</v>
      </c>
      <c r="Z63" s="6">
        <f t="shared" si="2"/>
        <v>97.486000099999998</v>
      </c>
      <c r="AA63" s="8">
        <f t="shared" si="36"/>
        <v>0.64319157689950779</v>
      </c>
      <c r="AB63" s="8">
        <f t="shared" si="3"/>
        <v>97.566271615119518</v>
      </c>
      <c r="AC63" s="9">
        <f t="shared" si="12"/>
        <v>8.234158241919717E-4</v>
      </c>
      <c r="AD63" s="8">
        <f t="shared" si="37"/>
        <v>0.69125310558500808</v>
      </c>
      <c r="AE63" s="8">
        <f t="shared" si="4"/>
        <v>97.614333143805013</v>
      </c>
      <c r="AF63" s="9">
        <f t="shared" si="13"/>
        <v>1.316425370549328E-3</v>
      </c>
      <c r="AG63" s="8">
        <f t="shared" si="38"/>
        <v>0.71718172361526633</v>
      </c>
      <c r="AH63" s="8">
        <f t="shared" si="5"/>
        <v>97.640261761835276</v>
      </c>
      <c r="AI63" s="9">
        <f t="shared" si="14"/>
        <v>1.5823981051334378E-3</v>
      </c>
      <c r="AJ63" s="8">
        <f t="shared" si="39"/>
        <v>0.96322498587264738</v>
      </c>
      <c r="AK63" s="8">
        <f t="shared" si="6"/>
        <v>97.88630502409265</v>
      </c>
      <c r="AL63" s="9">
        <f t="shared" si="15"/>
        <v>4.1062811448005186E-3</v>
      </c>
      <c r="AN63" s="5">
        <f t="shared" si="7"/>
        <v>375.5</v>
      </c>
      <c r="AO63" s="8">
        <f t="shared" si="40"/>
        <v>4.1624996633756979</v>
      </c>
      <c r="AP63" s="8">
        <f t="shared" si="8"/>
        <v>367.62666356479849</v>
      </c>
      <c r="AQ63" s="10">
        <f t="shared" si="16"/>
        <v>2.0967607017846893E-2</v>
      </c>
      <c r="AR63" s="8">
        <f t="shared" si="41"/>
        <v>4.9973961561426634</v>
      </c>
      <c r="AS63" s="8">
        <f t="shared" si="9"/>
        <v>368.46156005756546</v>
      </c>
      <c r="AT63" s="10">
        <f t="shared" si="17"/>
        <v>1.8744180938573999E-2</v>
      </c>
      <c r="AU63" s="8">
        <f t="shared" si="42"/>
        <v>5.2871644801346278</v>
      </c>
      <c r="AV63" s="8">
        <f t="shared" si="10"/>
        <v>368.75132838155741</v>
      </c>
      <c r="AW63" s="10">
        <f t="shared" si="18"/>
        <v>1.7972494323415675E-2</v>
      </c>
      <c r="AX63" s="8">
        <f t="shared" si="43"/>
        <v>6.4278030241214807</v>
      </c>
      <c r="AY63" s="8">
        <f t="shared" si="11"/>
        <v>369.8919669255443</v>
      </c>
      <c r="AZ63" s="9">
        <f t="shared" si="19"/>
        <v>1.4934841742891357E-2</v>
      </c>
    </row>
    <row r="64" spans="1:52" x14ac:dyDescent="0.2">
      <c r="A64" s="5">
        <f t="shared" si="0"/>
        <v>63</v>
      </c>
      <c r="B64" s="6">
        <f>'[1]6050_Module3Project_Data'!C64</f>
        <v>95.385002099999994</v>
      </c>
      <c r="C64" s="7">
        <f t="shared" si="20"/>
        <v>95.643762652335681</v>
      </c>
      <c r="D64" s="9">
        <f t="shared" si="21"/>
        <v>2.7128012437889026E-3</v>
      </c>
      <c r="E64" s="7">
        <f t="shared" si="22"/>
        <v>96.639593966839371</v>
      </c>
      <c r="F64" s="9">
        <f t="shared" si="23"/>
        <v>1.3152925923554357E-2</v>
      </c>
      <c r="G64" s="7">
        <f t="shared" si="24"/>
        <v>97.20454006911001</v>
      </c>
      <c r="H64" s="9">
        <f t="shared" si="25"/>
        <v>1.907572395084128E-2</v>
      </c>
      <c r="I64" s="7">
        <f t="shared" si="26"/>
        <v>97.517899835524901</v>
      </c>
      <c r="J64" s="9">
        <f t="shared" si="27"/>
        <v>2.2360933989274471E-2</v>
      </c>
      <c r="L64" s="6">
        <f>'[1]6050_Module3Project_Data'!B64</f>
        <v>63</v>
      </c>
      <c r="M64" s="6">
        <v>364.07998659999998</v>
      </c>
      <c r="N64" s="7">
        <f t="shared" si="28"/>
        <v>357.35655486812493</v>
      </c>
      <c r="O64" s="11">
        <f t="shared" si="29"/>
        <v>1.8466908315017645E-2</v>
      </c>
      <c r="P64" s="7">
        <f t="shared" si="30"/>
        <v>364.17278592238318</v>
      </c>
      <c r="Q64" s="11">
        <f t="shared" si="31"/>
        <v>2.5488718358242338E-4</v>
      </c>
      <c r="R64" s="7">
        <f t="shared" si="32"/>
        <v>369.4820819507114</v>
      </c>
      <c r="S64" s="11">
        <f t="shared" si="33"/>
        <v>1.4837660815029871E-2</v>
      </c>
      <c r="T64" s="7">
        <f t="shared" si="34"/>
        <v>374.05700323390283</v>
      </c>
      <c r="U64" s="11">
        <f t="shared" si="35"/>
        <v>2.7403364648176051E-2</v>
      </c>
      <c r="Y64" s="6">
        <f t="shared" si="1"/>
        <v>63</v>
      </c>
      <c r="Z64" s="6">
        <f t="shared" si="2"/>
        <v>95.385002099999994</v>
      </c>
      <c r="AA64" s="8">
        <f t="shared" si="36"/>
        <v>0.55275869039713155</v>
      </c>
      <c r="AB64" s="8">
        <f t="shared" si="3"/>
        <v>97.757298759507137</v>
      </c>
      <c r="AC64" s="9">
        <f t="shared" si="12"/>
        <v>2.4870751242633174E-2</v>
      </c>
      <c r="AD64" s="8">
        <f t="shared" si="37"/>
        <v>0.52733587570700591</v>
      </c>
      <c r="AE64" s="8">
        <f t="shared" si="4"/>
        <v>97.73187594481702</v>
      </c>
      <c r="AF64" s="9">
        <f t="shared" si="13"/>
        <v>2.4604222814364501E-2</v>
      </c>
      <c r="AG64" s="8">
        <f t="shared" si="38"/>
        <v>0.49932087725263447</v>
      </c>
      <c r="AH64" s="8">
        <f t="shared" si="5"/>
        <v>97.703860946362639</v>
      </c>
      <c r="AI64" s="9">
        <f t="shared" si="14"/>
        <v>2.4310518376165602E-2</v>
      </c>
      <c r="AJ64" s="8">
        <f t="shared" si="39"/>
        <v>0.41781302188653152</v>
      </c>
      <c r="AK64" s="8">
        <f t="shared" si="6"/>
        <v>97.62235309099654</v>
      </c>
      <c r="AL64" s="9">
        <f t="shared" si="15"/>
        <v>2.3456004002085633E-2</v>
      </c>
      <c r="AN64" s="5">
        <f t="shared" si="7"/>
        <v>364.07998659999998</v>
      </c>
      <c r="AO64" s="8">
        <f t="shared" si="40"/>
        <v>4.6263542598539225</v>
      </c>
      <c r="AP64" s="8">
        <f t="shared" si="8"/>
        <v>374.10843621056534</v>
      </c>
      <c r="AQ64" s="10">
        <f t="shared" si="16"/>
        <v>2.7544632991824441E-2</v>
      </c>
      <c r="AR64" s="8">
        <f t="shared" si="41"/>
        <v>5.4056049134010369</v>
      </c>
      <c r="AS64" s="8">
        <f t="shared" si="9"/>
        <v>374.88768686411242</v>
      </c>
      <c r="AT64" s="10">
        <f t="shared" si="17"/>
        <v>2.9684961167575592E-2</v>
      </c>
      <c r="AU64" s="8">
        <f t="shared" si="42"/>
        <v>5.652541264711612</v>
      </c>
      <c r="AV64" s="8">
        <f t="shared" si="10"/>
        <v>375.13462321542301</v>
      </c>
      <c r="AW64" s="10">
        <f t="shared" si="18"/>
        <v>3.0363208696687592E-2</v>
      </c>
      <c r="AX64" s="8">
        <f t="shared" si="43"/>
        <v>6.0998950442551729</v>
      </c>
      <c r="AY64" s="8">
        <f t="shared" si="11"/>
        <v>375.58197699496657</v>
      </c>
      <c r="AZ64" s="9">
        <f t="shared" si="19"/>
        <v>3.1591932592557902E-2</v>
      </c>
    </row>
    <row r="65" spans="1:52" x14ac:dyDescent="0.2">
      <c r="A65" s="5">
        <f t="shared" si="0"/>
        <v>64</v>
      </c>
      <c r="B65" s="6">
        <f>'[1]6050_Module3Project_Data'!C65</f>
        <v>95.941497799999993</v>
      </c>
      <c r="C65" s="7">
        <f t="shared" si="20"/>
        <v>95.592010541868547</v>
      </c>
      <c r="D65" s="9">
        <f t="shared" si="21"/>
        <v>3.6427121333876735E-3</v>
      </c>
      <c r="E65" s="7">
        <f t="shared" si="22"/>
        <v>96.225578650782367</v>
      </c>
      <c r="F65" s="9">
        <f t="shared" si="23"/>
        <v>2.9609799439922211E-3</v>
      </c>
      <c r="G65" s="7">
        <f t="shared" si="24"/>
        <v>96.294771084555009</v>
      </c>
      <c r="H65" s="9">
        <f t="shared" si="25"/>
        <v>3.6821739565860287E-3</v>
      </c>
      <c r="I65" s="7">
        <f t="shared" si="26"/>
        <v>95.811581647104987</v>
      </c>
      <c r="J65" s="9">
        <f t="shared" si="27"/>
        <v>1.3541184562891678E-3</v>
      </c>
      <c r="L65" s="6">
        <f>'[1]6050_Module3Project_Data'!B65</f>
        <v>64</v>
      </c>
      <c r="M65" s="6">
        <v>370.07998659999998</v>
      </c>
      <c r="N65" s="7">
        <f t="shared" si="28"/>
        <v>358.70124121449999</v>
      </c>
      <c r="O65" s="11">
        <f t="shared" si="29"/>
        <v>3.0746719081025813E-2</v>
      </c>
      <c r="P65" s="7">
        <f t="shared" si="30"/>
        <v>364.14216214599668</v>
      </c>
      <c r="Q65" s="11">
        <f t="shared" si="31"/>
        <v>1.6044705655540319E-2</v>
      </c>
      <c r="R65" s="7">
        <f t="shared" si="32"/>
        <v>366.78103427535569</v>
      </c>
      <c r="S65" s="11">
        <f t="shared" si="33"/>
        <v>8.9141603007296746E-3</v>
      </c>
      <c r="T65" s="7">
        <f t="shared" si="34"/>
        <v>366.07538992678053</v>
      </c>
      <c r="U65" s="11">
        <f t="shared" si="35"/>
        <v>1.0820894990865342E-2</v>
      </c>
      <c r="Y65" s="6">
        <f t="shared" si="1"/>
        <v>64</v>
      </c>
      <c r="Z65" s="6">
        <f t="shared" si="2"/>
        <v>95.941497799999993</v>
      </c>
      <c r="AA65" s="8">
        <f t="shared" si="36"/>
        <v>0.18712677165909847</v>
      </c>
      <c r="AB65" s="8">
        <f t="shared" si="3"/>
        <v>96.481897856214104</v>
      </c>
      <c r="AC65" s="9">
        <f t="shared" si="12"/>
        <v>5.632599746781426E-3</v>
      </c>
      <c r="AD65" s="8">
        <f t="shared" si="37"/>
        <v>-4.7506068397796808E-2</v>
      </c>
      <c r="AE65" s="8">
        <f t="shared" si="4"/>
        <v>96.247265016157215</v>
      </c>
      <c r="AF65" s="9">
        <f t="shared" si="13"/>
        <v>3.1870173300256877E-3</v>
      </c>
      <c r="AG65" s="8">
        <f t="shared" si="38"/>
        <v>-0.20522405365118315</v>
      </c>
      <c r="AH65" s="8">
        <f t="shared" si="5"/>
        <v>96.08954703090383</v>
      </c>
      <c r="AI65" s="9">
        <f t="shared" si="14"/>
        <v>1.5431198626110758E-3</v>
      </c>
      <c r="AJ65" s="8">
        <f t="shared" si="39"/>
        <v>-0.64425258326669432</v>
      </c>
      <c r="AK65" s="8">
        <f t="shared" si="6"/>
        <v>95.650518501288317</v>
      </c>
      <c r="AL65" s="9">
        <f t="shared" si="15"/>
        <v>3.0328825939141837E-3</v>
      </c>
      <c r="AN65" s="5">
        <f t="shared" si="7"/>
        <v>370.07998659999998</v>
      </c>
      <c r="AO65" s="8">
        <f t="shared" si="40"/>
        <v>2.7945037760515143</v>
      </c>
      <c r="AP65" s="8">
        <f t="shared" si="8"/>
        <v>369.57553805140719</v>
      </c>
      <c r="AQ65" s="10">
        <f t="shared" si="16"/>
        <v>1.3630797850682553E-3</v>
      </c>
      <c r="AR65" s="8">
        <f t="shared" si="41"/>
        <v>2.1629438778983379</v>
      </c>
      <c r="AS65" s="8">
        <f t="shared" si="9"/>
        <v>368.94397815325402</v>
      </c>
      <c r="AT65" s="10">
        <f t="shared" si="17"/>
        <v>3.0696295068066278E-3</v>
      </c>
      <c r="AU65" s="8">
        <f t="shared" si="42"/>
        <v>1.475746794677951</v>
      </c>
      <c r="AV65" s="8">
        <f t="shared" si="10"/>
        <v>368.25678107003364</v>
      </c>
      <c r="AW65" s="10">
        <f t="shared" si="18"/>
        <v>4.926517498869647E-3</v>
      </c>
      <c r="AX65" s="8">
        <f t="shared" si="43"/>
        <v>-0.94085913143353372</v>
      </c>
      <c r="AY65" s="8">
        <f t="shared" si="11"/>
        <v>365.84017514392218</v>
      </c>
      <c r="AZ65" s="9">
        <f t="shared" si="19"/>
        <v>1.1456473220910462E-2</v>
      </c>
    </row>
    <row r="66" spans="1:52" x14ac:dyDescent="0.2">
      <c r="A66" s="5">
        <f t="shared" ref="A66:A129" si="44">L66</f>
        <v>65</v>
      </c>
      <c r="B66" s="6">
        <f>'[1]6050_Module3Project_Data'!C66</f>
        <v>95.329498299999997</v>
      </c>
      <c r="C66" s="7">
        <f t="shared" si="20"/>
        <v>95.66190799349485</v>
      </c>
      <c r="D66" s="9">
        <f t="shared" si="21"/>
        <v>3.4869552386478137E-3</v>
      </c>
      <c r="E66" s="7">
        <f t="shared" si="22"/>
        <v>96.131831970024166</v>
      </c>
      <c r="F66" s="9">
        <f t="shared" si="23"/>
        <v>8.4164260206136907E-3</v>
      </c>
      <c r="G66" s="7">
        <f t="shared" si="24"/>
        <v>96.118134442277494</v>
      </c>
      <c r="H66" s="9">
        <f t="shared" si="25"/>
        <v>8.2727398794827899E-3</v>
      </c>
      <c r="I66" s="7">
        <f t="shared" si="26"/>
        <v>95.915514569420992</v>
      </c>
      <c r="J66" s="9">
        <f t="shared" si="27"/>
        <v>6.1472710952156003E-3</v>
      </c>
      <c r="L66" s="6">
        <f>'[1]6050_Module3Project_Data'!B66</f>
        <v>65</v>
      </c>
      <c r="M66" s="6">
        <v>361.76000979999998</v>
      </c>
      <c r="N66" s="7">
        <f t="shared" si="28"/>
        <v>360.97699029159998</v>
      </c>
      <c r="O66" s="11">
        <f t="shared" si="29"/>
        <v>2.1644722666634628E-3</v>
      </c>
      <c r="P66" s="7">
        <f t="shared" si="30"/>
        <v>366.10164421581771</v>
      </c>
      <c r="Q66" s="11">
        <f t="shared" si="31"/>
        <v>1.2001421655804414E-2</v>
      </c>
      <c r="R66" s="7">
        <f t="shared" si="32"/>
        <v>368.43051043767787</v>
      </c>
      <c r="S66" s="11">
        <f t="shared" si="33"/>
        <v>1.843902160818078E-2</v>
      </c>
      <c r="T66" s="7">
        <f t="shared" si="34"/>
        <v>369.27906726535605</v>
      </c>
      <c r="U66" s="11">
        <f t="shared" si="35"/>
        <v>2.0784656296070431E-2</v>
      </c>
      <c r="Y66" s="6">
        <f t="shared" ref="Y66:Y129" si="45">L66</f>
        <v>65</v>
      </c>
      <c r="Z66" s="6">
        <f t="shared" ref="Z66:Z129" si="46">B66</f>
        <v>95.329498299999997</v>
      </c>
      <c r="AA66" s="8">
        <f t="shared" si="36"/>
        <v>9.6185918174945095E-2</v>
      </c>
      <c r="AB66" s="8">
        <f t="shared" ref="AB66:AB129" si="47">G66+AA66</f>
        <v>96.214320360452433</v>
      </c>
      <c r="AC66" s="9">
        <f t="shared" si="12"/>
        <v>9.2817236661407645E-3</v>
      </c>
      <c r="AD66" s="8">
        <f t="shared" si="37"/>
        <v>-9.9158297949684074E-2</v>
      </c>
      <c r="AE66" s="8">
        <f t="shared" ref="AE66:AE129" si="48">G66+AD66</f>
        <v>96.018976144327809</v>
      </c>
      <c r="AF66" s="9">
        <f t="shared" si="13"/>
        <v>7.2325760296989977E-3</v>
      </c>
      <c r="AG66" s="8">
        <f t="shared" si="38"/>
        <v>-0.19093034796434905</v>
      </c>
      <c r="AH66" s="8">
        <f t="shared" ref="AH66:AH129" si="49">G66+AG66</f>
        <v>95.92720409431314</v>
      </c>
      <c r="AI66" s="9">
        <f t="shared" si="14"/>
        <v>6.2698934219938378E-3</v>
      </c>
      <c r="AJ66" s="8">
        <f t="shared" si="39"/>
        <v>-0.2701598304753508</v>
      </c>
      <c r="AK66" s="8">
        <f t="shared" ref="AK66:AK129" si="50">G66+AJ66</f>
        <v>95.847974611802144</v>
      </c>
      <c r="AL66" s="9">
        <f t="shared" si="15"/>
        <v>5.4387815004597216E-3</v>
      </c>
      <c r="AN66" s="5">
        <f t="shared" ref="AN66:AN129" si="51">M66</f>
        <v>361.76000979999998</v>
      </c>
      <c r="AO66" s="8">
        <f t="shared" si="40"/>
        <v>2.5082468726191793</v>
      </c>
      <c r="AP66" s="8">
        <f t="shared" ref="AP66:AP129" si="52">R66+AO66</f>
        <v>370.93875731029704</v>
      </c>
      <c r="AQ66" s="10">
        <f t="shared" si="16"/>
        <v>2.537247695059372E-2</v>
      </c>
      <c r="AR66" s="8">
        <f t="shared" si="41"/>
        <v>1.957556791667872</v>
      </c>
      <c r="AS66" s="8">
        <f t="shared" ref="AS66:AS129" si="53">R66+AR66</f>
        <v>370.38806722934572</v>
      </c>
      <c r="AT66" s="10">
        <f t="shared" si="17"/>
        <v>2.3850224446079017E-2</v>
      </c>
      <c r="AU66" s="8">
        <f t="shared" si="42"/>
        <v>1.5626114785000622</v>
      </c>
      <c r="AV66" s="8">
        <f t="shared" ref="AV66:AV129" si="54">R66+AU66</f>
        <v>369.99312191617793</v>
      </c>
      <c r="AW66" s="10">
        <f t="shared" si="18"/>
        <v>2.2758491522403619E-2</v>
      </c>
      <c r="AX66" s="8">
        <f t="shared" si="43"/>
        <v>1.1314091035710321</v>
      </c>
      <c r="AY66" s="8">
        <f t="shared" ref="AY66:AY129" si="55">R66+AX66</f>
        <v>369.56191954124893</v>
      </c>
      <c r="AZ66" s="9">
        <f t="shared" si="19"/>
        <v>2.1566534525367401E-2</v>
      </c>
    </row>
    <row r="67" spans="1:52" x14ac:dyDescent="0.2">
      <c r="A67" s="5">
        <f t="shared" si="44"/>
        <v>66</v>
      </c>
      <c r="B67" s="6">
        <f>'[1]6050_Module3Project_Data'!C67</f>
        <v>99.879501300000001</v>
      </c>
      <c r="C67" s="7">
        <f t="shared" si="20"/>
        <v>95.59542605479588</v>
      </c>
      <c r="D67" s="9">
        <f t="shared" si="21"/>
        <v>4.289243728136357E-2</v>
      </c>
      <c r="E67" s="7">
        <f t="shared" si="22"/>
        <v>95.867061858916188</v>
      </c>
      <c r="F67" s="9">
        <f t="shared" si="23"/>
        <v>4.0172802115140453E-2</v>
      </c>
      <c r="G67" s="7">
        <f t="shared" si="24"/>
        <v>95.723816371138753</v>
      </c>
      <c r="H67" s="9">
        <f t="shared" si="25"/>
        <v>4.1606985164845317E-2</v>
      </c>
      <c r="I67" s="7">
        <f t="shared" si="26"/>
        <v>95.446701553884196</v>
      </c>
      <c r="J67" s="9">
        <f t="shared" si="27"/>
        <v>4.4381476563457818E-2</v>
      </c>
      <c r="L67" s="6">
        <f>'[1]6050_Module3Project_Data'!B67</f>
        <v>66</v>
      </c>
      <c r="M67" s="6">
        <v>379.9599915</v>
      </c>
      <c r="N67" s="7">
        <f t="shared" si="28"/>
        <v>361.13359419327998</v>
      </c>
      <c r="O67" s="11">
        <f t="shared" si="29"/>
        <v>4.9548367533111773E-2</v>
      </c>
      <c r="P67" s="7">
        <f t="shared" si="30"/>
        <v>364.66890485859784</v>
      </c>
      <c r="Q67" s="11">
        <f t="shared" si="31"/>
        <v>4.0243938792177178E-2</v>
      </c>
      <c r="R67" s="7">
        <f t="shared" si="32"/>
        <v>365.09526011883895</v>
      </c>
      <c r="S67" s="11">
        <f t="shared" si="33"/>
        <v>3.9121833123741005E-2</v>
      </c>
      <c r="T67" s="7">
        <f t="shared" si="34"/>
        <v>363.26382129307115</v>
      </c>
      <c r="U67" s="11">
        <f t="shared" si="35"/>
        <v>4.3941916466036277E-2</v>
      </c>
      <c r="Y67" s="6">
        <f t="shared" si="45"/>
        <v>66</v>
      </c>
      <c r="Z67" s="6">
        <f t="shared" si="46"/>
        <v>99.879501300000001</v>
      </c>
      <c r="AA67" s="8">
        <f t="shared" si="36"/>
        <v>-2.6440079153476501E-2</v>
      </c>
      <c r="AB67" s="8">
        <f t="shared" si="47"/>
        <v>95.697376291985279</v>
      </c>
      <c r="AC67" s="9">
        <f t="shared" ref="AC67:AC130" si="56">ABS((Z67-AB67)/Z67)</f>
        <v>4.1871704940268081E-2</v>
      </c>
      <c r="AD67" s="8">
        <f t="shared" si="37"/>
        <v>-0.21722220722530697</v>
      </c>
      <c r="AE67" s="8">
        <f t="shared" si="48"/>
        <v>95.506594163913448</v>
      </c>
      <c r="AF67" s="9">
        <f t="shared" ref="AF67:AF130" si="57">ABS((Z67-AE67)/Z67)</f>
        <v>4.3781827894314417E-2</v>
      </c>
      <c r="AG67" s="8">
        <f t="shared" si="38"/>
        <v>-0.29262420955154517</v>
      </c>
      <c r="AH67" s="8">
        <f t="shared" si="49"/>
        <v>95.431192161587205</v>
      </c>
      <c r="AI67" s="9">
        <f t="shared" ref="AI67:AI130" si="58">ABS((Z67-AH67)/Z67)</f>
        <v>4.4536757598055768E-2</v>
      </c>
      <c r="AJ67" s="8">
        <f t="shared" si="39"/>
        <v>-0.36948642300606321</v>
      </c>
      <c r="AK67" s="8">
        <f t="shared" si="50"/>
        <v>95.354329948132687</v>
      </c>
      <c r="AL67" s="9">
        <f t="shared" ref="AL67:AL130" si="59">ABS((Z67-AK67)/Z67)</f>
        <v>4.5306307029661895E-2</v>
      </c>
      <c r="AN67" s="5">
        <f t="shared" si="51"/>
        <v>379.9599915</v>
      </c>
      <c r="AO67" s="8">
        <f t="shared" si="40"/>
        <v>1.0473725747546554</v>
      </c>
      <c r="AP67" s="8">
        <f t="shared" si="52"/>
        <v>366.14263269359361</v>
      </c>
      <c r="AQ67" s="10">
        <f t="shared" ref="AQ67:AQ130" si="60">ABS((AN67-AP67)/AN67)</f>
        <v>3.6365299282849331E-2</v>
      </c>
      <c r="AR67" s="8">
        <f t="shared" si="41"/>
        <v>-0.15956605253484346</v>
      </c>
      <c r="AS67" s="8">
        <f t="shared" si="53"/>
        <v>364.93569406630411</v>
      </c>
      <c r="AT67" s="10">
        <f t="shared" ref="AT67:AT130" si="61">ABS((AN67-AS67)/AN67)</f>
        <v>3.9541788003476921E-2</v>
      </c>
      <c r="AU67" s="8">
        <f t="shared" si="42"/>
        <v>-0.88631942016942711</v>
      </c>
      <c r="AV67" s="8">
        <f t="shared" si="54"/>
        <v>364.20894069866955</v>
      </c>
      <c r="AW67" s="10">
        <f t="shared" ref="AW67:AW130" si="62">ABS((AN67-AV67)/AN67)</f>
        <v>4.1454498246377737E-2</v>
      </c>
      <c r="AX67" s="8">
        <f t="shared" si="43"/>
        <v>-2.4419184343569267</v>
      </c>
      <c r="AY67" s="8">
        <f t="shared" si="55"/>
        <v>362.65334168448203</v>
      </c>
      <c r="AZ67" s="9">
        <f t="shared" ref="AZ67:AZ130" si="63">ABS((AN67-AY67)/AN67)</f>
        <v>4.5548610913467638E-2</v>
      </c>
    </row>
    <row r="68" spans="1:52" x14ac:dyDescent="0.2">
      <c r="A68" s="5">
        <f t="shared" si="44"/>
        <v>67</v>
      </c>
      <c r="B68" s="6">
        <f>'[1]6050_Module3Project_Data'!C68</f>
        <v>100.58000199999999</v>
      </c>
      <c r="C68" s="7">
        <f t="shared" ref="C68:C131" si="64">0.2*B67+(1-0.2)*C67</f>
        <v>96.452241103836712</v>
      </c>
      <c r="D68" s="9">
        <f t="shared" ref="D68:D131" si="65">ABS((B68-C68)/B68)</f>
        <v>4.1039578585047962E-2</v>
      </c>
      <c r="E68" s="7">
        <f t="shared" ref="E68:E131" si="66">0.33*B67+(1-0.33)*E67</f>
        <v>97.191166874473851</v>
      </c>
      <c r="F68" s="9">
        <f t="shared" ref="F68:F131" si="67">ABS((B68-E68)/B68)</f>
        <v>3.3692931578248951E-2</v>
      </c>
      <c r="G68" s="7">
        <f t="shared" ref="G68:G131" si="68">0.5*B67+(1-0.5)*G67</f>
        <v>97.801658835569384</v>
      </c>
      <c r="H68" s="9">
        <f t="shared" ref="H68:H131" si="69">ABS((B68-G68)/B68)</f>
        <v>2.7623216436510008E-2</v>
      </c>
      <c r="I68" s="7">
        <f t="shared" ref="I68:I131" si="70">0.8*B67+(1-0.8)*I67</f>
        <v>98.992941350776846</v>
      </c>
      <c r="J68" s="9">
        <f t="shared" ref="J68:J131" si="71">ABS((B68-I68)/B68)</f>
        <v>1.5779087469327626E-2</v>
      </c>
      <c r="L68" s="6">
        <f>'[1]6050_Module3Project_Data'!B68</f>
        <v>67</v>
      </c>
      <c r="M68" s="6">
        <v>372.27999879999999</v>
      </c>
      <c r="N68" s="7">
        <f t="shared" ref="N68:N131" si="72">0.2*M67+(1-0.2)*N67</f>
        <v>364.89887365462403</v>
      </c>
      <c r="O68" s="11">
        <f t="shared" ref="O68:O131" si="73">ABS((M68-N68)/M68)</f>
        <v>1.9826810919652237E-2</v>
      </c>
      <c r="P68" s="7">
        <f t="shared" ref="P68:P131" si="74">0.33*M67+(1-0.33)*P67</f>
        <v>369.71496345026054</v>
      </c>
      <c r="Q68" s="11">
        <f t="shared" ref="Q68:Q131" si="75">ABS((M68-P68)/M68)</f>
        <v>6.8900702643374095E-3</v>
      </c>
      <c r="R68" s="7">
        <f t="shared" ref="R68:R131" si="76">0.5*M67+(1-0.5)*R67</f>
        <v>372.52762580941948</v>
      </c>
      <c r="S68" s="11">
        <f t="shared" ref="S68:S131" si="77">ABS((M68-R68)/M68)</f>
        <v>6.6516334537897496E-4</v>
      </c>
      <c r="T68" s="7">
        <f t="shared" ref="T68:T131" si="78">0.8*M67+(1-0.8)*T67</f>
        <v>376.62075745861421</v>
      </c>
      <c r="U68" s="11">
        <f t="shared" ref="U68:U131" si="79">ABS((M68-T68)/M68)</f>
        <v>1.1659929817895499E-2</v>
      </c>
      <c r="Y68" s="6">
        <f t="shared" si="45"/>
        <v>67</v>
      </c>
      <c r="Z68" s="6">
        <f t="shared" si="46"/>
        <v>100.58000199999999</v>
      </c>
      <c r="AA68" s="8">
        <f t="shared" ref="AA68:AA131" si="80">0.25*(G68-G67)+(1-0.25)*AA67</f>
        <v>0.49963055674255041</v>
      </c>
      <c r="AB68" s="8">
        <f t="shared" si="47"/>
        <v>98.301289392311929</v>
      </c>
      <c r="AC68" s="9">
        <f t="shared" si="56"/>
        <v>2.2655722433651018E-2</v>
      </c>
      <c r="AD68" s="8">
        <f t="shared" ref="AD68:AD131" si="81">0.4*(G68-G67)+(1-0.4)*AD67</f>
        <v>0.7008036614370684</v>
      </c>
      <c r="AE68" s="8">
        <f t="shared" si="48"/>
        <v>98.502462497006448</v>
      </c>
      <c r="AF68" s="9">
        <f t="shared" si="57"/>
        <v>2.0655592182167042E-2</v>
      </c>
      <c r="AG68" s="8">
        <f t="shared" ref="AG68:AG131" si="82">0.5*(G68-G67)+(1-0.5)*AG67</f>
        <v>0.89260912743954302</v>
      </c>
      <c r="AH68" s="8">
        <f t="shared" si="49"/>
        <v>98.694267963008926</v>
      </c>
      <c r="AI68" s="9">
        <f t="shared" si="58"/>
        <v>1.8748598125809021E-2</v>
      </c>
      <c r="AJ68" s="8">
        <f t="shared" ref="AJ68:AJ131" si="83">0.8*(G68-G67)+(1-0.8)*AJ67</f>
        <v>1.5883766869432925</v>
      </c>
      <c r="AK68" s="8">
        <f t="shared" si="50"/>
        <v>99.390035522512676</v>
      </c>
      <c r="AL68" s="9">
        <f t="shared" si="59"/>
        <v>1.1831044480266737E-2</v>
      </c>
      <c r="AN68" s="5">
        <f t="shared" si="51"/>
        <v>372.27999879999999</v>
      </c>
      <c r="AO68" s="8">
        <f t="shared" ref="AO68:AO131" si="84">0.25*(R68-R67)+(1-0.25)*AO67</f>
        <v>2.6436208537111225</v>
      </c>
      <c r="AP68" s="8">
        <f t="shared" si="52"/>
        <v>375.1712466631306</v>
      </c>
      <c r="AQ68" s="10">
        <f t="shared" si="60"/>
        <v>7.7663260783555578E-3</v>
      </c>
      <c r="AR68" s="8">
        <f t="shared" ref="AR68:AR131" si="85">0.4*(R68-R67)+(1-0.4)*AR67</f>
        <v>2.8772066447113041</v>
      </c>
      <c r="AS68" s="8">
        <f t="shared" si="53"/>
        <v>375.40483245413077</v>
      </c>
      <c r="AT68" s="10">
        <f t="shared" si="61"/>
        <v>8.3937726018139831E-3</v>
      </c>
      <c r="AU68" s="8">
        <f t="shared" ref="AU68:AU131" si="86">0.5*(R68-R67)+(1-0.5)*AU67</f>
        <v>3.2730231352055492</v>
      </c>
      <c r="AV68" s="8">
        <f t="shared" si="54"/>
        <v>375.80064894462504</v>
      </c>
      <c r="AW68" s="10">
        <f t="shared" si="62"/>
        <v>9.4569951541136933E-3</v>
      </c>
      <c r="AX68" s="8">
        <f t="shared" ref="AX68:AX131" si="87">0.8*(R68-R67)+(1-0.8)*AX67</f>
        <v>5.4575088655930353</v>
      </c>
      <c r="AY68" s="8">
        <f t="shared" si="55"/>
        <v>377.98513467501249</v>
      </c>
      <c r="AZ68" s="9">
        <f t="shared" si="63"/>
        <v>1.5324851975401108E-2</v>
      </c>
    </row>
    <row r="69" spans="1:52" x14ac:dyDescent="0.2">
      <c r="A69" s="5">
        <f t="shared" si="44"/>
        <v>68</v>
      </c>
      <c r="B69" s="6">
        <f>'[1]6050_Module3Project_Data'!C69</f>
        <v>102.150002</v>
      </c>
      <c r="C69" s="7">
        <f t="shared" si="64"/>
        <v>97.277793283069386</v>
      </c>
      <c r="D69" s="9">
        <f t="shared" si="65"/>
        <v>4.7696609119308828E-2</v>
      </c>
      <c r="E69" s="7">
        <f t="shared" si="66"/>
        <v>98.309482465897474</v>
      </c>
      <c r="F69" s="9">
        <f t="shared" si="67"/>
        <v>3.7596862054907511E-2</v>
      </c>
      <c r="G69" s="7">
        <f t="shared" si="68"/>
        <v>99.190830417784696</v>
      </c>
      <c r="H69" s="9">
        <f t="shared" si="69"/>
        <v>2.8968884231791839E-2</v>
      </c>
      <c r="I69" s="7">
        <f t="shared" si="70"/>
        <v>100.26258987015537</v>
      </c>
      <c r="J69" s="9">
        <f t="shared" si="71"/>
        <v>1.8476868261291215E-2</v>
      </c>
      <c r="L69" s="6">
        <f>'[1]6050_Module3Project_Data'!B69</f>
        <v>68</v>
      </c>
      <c r="M69" s="6">
        <v>371.11999509999998</v>
      </c>
      <c r="N69" s="7">
        <f t="shared" si="72"/>
        <v>366.37509868369921</v>
      </c>
      <c r="O69" s="11">
        <f t="shared" si="73"/>
        <v>1.278534295901314E-2</v>
      </c>
      <c r="P69" s="7">
        <f t="shared" si="74"/>
        <v>370.56142511567452</v>
      </c>
      <c r="Q69" s="11">
        <f t="shared" si="75"/>
        <v>1.5050926700269803E-3</v>
      </c>
      <c r="R69" s="7">
        <f t="shared" si="76"/>
        <v>372.40381230470973</v>
      </c>
      <c r="S69" s="11">
        <f t="shared" si="77"/>
        <v>3.4593048654352841E-3</v>
      </c>
      <c r="T69" s="7">
        <f t="shared" si="78"/>
        <v>373.14815053172282</v>
      </c>
      <c r="U69" s="11">
        <f t="shared" si="79"/>
        <v>5.4649586616219402E-3</v>
      </c>
      <c r="Y69" s="6">
        <f t="shared" si="45"/>
        <v>68</v>
      </c>
      <c r="Z69" s="6">
        <f t="shared" si="46"/>
        <v>102.150002</v>
      </c>
      <c r="AA69" s="8">
        <f t="shared" si="80"/>
        <v>0.7220158131107407</v>
      </c>
      <c r="AB69" s="8">
        <f t="shared" si="47"/>
        <v>99.91284623089544</v>
      </c>
      <c r="AC69" s="9">
        <f t="shared" si="56"/>
        <v>2.1900692367138288E-2</v>
      </c>
      <c r="AD69" s="8">
        <f t="shared" si="81"/>
        <v>0.97615082974836564</v>
      </c>
      <c r="AE69" s="8">
        <f t="shared" si="48"/>
        <v>100.16698124753306</v>
      </c>
      <c r="AF69" s="9">
        <f t="shared" si="57"/>
        <v>1.9412831264231808E-2</v>
      </c>
      <c r="AG69" s="8">
        <f t="shared" si="82"/>
        <v>1.1408903548274274</v>
      </c>
      <c r="AH69" s="8">
        <f t="shared" si="49"/>
        <v>100.33172077261213</v>
      </c>
      <c r="AI69" s="9">
        <f t="shared" si="58"/>
        <v>1.780010956228734E-2</v>
      </c>
      <c r="AJ69" s="8">
        <f t="shared" si="83"/>
        <v>1.4290126031609078</v>
      </c>
      <c r="AK69" s="8">
        <f t="shared" si="50"/>
        <v>100.61984302094561</v>
      </c>
      <c r="AL69" s="9">
        <f t="shared" si="59"/>
        <v>1.4979529604457486E-2</v>
      </c>
      <c r="AN69" s="5">
        <f t="shared" si="51"/>
        <v>371.11999509999998</v>
      </c>
      <c r="AO69" s="8">
        <f t="shared" si="84"/>
        <v>1.9517622641059058</v>
      </c>
      <c r="AP69" s="8">
        <f t="shared" si="52"/>
        <v>374.35557456881565</v>
      </c>
      <c r="AQ69" s="10">
        <f t="shared" si="60"/>
        <v>8.7184186018967533E-3</v>
      </c>
      <c r="AR69" s="8">
        <f t="shared" si="85"/>
        <v>1.6767985849428846</v>
      </c>
      <c r="AS69" s="8">
        <f t="shared" si="53"/>
        <v>374.08061088965263</v>
      </c>
      <c r="AT69" s="10">
        <f t="shared" si="61"/>
        <v>7.9775162447253706E-3</v>
      </c>
      <c r="AU69" s="8">
        <f t="shared" si="86"/>
        <v>1.5746048152479024</v>
      </c>
      <c r="AV69" s="8">
        <f t="shared" si="54"/>
        <v>373.97841711995761</v>
      </c>
      <c r="AW69" s="10">
        <f t="shared" si="62"/>
        <v>7.7021504033686315E-3</v>
      </c>
      <c r="AX69" s="8">
        <f t="shared" si="87"/>
        <v>0.99245096935081123</v>
      </c>
      <c r="AY69" s="8">
        <f t="shared" si="55"/>
        <v>373.39626327406052</v>
      </c>
      <c r="AZ69" s="9">
        <f t="shared" si="63"/>
        <v>6.1335099270174928E-3</v>
      </c>
    </row>
    <row r="70" spans="1:52" x14ac:dyDescent="0.2">
      <c r="A70" s="5">
        <f t="shared" si="44"/>
        <v>69</v>
      </c>
      <c r="B70" s="6">
        <f>'[1]6050_Module3Project_Data'!C70</f>
        <v>102.138001</v>
      </c>
      <c r="C70" s="7">
        <f t="shared" si="64"/>
        <v>98.252235026455509</v>
      </c>
      <c r="D70" s="9">
        <f t="shared" si="65"/>
        <v>3.8044272802485082E-2</v>
      </c>
      <c r="E70" s="7">
        <f t="shared" si="66"/>
        <v>99.576853912151307</v>
      </c>
      <c r="F70" s="9">
        <f t="shared" si="67"/>
        <v>2.5075359442845328E-2</v>
      </c>
      <c r="G70" s="7">
        <f t="shared" si="68"/>
        <v>100.67041620889235</v>
      </c>
      <c r="H70" s="9">
        <f t="shared" si="69"/>
        <v>1.4368646113483799E-2</v>
      </c>
      <c r="I70" s="7">
        <f t="shared" si="70"/>
        <v>101.77251957403107</v>
      </c>
      <c r="J70" s="9">
        <f t="shared" si="71"/>
        <v>3.5783099570250781E-3</v>
      </c>
      <c r="L70" s="6">
        <f>'[1]6050_Module3Project_Data'!B70</f>
        <v>69</v>
      </c>
      <c r="M70" s="6">
        <v>370.72000120000001</v>
      </c>
      <c r="N70" s="7">
        <f t="shared" si="72"/>
        <v>367.32407796695941</v>
      </c>
      <c r="O70" s="11">
        <f t="shared" si="73"/>
        <v>9.160345333535257E-3</v>
      </c>
      <c r="P70" s="7">
        <f t="shared" si="74"/>
        <v>370.7457532105019</v>
      </c>
      <c r="Q70" s="11">
        <f t="shared" si="75"/>
        <v>6.9464853308513094E-5</v>
      </c>
      <c r="R70" s="7">
        <f t="shared" si="76"/>
        <v>371.76190370235486</v>
      </c>
      <c r="S70" s="11">
        <f t="shared" si="77"/>
        <v>2.8104836506858649E-3</v>
      </c>
      <c r="T70" s="7">
        <f t="shared" si="78"/>
        <v>371.52562618634454</v>
      </c>
      <c r="U70" s="11">
        <f t="shared" si="79"/>
        <v>2.1731360156904476E-3</v>
      </c>
      <c r="Y70" s="6">
        <f t="shared" si="45"/>
        <v>69</v>
      </c>
      <c r="Z70" s="6">
        <f t="shared" si="46"/>
        <v>102.138001</v>
      </c>
      <c r="AA70" s="8">
        <f t="shared" si="80"/>
        <v>0.9114083076099686</v>
      </c>
      <c r="AB70" s="8">
        <f t="shared" si="47"/>
        <v>101.58182451650232</v>
      </c>
      <c r="AC70" s="9">
        <f t="shared" si="56"/>
        <v>5.4453433399159618E-3</v>
      </c>
      <c r="AD70" s="8">
        <f t="shared" si="81"/>
        <v>1.1775248142920804</v>
      </c>
      <c r="AE70" s="8">
        <f t="shared" si="48"/>
        <v>101.84794102318443</v>
      </c>
      <c r="AF70" s="9">
        <f t="shared" si="57"/>
        <v>2.8398830403540995E-3</v>
      </c>
      <c r="AG70" s="8">
        <f t="shared" si="82"/>
        <v>1.31023807296754</v>
      </c>
      <c r="AH70" s="8">
        <f t="shared" si="49"/>
        <v>101.98065428185988</v>
      </c>
      <c r="AI70" s="9">
        <f t="shared" si="58"/>
        <v>1.540530621312223E-3</v>
      </c>
      <c r="AJ70" s="8">
        <f t="shared" si="83"/>
        <v>1.4694711535183034</v>
      </c>
      <c r="AK70" s="8">
        <f t="shared" si="50"/>
        <v>102.13988736241065</v>
      </c>
      <c r="AL70" s="9">
        <f t="shared" si="59"/>
        <v>1.8468761794588457E-5</v>
      </c>
      <c r="AN70" s="5">
        <f t="shared" si="51"/>
        <v>370.72000120000001</v>
      </c>
      <c r="AO70" s="8">
        <f t="shared" si="84"/>
        <v>1.3033445474907108</v>
      </c>
      <c r="AP70" s="8">
        <f t="shared" si="52"/>
        <v>373.06524824984558</v>
      </c>
      <c r="AQ70" s="10">
        <f t="shared" si="60"/>
        <v>6.3261950859250489E-3</v>
      </c>
      <c r="AR70" s="8">
        <f t="shared" si="85"/>
        <v>0.74931571002378106</v>
      </c>
      <c r="AS70" s="8">
        <f t="shared" si="53"/>
        <v>372.51121941237864</v>
      </c>
      <c r="AT70" s="10">
        <f t="shared" si="61"/>
        <v>4.8317280065293218E-3</v>
      </c>
      <c r="AU70" s="8">
        <f t="shared" si="86"/>
        <v>0.46634810644651403</v>
      </c>
      <c r="AV70" s="8">
        <f t="shared" si="54"/>
        <v>372.22825180880136</v>
      </c>
      <c r="AW70" s="10">
        <f t="shared" si="62"/>
        <v>4.0684360269724433E-3</v>
      </c>
      <c r="AX70" s="8">
        <f t="shared" si="87"/>
        <v>-0.3150366880137373</v>
      </c>
      <c r="AY70" s="8">
        <f t="shared" si="55"/>
        <v>371.44686701434114</v>
      </c>
      <c r="AZ70" s="9">
        <f t="shared" si="63"/>
        <v>1.9606868040254106E-3</v>
      </c>
    </row>
    <row r="71" spans="1:52" x14ac:dyDescent="0.2">
      <c r="A71" s="5">
        <f t="shared" si="44"/>
        <v>70</v>
      </c>
      <c r="B71" s="6">
        <f>'[1]6050_Module3Project_Data'!C71</f>
        <v>108.44349699999999</v>
      </c>
      <c r="C71" s="7">
        <f t="shared" si="64"/>
        <v>99.02938822116441</v>
      </c>
      <c r="D71" s="9">
        <f t="shared" si="65"/>
        <v>8.6811187754629343E-2</v>
      </c>
      <c r="E71" s="7">
        <f t="shared" si="66"/>
        <v>100.42203245114138</v>
      </c>
      <c r="F71" s="9">
        <f t="shared" si="67"/>
        <v>7.3969069338096105E-2</v>
      </c>
      <c r="G71" s="7">
        <f t="shared" si="68"/>
        <v>101.40420860444618</v>
      </c>
      <c r="H71" s="9">
        <f t="shared" si="69"/>
        <v>6.4912037976364884E-2</v>
      </c>
      <c r="I71" s="7">
        <f t="shared" si="70"/>
        <v>102.0649047148062</v>
      </c>
      <c r="J71" s="9">
        <f t="shared" si="71"/>
        <v>5.8819500123587769E-2</v>
      </c>
      <c r="L71" s="6">
        <f>'[1]6050_Module3Project_Data'!B71</f>
        <v>70</v>
      </c>
      <c r="M71" s="6">
        <v>396.72000120000001</v>
      </c>
      <c r="N71" s="7">
        <f t="shared" si="72"/>
        <v>368.00326261356759</v>
      </c>
      <c r="O71" s="11">
        <f t="shared" si="73"/>
        <v>7.2385406582904668E-2</v>
      </c>
      <c r="P71" s="7">
        <f t="shared" si="74"/>
        <v>370.73725504703629</v>
      </c>
      <c r="Q71" s="11">
        <f t="shared" si="75"/>
        <v>6.549391529131636E-2</v>
      </c>
      <c r="R71" s="7">
        <f t="shared" si="76"/>
        <v>371.24095245117746</v>
      </c>
      <c r="S71" s="11">
        <f t="shared" si="77"/>
        <v>6.4224260616438378E-2</v>
      </c>
      <c r="T71" s="7">
        <f t="shared" si="78"/>
        <v>370.88112619726894</v>
      </c>
      <c r="U71" s="11">
        <f t="shared" si="79"/>
        <v>6.5131263673557052E-2</v>
      </c>
      <c r="Y71" s="6">
        <f t="shared" si="45"/>
        <v>70</v>
      </c>
      <c r="Z71" s="6">
        <f t="shared" si="46"/>
        <v>108.44349699999999</v>
      </c>
      <c r="AA71" s="8">
        <f t="shared" si="80"/>
        <v>0.8670043295959351</v>
      </c>
      <c r="AB71" s="8">
        <f t="shared" si="47"/>
        <v>102.27121293404211</v>
      </c>
      <c r="AC71" s="9">
        <f t="shared" si="56"/>
        <v>5.6917051152987834E-2</v>
      </c>
      <c r="AD71" s="8">
        <f t="shared" si="81"/>
        <v>1.0000318467967819</v>
      </c>
      <c r="AE71" s="8">
        <f t="shared" si="48"/>
        <v>102.40424045124297</v>
      </c>
      <c r="AF71" s="9">
        <f t="shared" si="57"/>
        <v>5.5690352264802234E-2</v>
      </c>
      <c r="AG71" s="8">
        <f t="shared" si="82"/>
        <v>1.0220152342606872</v>
      </c>
      <c r="AH71" s="8">
        <f t="shared" si="49"/>
        <v>102.42622383870687</v>
      </c>
      <c r="AI71" s="9">
        <f t="shared" si="58"/>
        <v>5.5487634830635527E-2</v>
      </c>
      <c r="AJ71" s="8">
        <f t="shared" si="83"/>
        <v>0.88092814714672807</v>
      </c>
      <c r="AK71" s="8">
        <f t="shared" si="50"/>
        <v>102.28513675159292</v>
      </c>
      <c r="AL71" s="9">
        <f t="shared" si="59"/>
        <v>5.6788654172661719E-2</v>
      </c>
      <c r="AN71" s="5">
        <f t="shared" si="51"/>
        <v>396.72000120000001</v>
      </c>
      <c r="AO71" s="8">
        <f t="shared" si="84"/>
        <v>0.84727059782368475</v>
      </c>
      <c r="AP71" s="8">
        <f t="shared" si="52"/>
        <v>372.08822304900116</v>
      </c>
      <c r="AQ71" s="10">
        <f t="shared" si="60"/>
        <v>6.2088571477345658E-2</v>
      </c>
      <c r="AR71" s="8">
        <f t="shared" si="85"/>
        <v>0.24120892554331111</v>
      </c>
      <c r="AS71" s="8">
        <f t="shared" si="53"/>
        <v>371.4821613767208</v>
      </c>
      <c r="AT71" s="10">
        <f t="shared" si="61"/>
        <v>6.3616252638988985E-2</v>
      </c>
      <c r="AU71" s="8">
        <f t="shared" si="86"/>
        <v>-2.7301572365439841E-2</v>
      </c>
      <c r="AV71" s="8">
        <f t="shared" si="54"/>
        <v>371.21365087881202</v>
      </c>
      <c r="AW71" s="10">
        <f t="shared" si="62"/>
        <v>6.4293078856715813E-2</v>
      </c>
      <c r="AX71" s="8">
        <f t="shared" si="87"/>
        <v>-0.47976833854466244</v>
      </c>
      <c r="AY71" s="8">
        <f t="shared" si="55"/>
        <v>370.7611841126328</v>
      </c>
      <c r="AZ71" s="9">
        <f t="shared" si="63"/>
        <v>6.5433598025929851E-2</v>
      </c>
    </row>
    <row r="72" spans="1:52" x14ac:dyDescent="0.2">
      <c r="A72" s="5">
        <f t="shared" si="44"/>
        <v>71</v>
      </c>
      <c r="B72" s="6">
        <f>'[1]6050_Module3Project_Data'!C72</f>
        <v>114.166</v>
      </c>
      <c r="C72" s="7">
        <f t="shared" si="64"/>
        <v>100.91220997693154</v>
      </c>
      <c r="D72" s="9">
        <f t="shared" si="65"/>
        <v>0.11609226935399736</v>
      </c>
      <c r="E72" s="7">
        <f t="shared" si="66"/>
        <v>103.06911575226471</v>
      </c>
      <c r="F72" s="9">
        <f t="shared" si="67"/>
        <v>9.7199553700184724E-2</v>
      </c>
      <c r="G72" s="7">
        <f t="shared" si="68"/>
        <v>104.92385280222308</v>
      </c>
      <c r="H72" s="9">
        <f t="shared" si="69"/>
        <v>8.0953586862786781E-2</v>
      </c>
      <c r="I72" s="7">
        <f t="shared" si="70"/>
        <v>107.16777854296124</v>
      </c>
      <c r="J72" s="9">
        <f t="shared" si="71"/>
        <v>6.1298648082955987E-2</v>
      </c>
      <c r="L72" s="6">
        <f>'[1]6050_Module3Project_Data'!B72</f>
        <v>71</v>
      </c>
      <c r="M72" s="6">
        <v>413.5499878</v>
      </c>
      <c r="N72" s="7">
        <f t="shared" si="72"/>
        <v>373.74661033085408</v>
      </c>
      <c r="O72" s="11">
        <f t="shared" si="73"/>
        <v>9.6248044114066136E-2</v>
      </c>
      <c r="P72" s="7">
        <f t="shared" si="74"/>
        <v>379.31156127751433</v>
      </c>
      <c r="Q72" s="11">
        <f t="shared" si="75"/>
        <v>8.2791506547073027E-2</v>
      </c>
      <c r="R72" s="7">
        <f t="shared" si="76"/>
        <v>383.98047682558877</v>
      </c>
      <c r="S72" s="11">
        <f t="shared" si="77"/>
        <v>7.150166085535363E-2</v>
      </c>
      <c r="T72" s="7">
        <f t="shared" si="78"/>
        <v>391.5522261994538</v>
      </c>
      <c r="U72" s="11">
        <f t="shared" si="79"/>
        <v>5.3192509368866672E-2</v>
      </c>
      <c r="Y72" s="6">
        <f t="shared" si="45"/>
        <v>71</v>
      </c>
      <c r="Z72" s="6">
        <f t="shared" si="46"/>
        <v>114.166</v>
      </c>
      <c r="AA72" s="8">
        <f t="shared" si="80"/>
        <v>1.5301642966411759</v>
      </c>
      <c r="AB72" s="8">
        <f t="shared" si="47"/>
        <v>106.45401709886426</v>
      </c>
      <c r="AC72" s="9">
        <f t="shared" si="56"/>
        <v>6.7550609648544591E-2</v>
      </c>
      <c r="AD72" s="8">
        <f t="shared" si="81"/>
        <v>2.0078767871888288</v>
      </c>
      <c r="AE72" s="8">
        <f t="shared" si="48"/>
        <v>106.93172958941192</v>
      </c>
      <c r="AF72" s="9">
        <f t="shared" si="57"/>
        <v>6.3366242231383083E-2</v>
      </c>
      <c r="AG72" s="8">
        <f t="shared" si="82"/>
        <v>2.2708297160187927</v>
      </c>
      <c r="AH72" s="8">
        <f t="shared" si="49"/>
        <v>107.19468251824188</v>
      </c>
      <c r="AI72" s="9">
        <f t="shared" si="58"/>
        <v>6.1062991448926303E-2</v>
      </c>
      <c r="AJ72" s="8">
        <f t="shared" si="83"/>
        <v>2.9919009876508644</v>
      </c>
      <c r="AK72" s="8">
        <f t="shared" si="50"/>
        <v>107.91575378987395</v>
      </c>
      <c r="AL72" s="9">
        <f t="shared" si="59"/>
        <v>5.474700182301255E-2</v>
      </c>
      <c r="AN72" s="5">
        <f t="shared" si="51"/>
        <v>413.5499878</v>
      </c>
      <c r="AO72" s="8">
        <f t="shared" si="84"/>
        <v>3.8203340419705896</v>
      </c>
      <c r="AP72" s="8">
        <f t="shared" si="52"/>
        <v>387.80081086755933</v>
      </c>
      <c r="AQ72" s="10">
        <f t="shared" si="60"/>
        <v>6.2263759381111172E-2</v>
      </c>
      <c r="AR72" s="8">
        <f t="shared" si="85"/>
        <v>5.2405351050905082</v>
      </c>
      <c r="AS72" s="8">
        <f t="shared" si="53"/>
        <v>389.22101193067925</v>
      </c>
      <c r="AT72" s="10">
        <f t="shared" si="61"/>
        <v>5.8829589135634699E-2</v>
      </c>
      <c r="AU72" s="8">
        <f t="shared" si="86"/>
        <v>6.3561114010229316</v>
      </c>
      <c r="AV72" s="8">
        <f t="shared" si="54"/>
        <v>390.3365882266117</v>
      </c>
      <c r="AW72" s="10">
        <f t="shared" si="62"/>
        <v>5.6132028190542971E-2</v>
      </c>
      <c r="AX72" s="8">
        <f t="shared" si="87"/>
        <v>10.09566583182011</v>
      </c>
      <c r="AY72" s="8">
        <f t="shared" si="55"/>
        <v>394.07614265740887</v>
      </c>
      <c r="AZ72" s="9">
        <f t="shared" si="63"/>
        <v>4.7089458873370883E-2</v>
      </c>
    </row>
    <row r="73" spans="1:52" x14ac:dyDescent="0.2">
      <c r="A73" s="5">
        <f t="shared" si="44"/>
        <v>72</v>
      </c>
      <c r="B73" s="6">
        <f>'[1]6050_Module3Project_Data'!C73</f>
        <v>115.38400300000001</v>
      </c>
      <c r="C73" s="7">
        <f t="shared" si="64"/>
        <v>103.56296798154524</v>
      </c>
      <c r="D73" s="9">
        <f t="shared" si="65"/>
        <v>0.10244951389366136</v>
      </c>
      <c r="E73" s="7">
        <f t="shared" si="66"/>
        <v>106.73108755401735</v>
      </c>
      <c r="F73" s="9">
        <f t="shared" si="67"/>
        <v>7.4992331874485729E-2</v>
      </c>
      <c r="G73" s="7">
        <f t="shared" si="68"/>
        <v>109.54492640111154</v>
      </c>
      <c r="H73" s="9">
        <f t="shared" si="69"/>
        <v>5.0605599104483034E-2</v>
      </c>
      <c r="I73" s="7">
        <f t="shared" si="70"/>
        <v>112.76635570859224</v>
      </c>
      <c r="J73" s="9">
        <f t="shared" si="71"/>
        <v>2.2686396929804589E-2</v>
      </c>
      <c r="L73" s="6">
        <f>'[1]6050_Module3Project_Data'!B73</f>
        <v>72</v>
      </c>
      <c r="M73" s="6">
        <v>426.75</v>
      </c>
      <c r="N73" s="7">
        <f t="shared" si="72"/>
        <v>381.70728582468325</v>
      </c>
      <c r="O73" s="11">
        <f t="shared" si="73"/>
        <v>0.10554824645651259</v>
      </c>
      <c r="P73" s="7">
        <f t="shared" si="74"/>
        <v>390.61024202993457</v>
      </c>
      <c r="Q73" s="11">
        <f t="shared" si="75"/>
        <v>8.4686017504547004E-2</v>
      </c>
      <c r="R73" s="7">
        <f t="shared" si="76"/>
        <v>398.76523231279441</v>
      </c>
      <c r="S73" s="11">
        <f t="shared" si="77"/>
        <v>6.5576491358419656E-2</v>
      </c>
      <c r="T73" s="7">
        <f t="shared" si="78"/>
        <v>409.15043547989075</v>
      </c>
      <c r="U73" s="11">
        <f t="shared" si="79"/>
        <v>4.1240924475944359E-2</v>
      </c>
      <c r="Y73" s="6">
        <f t="shared" si="45"/>
        <v>72</v>
      </c>
      <c r="Z73" s="6">
        <f t="shared" si="46"/>
        <v>115.38400300000001</v>
      </c>
      <c r="AA73" s="8">
        <f t="shared" si="80"/>
        <v>2.3028916222029965</v>
      </c>
      <c r="AB73" s="8">
        <f t="shared" si="47"/>
        <v>111.84781802331453</v>
      </c>
      <c r="AC73" s="9">
        <f t="shared" si="56"/>
        <v>3.0647099118978182E-2</v>
      </c>
      <c r="AD73" s="8">
        <f t="shared" si="81"/>
        <v>3.0531555118686806</v>
      </c>
      <c r="AE73" s="8">
        <f t="shared" si="48"/>
        <v>112.59808191298022</v>
      </c>
      <c r="AF73" s="9">
        <f t="shared" si="57"/>
        <v>2.4144777565220949E-2</v>
      </c>
      <c r="AG73" s="8">
        <f t="shared" si="82"/>
        <v>3.4459516574536253</v>
      </c>
      <c r="AH73" s="8">
        <f t="shared" si="49"/>
        <v>112.99087805856516</v>
      </c>
      <c r="AI73" s="9">
        <f t="shared" si="58"/>
        <v>2.0740526235988262E-2</v>
      </c>
      <c r="AJ73" s="8">
        <f t="shared" si="83"/>
        <v>4.2952390766409394</v>
      </c>
      <c r="AK73" s="8">
        <f t="shared" si="50"/>
        <v>113.84016547775248</v>
      </c>
      <c r="AL73" s="9">
        <f t="shared" si="59"/>
        <v>1.3379996204911773E-2</v>
      </c>
      <c r="AN73" s="5">
        <f t="shared" si="51"/>
        <v>426.75</v>
      </c>
      <c r="AO73" s="8">
        <f t="shared" si="84"/>
        <v>6.561439403279353</v>
      </c>
      <c r="AP73" s="8">
        <f t="shared" si="52"/>
        <v>405.32667171607375</v>
      </c>
      <c r="AQ73" s="10">
        <f t="shared" si="60"/>
        <v>5.0201120759053905E-2</v>
      </c>
      <c r="AR73" s="8">
        <f t="shared" si="85"/>
        <v>9.0582232579365627</v>
      </c>
      <c r="AS73" s="8">
        <f t="shared" si="53"/>
        <v>407.82345557073097</v>
      </c>
      <c r="AT73" s="10">
        <f t="shared" si="61"/>
        <v>4.4350426313459937E-2</v>
      </c>
      <c r="AU73" s="8">
        <f t="shared" si="86"/>
        <v>10.570433444114288</v>
      </c>
      <c r="AV73" s="8">
        <f t="shared" si="54"/>
        <v>409.33566575690872</v>
      </c>
      <c r="AW73" s="10">
        <f t="shared" si="62"/>
        <v>4.0806875789317576E-2</v>
      </c>
      <c r="AX73" s="8">
        <f t="shared" si="87"/>
        <v>13.846937556128537</v>
      </c>
      <c r="AY73" s="8">
        <f t="shared" si="55"/>
        <v>412.61216986892293</v>
      </c>
      <c r="AZ73" s="9">
        <f t="shared" si="63"/>
        <v>3.312906884845241E-2</v>
      </c>
    </row>
    <row r="74" spans="1:52" x14ac:dyDescent="0.2">
      <c r="A74" s="5">
        <f t="shared" si="44"/>
        <v>73</v>
      </c>
      <c r="B74" s="6">
        <f>'[1]6050_Module3Project_Data'!C74</f>
        <v>120.40949999999999</v>
      </c>
      <c r="C74" s="7">
        <f t="shared" si="64"/>
        <v>105.92717498523619</v>
      </c>
      <c r="D74" s="9">
        <f t="shared" si="65"/>
        <v>0.12027560130026121</v>
      </c>
      <c r="E74" s="7">
        <f t="shared" si="66"/>
        <v>109.58654965119163</v>
      </c>
      <c r="F74" s="9">
        <f t="shared" si="67"/>
        <v>8.9884521975494985E-2</v>
      </c>
      <c r="G74" s="7">
        <f t="shared" si="68"/>
        <v>112.46446470055577</v>
      </c>
      <c r="H74" s="9">
        <f t="shared" si="69"/>
        <v>6.5983458941729925E-2</v>
      </c>
      <c r="I74" s="7">
        <f t="shared" si="70"/>
        <v>114.86047354171845</v>
      </c>
      <c r="J74" s="9">
        <f t="shared" si="71"/>
        <v>4.6084623375078758E-2</v>
      </c>
      <c r="L74" s="6">
        <f>'[1]6050_Module3Project_Data'!B74</f>
        <v>73</v>
      </c>
      <c r="M74" s="6">
        <v>439.17001340000002</v>
      </c>
      <c r="N74" s="7">
        <f t="shared" si="72"/>
        <v>390.71582865974665</v>
      </c>
      <c r="O74" s="11">
        <f t="shared" si="73"/>
        <v>0.11033126867002382</v>
      </c>
      <c r="P74" s="7">
        <f t="shared" si="74"/>
        <v>402.53636216005611</v>
      </c>
      <c r="Q74" s="11">
        <f t="shared" si="75"/>
        <v>8.3415647977262142E-2</v>
      </c>
      <c r="R74" s="7">
        <f t="shared" si="76"/>
        <v>412.75761615639721</v>
      </c>
      <c r="S74" s="11">
        <f t="shared" si="77"/>
        <v>6.0141622692135313E-2</v>
      </c>
      <c r="T74" s="7">
        <f t="shared" si="78"/>
        <v>423.23008709597815</v>
      </c>
      <c r="U74" s="11">
        <f t="shared" si="79"/>
        <v>3.6295570775920979E-2</v>
      </c>
      <c r="Y74" s="6">
        <f t="shared" si="45"/>
        <v>73</v>
      </c>
      <c r="Z74" s="6">
        <f t="shared" si="46"/>
        <v>120.40949999999999</v>
      </c>
      <c r="AA74" s="8">
        <f t="shared" si="80"/>
        <v>2.4570532915133043</v>
      </c>
      <c r="AB74" s="8">
        <f t="shared" si="47"/>
        <v>114.92151799206907</v>
      </c>
      <c r="AC74" s="9">
        <f t="shared" si="56"/>
        <v>4.5577649669925745E-2</v>
      </c>
      <c r="AD74" s="8">
        <f t="shared" si="81"/>
        <v>2.9997086268988991</v>
      </c>
      <c r="AE74" s="8">
        <f t="shared" si="48"/>
        <v>115.46417332745466</v>
      </c>
      <c r="AF74" s="9">
        <f t="shared" si="57"/>
        <v>4.1070901154355223E-2</v>
      </c>
      <c r="AG74" s="8">
        <f t="shared" si="82"/>
        <v>3.1827449784489259</v>
      </c>
      <c r="AH74" s="8">
        <f t="shared" si="49"/>
        <v>115.64720967900469</v>
      </c>
      <c r="AI74" s="9">
        <f t="shared" si="58"/>
        <v>3.9550785619035918E-2</v>
      </c>
      <c r="AJ74" s="8">
        <f t="shared" si="83"/>
        <v>3.1946784548835692</v>
      </c>
      <c r="AK74" s="8">
        <f t="shared" si="50"/>
        <v>115.65914315543934</v>
      </c>
      <c r="AL74" s="9">
        <f t="shared" si="59"/>
        <v>3.9451678186195077E-2</v>
      </c>
      <c r="AN74" s="5">
        <f t="shared" si="51"/>
        <v>439.17001340000002</v>
      </c>
      <c r="AO74" s="8">
        <f t="shared" si="84"/>
        <v>8.419175513360214</v>
      </c>
      <c r="AP74" s="8">
        <f t="shared" si="52"/>
        <v>421.17679166975739</v>
      </c>
      <c r="AQ74" s="10">
        <f t="shared" si="60"/>
        <v>4.0970970651983553E-2</v>
      </c>
      <c r="AR74" s="8">
        <f t="shared" si="85"/>
        <v>11.031887492203055</v>
      </c>
      <c r="AS74" s="8">
        <f t="shared" si="53"/>
        <v>423.78950364860026</v>
      </c>
      <c r="AT74" s="10">
        <f t="shared" si="61"/>
        <v>3.5021766701068109E-2</v>
      </c>
      <c r="AU74" s="8">
        <f t="shared" si="86"/>
        <v>12.281408643858541</v>
      </c>
      <c r="AV74" s="8">
        <f t="shared" si="54"/>
        <v>425.03902480025573</v>
      </c>
      <c r="AW74" s="10">
        <f t="shared" si="62"/>
        <v>3.2176578929749587E-2</v>
      </c>
      <c r="AX74" s="8">
        <f t="shared" si="87"/>
        <v>13.963294586107944</v>
      </c>
      <c r="AY74" s="8">
        <f t="shared" si="55"/>
        <v>426.72091074250517</v>
      </c>
      <c r="AZ74" s="9">
        <f t="shared" si="63"/>
        <v>2.8346886803849454E-2</v>
      </c>
    </row>
    <row r="75" spans="1:52" x14ac:dyDescent="0.2">
      <c r="A75" s="5">
        <f t="shared" si="44"/>
        <v>74</v>
      </c>
      <c r="B75" s="6">
        <f>'[1]6050_Module3Project_Data'!C75</f>
        <v>118.75</v>
      </c>
      <c r="C75" s="7">
        <f t="shared" si="64"/>
        <v>108.82363998818896</v>
      </c>
      <c r="D75" s="9">
        <f t="shared" si="65"/>
        <v>8.3590400099461407E-2</v>
      </c>
      <c r="E75" s="7">
        <f t="shared" si="66"/>
        <v>113.15812326629839</v>
      </c>
      <c r="F75" s="9">
        <f t="shared" si="67"/>
        <v>4.7089488283803035E-2</v>
      </c>
      <c r="G75" s="7">
        <f t="shared" si="68"/>
        <v>116.43698235027787</v>
      </c>
      <c r="H75" s="9">
        <f t="shared" si="69"/>
        <v>1.9478043366081069E-2</v>
      </c>
      <c r="I75" s="7">
        <f t="shared" si="70"/>
        <v>119.29969470834369</v>
      </c>
      <c r="J75" s="9">
        <f t="shared" si="71"/>
        <v>4.6290080702626833E-3</v>
      </c>
      <c r="L75" s="6">
        <f>'[1]6050_Module3Project_Data'!B75</f>
        <v>74</v>
      </c>
      <c r="M75" s="6">
        <v>422.9599915</v>
      </c>
      <c r="N75" s="7">
        <f t="shared" si="72"/>
        <v>400.40666560779738</v>
      </c>
      <c r="O75" s="11">
        <f t="shared" si="73"/>
        <v>5.3322598698327763E-2</v>
      </c>
      <c r="P75" s="7">
        <f t="shared" si="74"/>
        <v>414.62546706923763</v>
      </c>
      <c r="Q75" s="11">
        <f t="shared" si="75"/>
        <v>1.9705231223417906E-2</v>
      </c>
      <c r="R75" s="7">
        <f t="shared" si="76"/>
        <v>425.96381477819864</v>
      </c>
      <c r="S75" s="11">
        <f t="shared" si="77"/>
        <v>7.1019087823076948E-3</v>
      </c>
      <c r="T75" s="7">
        <f t="shared" si="78"/>
        <v>435.98202813919568</v>
      </c>
      <c r="U75" s="11">
        <f t="shared" si="79"/>
        <v>3.0787868594884998E-2</v>
      </c>
      <c r="Y75" s="6">
        <f t="shared" si="45"/>
        <v>74</v>
      </c>
      <c r="Z75" s="6">
        <f t="shared" si="46"/>
        <v>118.75</v>
      </c>
      <c r="AA75" s="8">
        <f t="shared" si="80"/>
        <v>2.835919381065505</v>
      </c>
      <c r="AB75" s="8">
        <f t="shared" si="47"/>
        <v>119.27290173134338</v>
      </c>
      <c r="AC75" s="9">
        <f t="shared" si="56"/>
        <v>4.4033830007863704E-3</v>
      </c>
      <c r="AD75" s="8">
        <f t="shared" si="81"/>
        <v>3.3888322360281822</v>
      </c>
      <c r="AE75" s="8">
        <f t="shared" si="48"/>
        <v>119.82581458630605</v>
      </c>
      <c r="AF75" s="9">
        <f t="shared" si="57"/>
        <v>9.0594912531035948E-3</v>
      </c>
      <c r="AG75" s="8">
        <f t="shared" si="82"/>
        <v>3.5776313140855165</v>
      </c>
      <c r="AH75" s="8">
        <f t="shared" si="49"/>
        <v>120.0146136643634</v>
      </c>
      <c r="AI75" s="9">
        <f t="shared" si="58"/>
        <v>1.0649378226218064E-2</v>
      </c>
      <c r="AJ75" s="8">
        <f t="shared" si="83"/>
        <v>3.8169498107543993</v>
      </c>
      <c r="AK75" s="8">
        <f t="shared" si="50"/>
        <v>120.25393216103227</v>
      </c>
      <c r="AL75" s="9">
        <f t="shared" si="59"/>
        <v>1.2664691882376988E-2</v>
      </c>
      <c r="AN75" s="5">
        <f t="shared" si="51"/>
        <v>422.9599915</v>
      </c>
      <c r="AO75" s="8">
        <f t="shared" si="84"/>
        <v>9.6159312904705185</v>
      </c>
      <c r="AP75" s="8">
        <f t="shared" si="52"/>
        <v>435.57974606866918</v>
      </c>
      <c r="AQ75" s="10">
        <f t="shared" si="60"/>
        <v>2.9836757192835295E-2</v>
      </c>
      <c r="AR75" s="8">
        <f t="shared" si="85"/>
        <v>11.901611944042408</v>
      </c>
      <c r="AS75" s="8">
        <f t="shared" si="53"/>
        <v>437.86542672224107</v>
      </c>
      <c r="AT75" s="10">
        <f t="shared" si="61"/>
        <v>3.5240768682115571E-2</v>
      </c>
      <c r="AU75" s="8">
        <f t="shared" si="86"/>
        <v>12.743803632829987</v>
      </c>
      <c r="AV75" s="8">
        <f t="shared" si="54"/>
        <v>438.70761841102865</v>
      </c>
      <c r="AW75" s="10">
        <f t="shared" si="62"/>
        <v>3.7231953914082315E-2</v>
      </c>
      <c r="AX75" s="8">
        <f t="shared" si="87"/>
        <v>13.357617814662737</v>
      </c>
      <c r="AY75" s="8">
        <f t="shared" si="55"/>
        <v>439.32143259286136</v>
      </c>
      <c r="AZ75" s="9">
        <f t="shared" si="63"/>
        <v>3.8683188532410769E-2</v>
      </c>
    </row>
    <row r="76" spans="1:52" x14ac:dyDescent="0.2">
      <c r="A76" s="5">
        <f t="shared" si="44"/>
        <v>75</v>
      </c>
      <c r="B76" s="6">
        <f>'[1]6050_Module3Project_Data'!C76</f>
        <v>119.68049600000001</v>
      </c>
      <c r="C76" s="7">
        <f t="shared" si="64"/>
        <v>110.80891199055117</v>
      </c>
      <c r="D76" s="9">
        <f t="shared" si="65"/>
        <v>7.4127232974108309E-2</v>
      </c>
      <c r="E76" s="7">
        <f t="shared" si="66"/>
        <v>115.00344258841992</v>
      </c>
      <c r="F76" s="9">
        <f t="shared" si="67"/>
        <v>3.9079495556068634E-2</v>
      </c>
      <c r="G76" s="7">
        <f t="shared" si="68"/>
        <v>117.59349117513894</v>
      </c>
      <c r="H76" s="9">
        <f t="shared" si="69"/>
        <v>1.7438136493527472E-2</v>
      </c>
      <c r="I76" s="7">
        <f t="shared" si="70"/>
        <v>118.85993894166873</v>
      </c>
      <c r="J76" s="9">
        <f t="shared" si="71"/>
        <v>6.8562304281499205E-3</v>
      </c>
      <c r="L76" s="6">
        <f>'[1]6050_Module3Project_Data'!B76</f>
        <v>75</v>
      </c>
      <c r="M76" s="6">
        <v>437.48999020000002</v>
      </c>
      <c r="N76" s="7">
        <f t="shared" si="72"/>
        <v>404.91733078623793</v>
      </c>
      <c r="O76" s="11">
        <f t="shared" si="73"/>
        <v>7.4453496407703851E-2</v>
      </c>
      <c r="P76" s="7">
        <f t="shared" si="74"/>
        <v>417.37586013138923</v>
      </c>
      <c r="Q76" s="11">
        <f t="shared" si="75"/>
        <v>4.5976206357122705E-2</v>
      </c>
      <c r="R76" s="7">
        <f t="shared" si="76"/>
        <v>424.46190313909932</v>
      </c>
      <c r="S76" s="11">
        <f t="shared" si="77"/>
        <v>2.9779166044335937E-2</v>
      </c>
      <c r="T76" s="7">
        <f t="shared" si="78"/>
        <v>425.56439882783911</v>
      </c>
      <c r="U76" s="11">
        <f t="shared" si="79"/>
        <v>2.7259118241103265E-2</v>
      </c>
      <c r="Y76" s="6">
        <f t="shared" si="45"/>
        <v>75</v>
      </c>
      <c r="Z76" s="6">
        <f t="shared" si="46"/>
        <v>119.68049600000001</v>
      </c>
      <c r="AA76" s="8">
        <f t="shared" si="80"/>
        <v>2.4160667420143946</v>
      </c>
      <c r="AB76" s="8">
        <f t="shared" si="47"/>
        <v>120.00955791715333</v>
      </c>
      <c r="AC76" s="9">
        <f t="shared" si="56"/>
        <v>2.7495032870963796E-3</v>
      </c>
      <c r="AD76" s="8">
        <f t="shared" si="81"/>
        <v>2.4959028715613347</v>
      </c>
      <c r="AE76" s="8">
        <f t="shared" si="48"/>
        <v>120.08939404670028</v>
      </c>
      <c r="AF76" s="9">
        <f t="shared" si="57"/>
        <v>3.4165804819214045E-3</v>
      </c>
      <c r="AG76" s="8">
        <f t="shared" si="82"/>
        <v>2.3670700694732902</v>
      </c>
      <c r="AH76" s="8">
        <f t="shared" si="49"/>
        <v>119.96056124461222</v>
      </c>
      <c r="AI76" s="9">
        <f t="shared" si="58"/>
        <v>2.3401076530650171E-3</v>
      </c>
      <c r="AJ76" s="8">
        <f t="shared" si="83"/>
        <v>1.6885970220397306</v>
      </c>
      <c r="AK76" s="8">
        <f t="shared" si="50"/>
        <v>119.28208819717867</v>
      </c>
      <c r="AL76" s="9">
        <f t="shared" si="59"/>
        <v>3.3289284063573641E-3</v>
      </c>
      <c r="AN76" s="5">
        <f t="shared" si="51"/>
        <v>437.48999020000002</v>
      </c>
      <c r="AO76" s="8">
        <f t="shared" si="84"/>
        <v>6.8364705580780587</v>
      </c>
      <c r="AP76" s="8">
        <f t="shared" si="52"/>
        <v>431.2983736971774</v>
      </c>
      <c r="AQ76" s="10">
        <f t="shared" si="60"/>
        <v>1.4152590096957664E-2</v>
      </c>
      <c r="AR76" s="8">
        <f t="shared" si="85"/>
        <v>6.5402025107857167</v>
      </c>
      <c r="AS76" s="8">
        <f t="shared" si="53"/>
        <v>431.00210564988504</v>
      </c>
      <c r="AT76" s="10">
        <f t="shared" si="61"/>
        <v>1.4829789699071802E-2</v>
      </c>
      <c r="AU76" s="8">
        <f t="shared" si="86"/>
        <v>5.6209459968653341</v>
      </c>
      <c r="AV76" s="8">
        <f t="shared" si="54"/>
        <v>430.08284913596464</v>
      </c>
      <c r="AW76" s="10">
        <f t="shared" si="62"/>
        <v>1.6930995519804204E-2</v>
      </c>
      <c r="AX76" s="8">
        <f t="shared" si="87"/>
        <v>1.4699942516530915</v>
      </c>
      <c r="AY76" s="8">
        <f t="shared" si="55"/>
        <v>425.9318973907524</v>
      </c>
      <c r="AZ76" s="9">
        <f t="shared" si="63"/>
        <v>2.6419102306692331E-2</v>
      </c>
    </row>
    <row r="77" spans="1:52" x14ac:dyDescent="0.2">
      <c r="A77" s="5">
        <f t="shared" si="44"/>
        <v>76</v>
      </c>
      <c r="B77" s="6">
        <f>'[1]6050_Module3Project_Data'!C77</f>
        <v>116.405998</v>
      </c>
      <c r="C77" s="7">
        <f t="shared" si="64"/>
        <v>112.58322879244093</v>
      </c>
      <c r="D77" s="9">
        <f t="shared" si="65"/>
        <v>3.2839967641178268E-2</v>
      </c>
      <c r="E77" s="7">
        <f t="shared" si="66"/>
        <v>116.54687021424135</v>
      </c>
      <c r="F77" s="9">
        <f t="shared" si="67"/>
        <v>1.2101800307691638E-3</v>
      </c>
      <c r="G77" s="7">
        <f t="shared" si="68"/>
        <v>118.63699358756946</v>
      </c>
      <c r="H77" s="9">
        <f t="shared" si="69"/>
        <v>1.9165641168846531E-2</v>
      </c>
      <c r="I77" s="7">
        <f t="shared" si="70"/>
        <v>119.51638458833375</v>
      </c>
      <c r="J77" s="9">
        <f t="shared" si="71"/>
        <v>2.672015739544412E-2</v>
      </c>
      <c r="L77" s="6">
        <f>'[1]6050_Module3Project_Data'!B77</f>
        <v>76</v>
      </c>
      <c r="M77" s="6">
        <v>433.82998659999998</v>
      </c>
      <c r="N77" s="7">
        <f t="shared" si="72"/>
        <v>411.43186266899039</v>
      </c>
      <c r="O77" s="11">
        <f t="shared" si="73"/>
        <v>5.1628805345032815E-2</v>
      </c>
      <c r="P77" s="7">
        <f t="shared" si="74"/>
        <v>424.01352305403077</v>
      </c>
      <c r="Q77" s="11">
        <f t="shared" si="75"/>
        <v>2.2627443581995154E-2</v>
      </c>
      <c r="R77" s="7">
        <f t="shared" si="76"/>
        <v>430.97594666954967</v>
      </c>
      <c r="S77" s="11">
        <f t="shared" si="77"/>
        <v>6.578705987610292E-3</v>
      </c>
      <c r="T77" s="7">
        <f t="shared" si="78"/>
        <v>435.10487192556786</v>
      </c>
      <c r="U77" s="11">
        <f t="shared" si="79"/>
        <v>2.9386749762490478E-3</v>
      </c>
      <c r="Y77" s="6">
        <f t="shared" si="45"/>
        <v>76</v>
      </c>
      <c r="Z77" s="6">
        <f t="shared" si="46"/>
        <v>116.405998</v>
      </c>
      <c r="AA77" s="8">
        <f t="shared" si="80"/>
        <v>2.072925659618428</v>
      </c>
      <c r="AB77" s="8">
        <f t="shared" si="47"/>
        <v>120.7099192471879</v>
      </c>
      <c r="AC77" s="9">
        <f t="shared" si="56"/>
        <v>3.6973363238446709E-2</v>
      </c>
      <c r="AD77" s="8">
        <f t="shared" si="81"/>
        <v>1.9149426879090119</v>
      </c>
      <c r="AE77" s="8">
        <f t="shared" si="48"/>
        <v>120.55193627547848</v>
      </c>
      <c r="AF77" s="9">
        <f t="shared" si="57"/>
        <v>3.5616191147456899E-2</v>
      </c>
      <c r="AG77" s="8">
        <f t="shared" si="82"/>
        <v>1.7052862409519087</v>
      </c>
      <c r="AH77" s="8">
        <f t="shared" si="49"/>
        <v>120.34227982852137</v>
      </c>
      <c r="AI77" s="9">
        <f t="shared" si="58"/>
        <v>3.3815111730938242E-2</v>
      </c>
      <c r="AJ77" s="8">
        <f t="shared" si="83"/>
        <v>1.1725213343523679</v>
      </c>
      <c r="AK77" s="8">
        <f t="shared" si="50"/>
        <v>119.80951492192183</v>
      </c>
      <c r="AL77" s="9">
        <f t="shared" si="59"/>
        <v>2.9238329470976529E-2</v>
      </c>
      <c r="AN77" s="5">
        <f t="shared" si="51"/>
        <v>433.82998659999998</v>
      </c>
      <c r="AO77" s="8">
        <f t="shared" si="84"/>
        <v>6.7558638011711318</v>
      </c>
      <c r="AP77" s="8">
        <f t="shared" si="52"/>
        <v>437.7318104707208</v>
      </c>
      <c r="AQ77" s="10">
        <f t="shared" si="60"/>
        <v>8.9939008165389432E-3</v>
      </c>
      <c r="AR77" s="8">
        <f t="shared" si="85"/>
        <v>6.5297389186515709</v>
      </c>
      <c r="AS77" s="8">
        <f t="shared" si="53"/>
        <v>437.50568558820123</v>
      </c>
      <c r="AT77" s="10">
        <f t="shared" si="61"/>
        <v>8.4726715573728104E-3</v>
      </c>
      <c r="AU77" s="8">
        <f t="shared" si="86"/>
        <v>6.0674947636578427</v>
      </c>
      <c r="AV77" s="8">
        <f t="shared" si="54"/>
        <v>437.04344143320753</v>
      </c>
      <c r="AW77" s="10">
        <f t="shared" si="62"/>
        <v>7.4071754661127658E-3</v>
      </c>
      <c r="AX77" s="8">
        <f t="shared" si="87"/>
        <v>5.5052336746909001</v>
      </c>
      <c r="AY77" s="8">
        <f t="shared" si="55"/>
        <v>436.48118034424056</v>
      </c>
      <c r="AZ77" s="9">
        <f t="shared" si="63"/>
        <v>6.1111352975354071E-3</v>
      </c>
    </row>
    <row r="78" spans="1:52" x14ac:dyDescent="0.2">
      <c r="A78" s="5">
        <f t="shared" si="44"/>
        <v>77</v>
      </c>
      <c r="B78" s="6">
        <f>'[1]6050_Module3Project_Data'!C78</f>
        <v>118.17449999999999</v>
      </c>
      <c r="C78" s="7">
        <f t="shared" si="64"/>
        <v>113.34778263395276</v>
      </c>
      <c r="D78" s="9">
        <f t="shared" si="65"/>
        <v>4.0843983820936278E-2</v>
      </c>
      <c r="E78" s="7">
        <f t="shared" si="66"/>
        <v>116.50038238354169</v>
      </c>
      <c r="F78" s="9">
        <f t="shared" si="67"/>
        <v>1.4166487833316865E-2</v>
      </c>
      <c r="G78" s="7">
        <f t="shared" si="68"/>
        <v>117.52149579378474</v>
      </c>
      <c r="H78" s="9">
        <f t="shared" si="69"/>
        <v>5.5257623786456253E-3</v>
      </c>
      <c r="I78" s="7">
        <f t="shared" si="70"/>
        <v>117.02807531766675</v>
      </c>
      <c r="J78" s="9">
        <f t="shared" si="71"/>
        <v>9.7011172658504792E-3</v>
      </c>
      <c r="L78" s="6">
        <f>'[1]6050_Module3Project_Data'!B78</f>
        <v>77</v>
      </c>
      <c r="M78" s="6">
        <v>421.42001340000002</v>
      </c>
      <c r="N78" s="7">
        <f t="shared" si="72"/>
        <v>415.91148745519234</v>
      </c>
      <c r="O78" s="11">
        <f t="shared" si="73"/>
        <v>1.3071343955321682E-2</v>
      </c>
      <c r="P78" s="7">
        <f t="shared" si="74"/>
        <v>427.25295602420056</v>
      </c>
      <c r="Q78" s="11">
        <f t="shared" si="75"/>
        <v>1.3841161878242541E-2</v>
      </c>
      <c r="R78" s="7">
        <f t="shared" si="76"/>
        <v>432.40296663477483</v>
      </c>
      <c r="S78" s="11">
        <f t="shared" si="77"/>
        <v>2.6061774205180192E-2</v>
      </c>
      <c r="T78" s="7">
        <f t="shared" si="78"/>
        <v>434.08496366511355</v>
      </c>
      <c r="U78" s="11">
        <f t="shared" si="79"/>
        <v>3.0053034650474271E-2</v>
      </c>
      <c r="Y78" s="6">
        <f t="shared" si="45"/>
        <v>77</v>
      </c>
      <c r="Z78" s="6">
        <f t="shared" si="46"/>
        <v>118.17449999999999</v>
      </c>
      <c r="AA78" s="8">
        <f t="shared" si="80"/>
        <v>1.2758197962676394</v>
      </c>
      <c r="AB78" s="8">
        <f t="shared" si="47"/>
        <v>118.79731559005238</v>
      </c>
      <c r="AC78" s="9">
        <f t="shared" si="56"/>
        <v>5.2703044231402129E-3</v>
      </c>
      <c r="AD78" s="8">
        <f t="shared" si="81"/>
        <v>0.70276649523151646</v>
      </c>
      <c r="AE78" s="8">
        <f t="shared" si="48"/>
        <v>118.22426228901625</v>
      </c>
      <c r="AF78" s="9">
        <f t="shared" si="57"/>
        <v>4.2109159773265348E-4</v>
      </c>
      <c r="AG78" s="8">
        <f t="shared" si="82"/>
        <v>0.29489422358359119</v>
      </c>
      <c r="AH78" s="8">
        <f t="shared" si="49"/>
        <v>117.81639001736833</v>
      </c>
      <c r="AI78" s="9">
        <f t="shared" si="58"/>
        <v>3.0303490400353738E-3</v>
      </c>
      <c r="AJ78" s="8">
        <f t="shared" si="83"/>
        <v>-0.65789396815730761</v>
      </c>
      <c r="AK78" s="8">
        <f t="shared" si="50"/>
        <v>116.86360182562743</v>
      </c>
      <c r="AL78" s="9">
        <f t="shared" si="59"/>
        <v>1.1092902228252016E-2</v>
      </c>
      <c r="AN78" s="5">
        <f t="shared" si="51"/>
        <v>421.42001340000002</v>
      </c>
      <c r="AO78" s="8">
        <f t="shared" si="84"/>
        <v>5.4236528421846382</v>
      </c>
      <c r="AP78" s="8">
        <f t="shared" si="52"/>
        <v>437.82661947695948</v>
      </c>
      <c r="AQ78" s="10">
        <f t="shared" si="60"/>
        <v>3.8931720267843035E-2</v>
      </c>
      <c r="AR78" s="8">
        <f t="shared" si="85"/>
        <v>4.4886513372810048</v>
      </c>
      <c r="AS78" s="8">
        <f t="shared" si="53"/>
        <v>436.89161797205583</v>
      </c>
      <c r="AT78" s="10">
        <f t="shared" si="61"/>
        <v>3.6713027573682409E-2</v>
      </c>
      <c r="AU78" s="8">
        <f t="shared" si="86"/>
        <v>3.7472573644414995</v>
      </c>
      <c r="AV78" s="8">
        <f t="shared" si="54"/>
        <v>436.15022399921634</v>
      </c>
      <c r="AW78" s="10">
        <f t="shared" si="62"/>
        <v>3.4953751912192216E-2</v>
      </c>
      <c r="AX78" s="8">
        <f t="shared" si="87"/>
        <v>2.242662707118305</v>
      </c>
      <c r="AY78" s="8">
        <f t="shared" si="55"/>
        <v>434.64562934189314</v>
      </c>
      <c r="AZ78" s="9">
        <f t="shared" si="63"/>
        <v>3.1383454798905676E-2</v>
      </c>
    </row>
    <row r="79" spans="1:52" x14ac:dyDescent="0.2">
      <c r="A79" s="5">
        <f t="shared" si="44"/>
        <v>78</v>
      </c>
      <c r="B79" s="6">
        <f>'[1]6050_Module3Project_Data'!C79</f>
        <v>119.972504</v>
      </c>
      <c r="C79" s="7">
        <f t="shared" si="64"/>
        <v>114.31312610716222</v>
      </c>
      <c r="D79" s="9">
        <f t="shared" si="65"/>
        <v>4.7172291184634951E-2</v>
      </c>
      <c r="E79" s="7">
        <f t="shared" si="66"/>
        <v>117.05284119697292</v>
      </c>
      <c r="F79" s="9">
        <f t="shared" si="67"/>
        <v>2.4336099570173846E-2</v>
      </c>
      <c r="G79" s="7">
        <f t="shared" si="68"/>
        <v>117.84799789689237</v>
      </c>
      <c r="H79" s="9">
        <f t="shared" si="69"/>
        <v>1.7708275081994077E-2</v>
      </c>
      <c r="I79" s="7">
        <f t="shared" si="70"/>
        <v>117.94521506353335</v>
      </c>
      <c r="J79" s="9">
        <f t="shared" si="71"/>
        <v>1.6897946353329817E-2</v>
      </c>
      <c r="L79" s="6">
        <f>'[1]6050_Module3Project_Data'!B79</f>
        <v>78</v>
      </c>
      <c r="M79" s="6">
        <v>426.7000122</v>
      </c>
      <c r="N79" s="7">
        <f t="shared" si="72"/>
        <v>417.01319264415389</v>
      </c>
      <c r="O79" s="11">
        <f t="shared" si="73"/>
        <v>2.2701709113862812E-2</v>
      </c>
      <c r="P79" s="7">
        <f t="shared" si="74"/>
        <v>425.32808495821439</v>
      </c>
      <c r="Q79" s="11">
        <f t="shared" si="75"/>
        <v>3.2152031932508418E-3</v>
      </c>
      <c r="R79" s="7">
        <f t="shared" si="76"/>
        <v>426.91149001738745</v>
      </c>
      <c r="S79" s="11">
        <f t="shared" si="77"/>
        <v>4.9561240061161396E-4</v>
      </c>
      <c r="T79" s="7">
        <f t="shared" si="78"/>
        <v>423.95300345302275</v>
      </c>
      <c r="U79" s="11">
        <f t="shared" si="79"/>
        <v>6.4377986136304544E-3</v>
      </c>
      <c r="Y79" s="6">
        <f t="shared" si="45"/>
        <v>78</v>
      </c>
      <c r="Z79" s="6">
        <f t="shared" si="46"/>
        <v>119.972504</v>
      </c>
      <c r="AA79" s="8">
        <f t="shared" si="80"/>
        <v>1.0384903729776367</v>
      </c>
      <c r="AB79" s="8">
        <f t="shared" si="47"/>
        <v>118.88648826987</v>
      </c>
      <c r="AC79" s="9">
        <f t="shared" si="56"/>
        <v>9.0522052463787913E-3</v>
      </c>
      <c r="AD79" s="8">
        <f t="shared" si="81"/>
        <v>0.55226073838196132</v>
      </c>
      <c r="AE79" s="8">
        <f t="shared" si="48"/>
        <v>118.40025863527433</v>
      </c>
      <c r="AF79" s="9">
        <f t="shared" si="57"/>
        <v>1.3105047509266575E-2</v>
      </c>
      <c r="AG79" s="8">
        <f t="shared" si="82"/>
        <v>0.31069816334560996</v>
      </c>
      <c r="AH79" s="8">
        <f t="shared" si="49"/>
        <v>118.15869606023797</v>
      </c>
      <c r="AI79" s="9">
        <f t="shared" si="58"/>
        <v>1.5118530323931796E-2</v>
      </c>
      <c r="AJ79" s="8">
        <f t="shared" si="83"/>
        <v>0.12962288885464149</v>
      </c>
      <c r="AK79" s="8">
        <f t="shared" si="50"/>
        <v>117.97762078574701</v>
      </c>
      <c r="AL79" s="9">
        <f t="shared" si="59"/>
        <v>1.6627836777108475E-2</v>
      </c>
      <c r="AN79" s="5">
        <f t="shared" si="51"/>
        <v>426.7000122</v>
      </c>
      <c r="AO79" s="8">
        <f t="shared" si="84"/>
        <v>2.6948704772916345</v>
      </c>
      <c r="AP79" s="8">
        <f t="shared" si="52"/>
        <v>429.60636049467911</v>
      </c>
      <c r="AQ79" s="10">
        <f t="shared" si="60"/>
        <v>6.8112214942165532E-3</v>
      </c>
      <c r="AR79" s="8">
        <f t="shared" si="85"/>
        <v>0.49660015541365166</v>
      </c>
      <c r="AS79" s="8">
        <f t="shared" si="53"/>
        <v>427.40809017280111</v>
      </c>
      <c r="AT79" s="10">
        <f t="shared" si="61"/>
        <v>1.6594280584862533E-3</v>
      </c>
      <c r="AU79" s="8">
        <f t="shared" si="86"/>
        <v>-0.87210962647293888</v>
      </c>
      <c r="AV79" s="8">
        <f t="shared" si="54"/>
        <v>426.03938039091452</v>
      </c>
      <c r="AW79" s="10">
        <f t="shared" si="62"/>
        <v>1.5482348024303315E-3</v>
      </c>
      <c r="AX79" s="8">
        <f t="shared" si="87"/>
        <v>-3.9446487524862412</v>
      </c>
      <c r="AY79" s="8">
        <f t="shared" si="55"/>
        <v>422.96684126490123</v>
      </c>
      <c r="AZ79" s="9">
        <f t="shared" si="63"/>
        <v>8.7489356183776765E-3</v>
      </c>
    </row>
    <row r="80" spans="1:52" x14ac:dyDescent="0.2">
      <c r="A80" s="5">
        <f t="shared" si="44"/>
        <v>79</v>
      </c>
      <c r="B80" s="6">
        <f>'[1]6050_Module3Project_Data'!C80</f>
        <v>120.511002</v>
      </c>
      <c r="C80" s="7">
        <f t="shared" si="64"/>
        <v>115.44500168572978</v>
      </c>
      <c r="D80" s="9">
        <f t="shared" si="65"/>
        <v>4.2037658223688379E-2</v>
      </c>
      <c r="E80" s="7">
        <f t="shared" si="66"/>
        <v>118.01632992197185</v>
      </c>
      <c r="F80" s="9">
        <f t="shared" si="67"/>
        <v>2.0700782805109855E-2</v>
      </c>
      <c r="G80" s="7">
        <f t="shared" si="68"/>
        <v>118.91025094844619</v>
      </c>
      <c r="H80" s="9">
        <f t="shared" si="69"/>
        <v>1.3283028312666543E-2</v>
      </c>
      <c r="I80" s="7">
        <f t="shared" si="70"/>
        <v>119.56704621270667</v>
      </c>
      <c r="J80" s="9">
        <f t="shared" si="71"/>
        <v>7.8329428154064601E-3</v>
      </c>
      <c r="L80" s="6">
        <f>'[1]6050_Module3Project_Data'!B80</f>
        <v>79</v>
      </c>
      <c r="M80" s="6">
        <v>424.98999020000002</v>
      </c>
      <c r="N80" s="7">
        <f t="shared" si="72"/>
        <v>418.95055655532315</v>
      </c>
      <c r="O80" s="11">
        <f t="shared" si="73"/>
        <v>1.4210766803789243E-2</v>
      </c>
      <c r="P80" s="7">
        <f t="shared" si="74"/>
        <v>425.78082094800357</v>
      </c>
      <c r="Q80" s="11">
        <f t="shared" si="75"/>
        <v>1.8608220575533527E-3</v>
      </c>
      <c r="R80" s="7">
        <f t="shared" si="76"/>
        <v>426.8057511086937</v>
      </c>
      <c r="S80" s="11">
        <f t="shared" si="77"/>
        <v>4.2724792361325502E-3</v>
      </c>
      <c r="T80" s="7">
        <f t="shared" si="78"/>
        <v>426.15061045060457</v>
      </c>
      <c r="U80" s="11">
        <f t="shared" si="79"/>
        <v>2.7309354981710624E-3</v>
      </c>
      <c r="Y80" s="6">
        <f t="shared" si="45"/>
        <v>79</v>
      </c>
      <c r="Z80" s="6">
        <f t="shared" si="46"/>
        <v>120.511002</v>
      </c>
      <c r="AA80" s="8">
        <f t="shared" si="80"/>
        <v>1.0444310426216836</v>
      </c>
      <c r="AB80" s="8">
        <f t="shared" si="47"/>
        <v>119.95468199106787</v>
      </c>
      <c r="AC80" s="9">
        <f t="shared" si="56"/>
        <v>4.6163420741629274E-3</v>
      </c>
      <c r="AD80" s="8">
        <f t="shared" si="81"/>
        <v>0.75625766365070657</v>
      </c>
      <c r="AE80" s="8">
        <f t="shared" si="48"/>
        <v>119.66650861209689</v>
      </c>
      <c r="AF80" s="9">
        <f t="shared" si="57"/>
        <v>7.0076040684079119E-3</v>
      </c>
      <c r="AG80" s="8">
        <f t="shared" si="82"/>
        <v>0.68647560744971714</v>
      </c>
      <c r="AH80" s="8">
        <f t="shared" si="49"/>
        <v>119.59672655589591</v>
      </c>
      <c r="AI80" s="9">
        <f t="shared" si="58"/>
        <v>7.5866554001774219E-3</v>
      </c>
      <c r="AJ80" s="8">
        <f t="shared" si="83"/>
        <v>0.87572701901398786</v>
      </c>
      <c r="AK80" s="8">
        <f t="shared" si="50"/>
        <v>119.78597796746018</v>
      </c>
      <c r="AL80" s="9">
        <f t="shared" si="59"/>
        <v>6.0162476496529414E-3</v>
      </c>
      <c r="AN80" s="5">
        <f t="shared" si="51"/>
        <v>424.98999020000002</v>
      </c>
      <c r="AO80" s="8">
        <f t="shared" si="84"/>
        <v>1.9947181307952881</v>
      </c>
      <c r="AP80" s="8">
        <f t="shared" si="52"/>
        <v>428.80046923948896</v>
      </c>
      <c r="AQ80" s="10">
        <f t="shared" si="60"/>
        <v>8.9660442065840895E-3</v>
      </c>
      <c r="AR80" s="8">
        <f t="shared" si="85"/>
        <v>0.25566452977069021</v>
      </c>
      <c r="AS80" s="8">
        <f t="shared" si="53"/>
        <v>427.06141563846438</v>
      </c>
      <c r="AT80" s="10">
        <f t="shared" si="61"/>
        <v>4.8740570042356719E-3</v>
      </c>
      <c r="AU80" s="8">
        <f t="shared" si="86"/>
        <v>-0.4889242675833454</v>
      </c>
      <c r="AV80" s="8">
        <f t="shared" si="54"/>
        <v>426.31682684111036</v>
      </c>
      <c r="AW80" s="10">
        <f t="shared" si="62"/>
        <v>3.1220420991231452E-3</v>
      </c>
      <c r="AX80" s="8">
        <f t="shared" si="87"/>
        <v>-0.8735208774522496</v>
      </c>
      <c r="AY80" s="8">
        <f t="shared" si="55"/>
        <v>425.93223023124148</v>
      </c>
      <c r="AZ80" s="9">
        <f t="shared" si="63"/>
        <v>2.2170875855170996E-3</v>
      </c>
    </row>
    <row r="81" spans="1:52" x14ac:dyDescent="0.2">
      <c r="A81" s="5">
        <f t="shared" si="44"/>
        <v>80</v>
      </c>
      <c r="B81" s="6">
        <f>'[1]6050_Module3Project_Data'!C81</f>
        <v>118.800003</v>
      </c>
      <c r="C81" s="7">
        <f t="shared" si="64"/>
        <v>116.45820174858383</v>
      </c>
      <c r="D81" s="9">
        <f t="shared" si="65"/>
        <v>1.9712131248146279E-2</v>
      </c>
      <c r="E81" s="7">
        <f t="shared" si="66"/>
        <v>118.83957170772115</v>
      </c>
      <c r="F81" s="9">
        <f t="shared" si="67"/>
        <v>3.3306992190181044E-4</v>
      </c>
      <c r="G81" s="7">
        <f t="shared" si="68"/>
        <v>119.71062647422309</v>
      </c>
      <c r="H81" s="9">
        <f t="shared" si="69"/>
        <v>7.6651805658884261E-3</v>
      </c>
      <c r="I81" s="7">
        <f t="shared" si="70"/>
        <v>120.32221084254134</v>
      </c>
      <c r="J81" s="9">
        <f t="shared" si="71"/>
        <v>1.2813197004223429E-2</v>
      </c>
      <c r="L81" s="6">
        <f>'[1]6050_Module3Project_Data'!B81</f>
        <v>80</v>
      </c>
      <c r="M81" s="6">
        <v>421.38000490000002</v>
      </c>
      <c r="N81" s="7">
        <f t="shared" si="72"/>
        <v>420.15844328425857</v>
      </c>
      <c r="O81" s="11">
        <f t="shared" si="73"/>
        <v>2.8989548662408547E-3</v>
      </c>
      <c r="P81" s="7">
        <f t="shared" si="74"/>
        <v>425.51984680116237</v>
      </c>
      <c r="Q81" s="11">
        <f t="shared" si="75"/>
        <v>9.8244858631695263E-3</v>
      </c>
      <c r="R81" s="7">
        <f t="shared" si="76"/>
        <v>425.89787065434689</v>
      </c>
      <c r="S81" s="11">
        <f t="shared" si="77"/>
        <v>1.0721595001687446E-2</v>
      </c>
      <c r="T81" s="7">
        <f t="shared" si="78"/>
        <v>425.22211425012097</v>
      </c>
      <c r="U81" s="11">
        <f t="shared" si="79"/>
        <v>9.1179204173030028E-3</v>
      </c>
      <c r="Y81" s="6">
        <f t="shared" si="45"/>
        <v>80</v>
      </c>
      <c r="Z81" s="6">
        <f t="shared" si="46"/>
        <v>118.800003</v>
      </c>
      <c r="AA81" s="8">
        <f t="shared" si="80"/>
        <v>0.98341716341048779</v>
      </c>
      <c r="AB81" s="8">
        <f t="shared" si="47"/>
        <v>120.69404363763358</v>
      </c>
      <c r="AC81" s="9">
        <f t="shared" si="56"/>
        <v>1.594310260778007E-2</v>
      </c>
      <c r="AD81" s="8">
        <f t="shared" si="81"/>
        <v>0.77390480850118393</v>
      </c>
      <c r="AE81" s="8">
        <f t="shared" si="48"/>
        <v>120.48453128272428</v>
      </c>
      <c r="AF81" s="9">
        <f t="shared" si="57"/>
        <v>1.4179530641293609E-2</v>
      </c>
      <c r="AG81" s="8">
        <f t="shared" si="82"/>
        <v>0.74342556661330861</v>
      </c>
      <c r="AH81" s="8">
        <f t="shared" si="49"/>
        <v>120.4540520408364</v>
      </c>
      <c r="AI81" s="9">
        <f t="shared" si="58"/>
        <v>1.3922971372621917E-2</v>
      </c>
      <c r="AJ81" s="8">
        <f t="shared" si="83"/>
        <v>0.81544582442431768</v>
      </c>
      <c r="AK81" s="8">
        <f t="shared" si="50"/>
        <v>120.52607229864741</v>
      </c>
      <c r="AL81" s="9">
        <f t="shared" si="59"/>
        <v>1.452920248366831E-2</v>
      </c>
      <c r="AN81" s="5">
        <f t="shared" si="51"/>
        <v>421.38000490000002</v>
      </c>
      <c r="AO81" s="8">
        <f t="shared" si="84"/>
        <v>1.2690684845097637</v>
      </c>
      <c r="AP81" s="8">
        <f t="shared" si="52"/>
        <v>427.16693913885666</v>
      </c>
      <c r="AQ81" s="10">
        <f t="shared" si="60"/>
        <v>1.3733291023692437E-2</v>
      </c>
      <c r="AR81" s="8">
        <f t="shared" si="85"/>
        <v>-0.20975346387630969</v>
      </c>
      <c r="AS81" s="8">
        <f t="shared" si="53"/>
        <v>425.68811719047056</v>
      </c>
      <c r="AT81" s="10">
        <f t="shared" si="61"/>
        <v>1.0223817552740615E-2</v>
      </c>
      <c r="AU81" s="8">
        <f t="shared" si="86"/>
        <v>-0.69840236096507746</v>
      </c>
      <c r="AV81" s="8">
        <f t="shared" si="54"/>
        <v>425.19946829338181</v>
      </c>
      <c r="AW81" s="10">
        <f t="shared" si="62"/>
        <v>9.0641780553593499E-3</v>
      </c>
      <c r="AX81" s="8">
        <f t="shared" si="87"/>
        <v>-0.90100853896789757</v>
      </c>
      <c r="AY81" s="8">
        <f t="shared" si="55"/>
        <v>424.99686211537897</v>
      </c>
      <c r="AZ81" s="9">
        <f t="shared" si="63"/>
        <v>8.5833622225081445E-3</v>
      </c>
    </row>
    <row r="82" spans="1:52" x14ac:dyDescent="0.2">
      <c r="A82" s="5">
        <f t="shared" si="44"/>
        <v>81</v>
      </c>
      <c r="B82" s="6">
        <f>'[1]6050_Module3Project_Data'!C82</f>
        <v>115.704002</v>
      </c>
      <c r="C82" s="7">
        <f t="shared" si="64"/>
        <v>116.92656199886707</v>
      </c>
      <c r="D82" s="9">
        <f t="shared" si="65"/>
        <v>1.0566272365125879E-2</v>
      </c>
      <c r="E82" s="7">
        <f t="shared" si="66"/>
        <v>118.82651403417316</v>
      </c>
      <c r="F82" s="9">
        <f t="shared" si="67"/>
        <v>2.6987070284510601E-2</v>
      </c>
      <c r="G82" s="7">
        <f t="shared" si="68"/>
        <v>119.25531473711155</v>
      </c>
      <c r="H82" s="9">
        <f t="shared" si="69"/>
        <v>3.0693084731084275E-2</v>
      </c>
      <c r="I82" s="7">
        <f t="shared" si="70"/>
        <v>119.10444456850827</v>
      </c>
      <c r="J82" s="9">
        <f t="shared" si="71"/>
        <v>2.9389152576660815E-2</v>
      </c>
      <c r="L82" s="6">
        <f>'[1]6050_Module3Project_Data'!B82</f>
        <v>81</v>
      </c>
      <c r="M82" s="6">
        <v>403.82998659999998</v>
      </c>
      <c r="N82" s="7">
        <f t="shared" si="72"/>
        <v>420.40275560740685</v>
      </c>
      <c r="O82" s="11">
        <f t="shared" si="73"/>
        <v>4.10389757009859E-2</v>
      </c>
      <c r="P82" s="7">
        <f t="shared" si="74"/>
        <v>424.15369897377877</v>
      </c>
      <c r="Q82" s="11">
        <f t="shared" si="75"/>
        <v>5.0327397786608032E-2</v>
      </c>
      <c r="R82" s="7">
        <f t="shared" si="76"/>
        <v>423.63893777717345</v>
      </c>
      <c r="S82" s="11">
        <f t="shared" si="77"/>
        <v>4.9052699983853726E-2</v>
      </c>
      <c r="T82" s="7">
        <f t="shared" si="78"/>
        <v>422.14842677002423</v>
      </c>
      <c r="U82" s="11">
        <f t="shared" si="79"/>
        <v>4.5361763063348125E-2</v>
      </c>
      <c r="Y82" s="6">
        <f t="shared" si="45"/>
        <v>81</v>
      </c>
      <c r="Z82" s="6">
        <f t="shared" si="46"/>
        <v>115.704002</v>
      </c>
      <c r="AA82" s="8">
        <f t="shared" si="80"/>
        <v>0.62373493827997994</v>
      </c>
      <c r="AB82" s="8">
        <f t="shared" si="47"/>
        <v>119.87904967539153</v>
      </c>
      <c r="AC82" s="9">
        <f t="shared" si="56"/>
        <v>3.6083865754198585E-2</v>
      </c>
      <c r="AD82" s="8">
        <f t="shared" si="81"/>
        <v>0.28221819025609296</v>
      </c>
      <c r="AE82" s="8">
        <f t="shared" si="48"/>
        <v>119.53753292736764</v>
      </c>
      <c r="AF82" s="9">
        <f t="shared" si="57"/>
        <v>3.3132224133160346E-2</v>
      </c>
      <c r="AG82" s="8">
        <f t="shared" si="82"/>
        <v>0.14405691475088261</v>
      </c>
      <c r="AH82" s="8">
        <f t="shared" si="49"/>
        <v>119.39937165186242</v>
      </c>
      <c r="AI82" s="9">
        <f t="shared" si="58"/>
        <v>3.1938131680721134E-2</v>
      </c>
      <c r="AJ82" s="8">
        <f t="shared" si="83"/>
        <v>-0.20116022480437121</v>
      </c>
      <c r="AK82" s="8">
        <f t="shared" si="50"/>
        <v>119.05415451230718</v>
      </c>
      <c r="AL82" s="9">
        <f t="shared" si="59"/>
        <v>2.8954508525186325E-2</v>
      </c>
      <c r="AN82" s="5">
        <f t="shared" si="51"/>
        <v>403.82998659999998</v>
      </c>
      <c r="AO82" s="8">
        <f t="shared" si="84"/>
        <v>0.38706814408896384</v>
      </c>
      <c r="AP82" s="8">
        <f t="shared" si="52"/>
        <v>424.02600592126242</v>
      </c>
      <c r="AQ82" s="10">
        <f t="shared" si="60"/>
        <v>5.0011192807400205E-2</v>
      </c>
      <c r="AR82" s="8">
        <f t="shared" si="85"/>
        <v>-1.0294252291951602</v>
      </c>
      <c r="AS82" s="8">
        <f t="shared" si="53"/>
        <v>422.60951254797828</v>
      </c>
      <c r="AT82" s="10">
        <f t="shared" si="61"/>
        <v>4.6503544984587086E-2</v>
      </c>
      <c r="AU82" s="8">
        <f t="shared" si="86"/>
        <v>-1.4786676190692567</v>
      </c>
      <c r="AV82" s="8">
        <f t="shared" si="54"/>
        <v>422.1602701581042</v>
      </c>
      <c r="AW82" s="10">
        <f t="shared" si="62"/>
        <v>4.539109072219704E-2</v>
      </c>
      <c r="AX82" s="8">
        <f t="shared" si="87"/>
        <v>-1.9873480095323282</v>
      </c>
      <c r="AY82" s="8">
        <f t="shared" si="55"/>
        <v>421.6515897676411</v>
      </c>
      <c r="AZ82" s="9">
        <f t="shared" si="63"/>
        <v>4.4131450756512779E-2</v>
      </c>
    </row>
    <row r="83" spans="1:52" x14ac:dyDescent="0.2">
      <c r="A83" s="5">
        <f t="shared" si="44"/>
        <v>82</v>
      </c>
      <c r="B83" s="6">
        <f>'[1]6050_Module3Project_Data'!C83</f>
        <v>118.635498</v>
      </c>
      <c r="C83" s="7">
        <f t="shared" si="64"/>
        <v>116.68204999909366</v>
      </c>
      <c r="D83" s="9">
        <f t="shared" si="65"/>
        <v>1.6465965363135531E-2</v>
      </c>
      <c r="E83" s="7">
        <f t="shared" si="66"/>
        <v>117.79608506289601</v>
      </c>
      <c r="F83" s="9">
        <f t="shared" si="67"/>
        <v>7.0755629744478901E-3</v>
      </c>
      <c r="G83" s="7">
        <f t="shared" si="68"/>
        <v>117.47965836855577</v>
      </c>
      <c r="H83" s="9">
        <f t="shared" si="69"/>
        <v>9.7427806257805189E-3</v>
      </c>
      <c r="I83" s="7">
        <f t="shared" si="70"/>
        <v>116.38409051370166</v>
      </c>
      <c r="J83" s="9">
        <f t="shared" si="71"/>
        <v>1.8977519581013885E-2</v>
      </c>
      <c r="L83" s="6">
        <f>'[1]6050_Module3Project_Data'!B83</f>
        <v>82</v>
      </c>
      <c r="M83" s="6">
        <v>411.89001459999997</v>
      </c>
      <c r="N83" s="7">
        <f t="shared" si="72"/>
        <v>417.08820180592551</v>
      </c>
      <c r="O83" s="11">
        <f t="shared" si="73"/>
        <v>1.2620328295585575E-2</v>
      </c>
      <c r="P83" s="7">
        <f t="shared" si="74"/>
        <v>417.44687389043179</v>
      </c>
      <c r="Q83" s="11">
        <f t="shared" si="75"/>
        <v>1.3491124070653343E-2</v>
      </c>
      <c r="R83" s="7">
        <f t="shared" si="76"/>
        <v>413.73446218858669</v>
      </c>
      <c r="S83" s="11">
        <f t="shared" si="77"/>
        <v>4.4780099619018974E-3</v>
      </c>
      <c r="T83" s="7">
        <f t="shared" si="78"/>
        <v>407.49367463400483</v>
      </c>
      <c r="U83" s="11">
        <f t="shared" si="79"/>
        <v>1.0673577436113789E-2</v>
      </c>
      <c r="Y83" s="6">
        <f t="shared" si="45"/>
        <v>82</v>
      </c>
      <c r="Z83" s="6">
        <f t="shared" si="46"/>
        <v>118.635498</v>
      </c>
      <c r="AA83" s="8">
        <f t="shared" si="80"/>
        <v>2.3887111571041897E-2</v>
      </c>
      <c r="AB83" s="8">
        <f t="shared" si="47"/>
        <v>117.50354548012682</v>
      </c>
      <c r="AC83" s="9">
        <f t="shared" si="56"/>
        <v>9.5414318560299808E-3</v>
      </c>
      <c r="AD83" s="8">
        <f t="shared" si="81"/>
        <v>-0.54093163326865323</v>
      </c>
      <c r="AE83" s="8">
        <f t="shared" si="48"/>
        <v>116.93872673528712</v>
      </c>
      <c r="AF83" s="9">
        <f t="shared" si="57"/>
        <v>1.4302390880618878E-2</v>
      </c>
      <c r="AG83" s="8">
        <f t="shared" si="82"/>
        <v>-0.81579972690244484</v>
      </c>
      <c r="AH83" s="8">
        <f t="shared" si="49"/>
        <v>116.66385864165333</v>
      </c>
      <c r="AI83" s="9">
        <f t="shared" si="58"/>
        <v>1.6619303594499719E-2</v>
      </c>
      <c r="AJ83" s="8">
        <f t="shared" si="83"/>
        <v>-1.4607571398054922</v>
      </c>
      <c r="AK83" s="8">
        <f t="shared" si="50"/>
        <v>116.01890122875028</v>
      </c>
      <c r="AL83" s="9">
        <f t="shared" si="59"/>
        <v>2.2055765899425126E-2</v>
      </c>
      <c r="AN83" s="5">
        <f t="shared" si="51"/>
        <v>411.89001459999997</v>
      </c>
      <c r="AO83" s="8">
        <f t="shared" si="84"/>
        <v>-2.1858177890799677</v>
      </c>
      <c r="AP83" s="8">
        <f t="shared" si="52"/>
        <v>411.54864439950671</v>
      </c>
      <c r="AQ83" s="10">
        <f t="shared" si="60"/>
        <v>8.2878969723209901E-4</v>
      </c>
      <c r="AR83" s="8">
        <f t="shared" si="85"/>
        <v>-4.5794453729518017</v>
      </c>
      <c r="AS83" s="8">
        <f t="shared" si="53"/>
        <v>409.15501681563489</v>
      </c>
      <c r="AT83" s="10">
        <f t="shared" si="61"/>
        <v>6.6401167482079519E-3</v>
      </c>
      <c r="AU83" s="8">
        <f t="shared" si="86"/>
        <v>-5.6915716038280095</v>
      </c>
      <c r="AV83" s="8">
        <f t="shared" si="54"/>
        <v>408.04289058475865</v>
      </c>
      <c r="AW83" s="10">
        <f t="shared" si="62"/>
        <v>9.340173053181175E-3</v>
      </c>
      <c r="AX83" s="8">
        <f t="shared" si="87"/>
        <v>-8.3210500727758756</v>
      </c>
      <c r="AY83" s="8">
        <f t="shared" si="55"/>
        <v>405.41341211581084</v>
      </c>
      <c r="AZ83" s="9">
        <f t="shared" si="63"/>
        <v>1.5724106568785777E-2</v>
      </c>
    </row>
    <row r="84" spans="1:52" x14ac:dyDescent="0.2">
      <c r="A84" s="5">
        <f t="shared" si="44"/>
        <v>83</v>
      </c>
      <c r="B84" s="6">
        <f>'[1]6050_Module3Project_Data'!C84</f>
        <v>123.699997</v>
      </c>
      <c r="C84" s="7">
        <f t="shared" si="64"/>
        <v>117.07273959927494</v>
      </c>
      <c r="D84" s="9">
        <f t="shared" si="65"/>
        <v>5.3575243019003932E-2</v>
      </c>
      <c r="E84" s="7">
        <f t="shared" si="66"/>
        <v>118.07309133214032</v>
      </c>
      <c r="F84" s="9">
        <f t="shared" si="67"/>
        <v>4.54883250147506E-2</v>
      </c>
      <c r="G84" s="7">
        <f t="shared" si="68"/>
        <v>118.05757818427789</v>
      </c>
      <c r="H84" s="9">
        <f t="shared" si="69"/>
        <v>4.5613734458878848E-2</v>
      </c>
      <c r="I84" s="7">
        <f t="shared" si="70"/>
        <v>118.18521650274033</v>
      </c>
      <c r="J84" s="9">
        <f t="shared" si="71"/>
        <v>4.4581896774497615E-2</v>
      </c>
      <c r="L84" s="6">
        <f>'[1]6050_Module3Project_Data'!B84</f>
        <v>83</v>
      </c>
      <c r="M84" s="6">
        <v>419.85000609999997</v>
      </c>
      <c r="N84" s="7">
        <f t="shared" si="72"/>
        <v>416.0485643647404</v>
      </c>
      <c r="O84" s="11">
        <f t="shared" si="73"/>
        <v>9.0542852924340427E-3</v>
      </c>
      <c r="P84" s="7">
        <f t="shared" si="74"/>
        <v>415.61311032458923</v>
      </c>
      <c r="Q84" s="11">
        <f t="shared" si="75"/>
        <v>1.0091451027397625E-2</v>
      </c>
      <c r="R84" s="7">
        <f t="shared" si="76"/>
        <v>412.81223839429333</v>
      </c>
      <c r="S84" s="11">
        <f t="shared" si="77"/>
        <v>1.6762576166380678E-2</v>
      </c>
      <c r="T84" s="7">
        <f t="shared" si="78"/>
        <v>411.01074660680092</v>
      </c>
      <c r="U84" s="11">
        <f t="shared" si="79"/>
        <v>2.1053374692803304E-2</v>
      </c>
      <c r="Y84" s="6">
        <f t="shared" si="45"/>
        <v>83</v>
      </c>
      <c r="Z84" s="6">
        <f t="shared" si="46"/>
        <v>123.699997</v>
      </c>
      <c r="AA84" s="8">
        <f t="shared" si="80"/>
        <v>0.16239528760880934</v>
      </c>
      <c r="AB84" s="8">
        <f t="shared" si="47"/>
        <v>118.21997347188669</v>
      </c>
      <c r="AC84" s="9">
        <f t="shared" si="56"/>
        <v>4.4300918844107223E-2</v>
      </c>
      <c r="AD84" s="8">
        <f t="shared" si="81"/>
        <v>-9.3391053672347235E-2</v>
      </c>
      <c r="AE84" s="8">
        <f t="shared" si="48"/>
        <v>117.96418713060554</v>
      </c>
      <c r="AF84" s="9">
        <f t="shared" si="57"/>
        <v>4.6368714700894119E-2</v>
      </c>
      <c r="AG84" s="8">
        <f t="shared" si="82"/>
        <v>-0.11893995559016657</v>
      </c>
      <c r="AH84" s="8">
        <f t="shared" si="49"/>
        <v>117.93863822868772</v>
      </c>
      <c r="AI84" s="9">
        <f t="shared" si="58"/>
        <v>4.6575253929167629E-2</v>
      </c>
      <c r="AJ84" s="8">
        <f t="shared" si="83"/>
        <v>0.170184424616591</v>
      </c>
      <c r="AK84" s="8">
        <f t="shared" si="50"/>
        <v>118.22776260889448</v>
      </c>
      <c r="AL84" s="9">
        <f t="shared" si="59"/>
        <v>4.423795087970387E-2</v>
      </c>
      <c r="AN84" s="5">
        <f t="shared" si="51"/>
        <v>419.85000609999997</v>
      </c>
      <c r="AO84" s="8">
        <f t="shared" si="84"/>
        <v>-1.8699192903833155</v>
      </c>
      <c r="AP84" s="8">
        <f t="shared" si="52"/>
        <v>410.94231910390999</v>
      </c>
      <c r="AQ84" s="10">
        <f t="shared" si="60"/>
        <v>2.1216355523806622E-2</v>
      </c>
      <c r="AR84" s="8">
        <f t="shared" si="85"/>
        <v>-3.1165567414884245</v>
      </c>
      <c r="AS84" s="8">
        <f t="shared" si="53"/>
        <v>409.69568165280492</v>
      </c>
      <c r="AT84" s="10">
        <f t="shared" si="61"/>
        <v>2.4185600332649493E-2</v>
      </c>
      <c r="AU84" s="8">
        <f t="shared" si="86"/>
        <v>-3.3068976990606842</v>
      </c>
      <c r="AV84" s="8">
        <f t="shared" si="54"/>
        <v>409.50534069523263</v>
      </c>
      <c r="AW84" s="10">
        <f t="shared" si="62"/>
        <v>2.463895499456881E-2</v>
      </c>
      <c r="AX84" s="8">
        <f t="shared" si="87"/>
        <v>-2.401989049989862</v>
      </c>
      <c r="AY84" s="8">
        <f t="shared" si="55"/>
        <v>410.41024934430345</v>
      </c>
      <c r="AZ84" s="9">
        <f t="shared" si="63"/>
        <v>2.2483640868277512E-2</v>
      </c>
    </row>
    <row r="85" spans="1:52" x14ac:dyDescent="0.2">
      <c r="A85" s="5">
        <f t="shared" si="44"/>
        <v>84</v>
      </c>
      <c r="B85" s="6">
        <f>'[1]6050_Module3Project_Data'!C85</f>
        <v>114.302002</v>
      </c>
      <c r="C85" s="7">
        <f t="shared" si="64"/>
        <v>118.39819107941996</v>
      </c>
      <c r="D85" s="9">
        <f t="shared" si="65"/>
        <v>3.5836547109821905E-2</v>
      </c>
      <c r="E85" s="7">
        <f t="shared" si="66"/>
        <v>119.92997020253401</v>
      </c>
      <c r="F85" s="9">
        <f t="shared" si="67"/>
        <v>4.9237704537616118E-2</v>
      </c>
      <c r="G85" s="7">
        <f t="shared" si="68"/>
        <v>120.87878759213893</v>
      </c>
      <c r="H85" s="9">
        <f t="shared" si="69"/>
        <v>5.7538673663291851E-2</v>
      </c>
      <c r="I85" s="7">
        <f t="shared" si="70"/>
        <v>122.59704090054807</v>
      </c>
      <c r="J85" s="9">
        <f t="shared" si="71"/>
        <v>7.2571247707000477E-2</v>
      </c>
      <c r="L85" s="6">
        <f>'[1]6050_Module3Project_Data'!B85</f>
        <v>84</v>
      </c>
      <c r="M85" s="6">
        <v>415.26998900000001</v>
      </c>
      <c r="N85" s="7">
        <f t="shared" si="72"/>
        <v>416.80885271179238</v>
      </c>
      <c r="O85" s="11">
        <f t="shared" si="73"/>
        <v>3.7056944940761743E-3</v>
      </c>
      <c r="P85" s="7">
        <f t="shared" si="74"/>
        <v>417.01128593047474</v>
      </c>
      <c r="Q85" s="11">
        <f t="shared" si="75"/>
        <v>4.1931682437921902E-3</v>
      </c>
      <c r="R85" s="7">
        <f t="shared" si="76"/>
        <v>416.33112224714665</v>
      </c>
      <c r="S85" s="11">
        <f t="shared" si="77"/>
        <v>2.5552851765231763E-3</v>
      </c>
      <c r="T85" s="7">
        <f t="shared" si="78"/>
        <v>418.08215420136014</v>
      </c>
      <c r="U85" s="11">
        <f t="shared" si="79"/>
        <v>6.7718960576275368E-3</v>
      </c>
      <c r="Y85" s="6">
        <f t="shared" si="45"/>
        <v>84</v>
      </c>
      <c r="Z85" s="6">
        <f t="shared" si="46"/>
        <v>114.302002</v>
      </c>
      <c r="AA85" s="8">
        <f t="shared" si="80"/>
        <v>0.82709881767186888</v>
      </c>
      <c r="AB85" s="8">
        <f t="shared" si="47"/>
        <v>121.7058864098108</v>
      </c>
      <c r="AC85" s="9">
        <f t="shared" si="56"/>
        <v>6.4774757049406717E-2</v>
      </c>
      <c r="AD85" s="8">
        <f t="shared" si="81"/>
        <v>1.0724491309410107</v>
      </c>
      <c r="AE85" s="8">
        <f t="shared" si="48"/>
        <v>121.95123672307994</v>
      </c>
      <c r="AF85" s="9">
        <f t="shared" si="57"/>
        <v>6.692126637536884E-2</v>
      </c>
      <c r="AG85" s="8">
        <f t="shared" si="82"/>
        <v>1.3511347261354405</v>
      </c>
      <c r="AH85" s="8">
        <f t="shared" si="49"/>
        <v>122.22992231827438</v>
      </c>
      <c r="AI85" s="9">
        <f t="shared" si="58"/>
        <v>6.9359417854066754E-2</v>
      </c>
      <c r="AJ85" s="8">
        <f t="shared" si="83"/>
        <v>2.2910044112121564</v>
      </c>
      <c r="AK85" s="8">
        <f t="shared" si="50"/>
        <v>123.16979200335109</v>
      </c>
      <c r="AL85" s="9">
        <f t="shared" si="59"/>
        <v>7.7582105721569858E-2</v>
      </c>
      <c r="AN85" s="5">
        <f t="shared" si="51"/>
        <v>415.26998900000001</v>
      </c>
      <c r="AO85" s="8">
        <f t="shared" si="84"/>
        <v>-0.52271850457415647</v>
      </c>
      <c r="AP85" s="8">
        <f t="shared" si="52"/>
        <v>415.80840374257252</v>
      </c>
      <c r="AQ85" s="10">
        <f t="shared" si="60"/>
        <v>1.2965414232534709E-3</v>
      </c>
      <c r="AR85" s="8">
        <f t="shared" si="85"/>
        <v>-0.46238050375172612</v>
      </c>
      <c r="AS85" s="8">
        <f t="shared" si="53"/>
        <v>415.86874174339493</v>
      </c>
      <c r="AT85" s="10">
        <f t="shared" si="61"/>
        <v>1.4418396687821459E-3</v>
      </c>
      <c r="AU85" s="8">
        <f t="shared" si="86"/>
        <v>0.10599307689631843</v>
      </c>
      <c r="AV85" s="8">
        <f t="shared" si="54"/>
        <v>416.43711532404296</v>
      </c>
      <c r="AW85" s="10">
        <f t="shared" si="62"/>
        <v>2.810524128780599E-3</v>
      </c>
      <c r="AX85" s="8">
        <f t="shared" si="87"/>
        <v>2.3347092722846847</v>
      </c>
      <c r="AY85" s="8">
        <f t="shared" si="55"/>
        <v>418.66583151943132</v>
      </c>
      <c r="AZ85" s="9">
        <f t="shared" si="63"/>
        <v>8.1774330179957017E-3</v>
      </c>
    </row>
    <row r="86" spans="1:52" x14ac:dyDescent="0.2">
      <c r="A86" s="5">
        <f t="shared" si="44"/>
        <v>85</v>
      </c>
      <c r="B86" s="6">
        <f>'[1]6050_Module3Project_Data'!C86</f>
        <v>115.79949999999999</v>
      </c>
      <c r="C86" s="7">
        <f t="shared" si="64"/>
        <v>117.57895326353598</v>
      </c>
      <c r="D86" s="9">
        <f t="shared" si="65"/>
        <v>1.5366674843466373E-2</v>
      </c>
      <c r="E86" s="7">
        <f t="shared" si="66"/>
        <v>118.07274069569777</v>
      </c>
      <c r="F86" s="9">
        <f t="shared" si="67"/>
        <v>1.9630833429313425E-2</v>
      </c>
      <c r="G86" s="7">
        <f t="shared" si="68"/>
        <v>117.59039479606946</v>
      </c>
      <c r="H86" s="9">
        <f t="shared" si="69"/>
        <v>1.5465479523395751E-2</v>
      </c>
      <c r="I86" s="7">
        <f t="shared" si="70"/>
        <v>115.96100978010962</v>
      </c>
      <c r="J86" s="9">
        <f t="shared" si="71"/>
        <v>1.394736420361275E-3</v>
      </c>
      <c r="L86" s="6">
        <f>'[1]6050_Module3Project_Data'!B86</f>
        <v>85</v>
      </c>
      <c r="M86" s="6">
        <v>428.14999390000003</v>
      </c>
      <c r="N86" s="7">
        <f t="shared" si="72"/>
        <v>416.50107996943393</v>
      </c>
      <c r="O86" s="11">
        <f t="shared" si="73"/>
        <v>2.7207553653000517E-2</v>
      </c>
      <c r="P86" s="7">
        <f t="shared" si="74"/>
        <v>416.43665794341803</v>
      </c>
      <c r="Q86" s="11">
        <f t="shared" si="75"/>
        <v>2.7358019674100009E-2</v>
      </c>
      <c r="R86" s="7">
        <f t="shared" si="76"/>
        <v>415.80055562357336</v>
      </c>
      <c r="S86" s="11">
        <f t="shared" si="77"/>
        <v>2.8843719379594429E-2</v>
      </c>
      <c r="T86" s="7">
        <f t="shared" si="78"/>
        <v>415.83242204027204</v>
      </c>
      <c r="U86" s="11">
        <f t="shared" si="79"/>
        <v>2.8769291218546461E-2</v>
      </c>
      <c r="Y86" s="6">
        <f t="shared" si="45"/>
        <v>85</v>
      </c>
      <c r="Z86" s="6">
        <f t="shared" si="46"/>
        <v>115.79949999999999</v>
      </c>
      <c r="AA86" s="8">
        <f t="shared" si="80"/>
        <v>-0.20177408576346667</v>
      </c>
      <c r="AB86" s="8">
        <f t="shared" si="47"/>
        <v>117.388620710306</v>
      </c>
      <c r="AC86" s="9">
        <f t="shared" si="56"/>
        <v>1.372303602611415E-2</v>
      </c>
      <c r="AD86" s="8">
        <f t="shared" si="81"/>
        <v>-0.67188763986318312</v>
      </c>
      <c r="AE86" s="8">
        <f t="shared" si="48"/>
        <v>116.91850715620627</v>
      </c>
      <c r="AF86" s="9">
        <f t="shared" si="57"/>
        <v>9.6633159573770167E-3</v>
      </c>
      <c r="AG86" s="8">
        <f t="shared" si="82"/>
        <v>-0.96862903496701647</v>
      </c>
      <c r="AH86" s="8">
        <f t="shared" si="49"/>
        <v>116.62176576110244</v>
      </c>
      <c r="AI86" s="9">
        <f t="shared" si="58"/>
        <v>7.1007712563736728E-3</v>
      </c>
      <c r="AJ86" s="8">
        <f t="shared" si="83"/>
        <v>-2.1725133546131477</v>
      </c>
      <c r="AK86" s="8">
        <f t="shared" si="50"/>
        <v>115.41788144145632</v>
      </c>
      <c r="AL86" s="9">
        <f t="shared" si="59"/>
        <v>3.2955112806504214E-3</v>
      </c>
      <c r="AN86" s="5">
        <f t="shared" si="51"/>
        <v>428.14999390000003</v>
      </c>
      <c r="AO86" s="8">
        <f t="shared" si="84"/>
        <v>-0.52468053432394057</v>
      </c>
      <c r="AP86" s="8">
        <f t="shared" si="52"/>
        <v>415.27587508924944</v>
      </c>
      <c r="AQ86" s="10">
        <f t="shared" si="60"/>
        <v>3.0069179012431575E-2</v>
      </c>
      <c r="AR86" s="8">
        <f t="shared" si="85"/>
        <v>-0.48965495168035278</v>
      </c>
      <c r="AS86" s="8">
        <f t="shared" si="53"/>
        <v>415.31090067189302</v>
      </c>
      <c r="AT86" s="10">
        <f t="shared" si="61"/>
        <v>2.9987372208408206E-2</v>
      </c>
      <c r="AU86" s="8">
        <f t="shared" si="86"/>
        <v>-0.21228677333848722</v>
      </c>
      <c r="AV86" s="8">
        <f t="shared" si="54"/>
        <v>415.5882688502349</v>
      </c>
      <c r="AW86" s="10">
        <f t="shared" si="62"/>
        <v>2.933954275075637E-2</v>
      </c>
      <c r="AX86" s="8">
        <f t="shared" si="87"/>
        <v>4.2488555598302558E-2</v>
      </c>
      <c r="AY86" s="8">
        <f t="shared" si="55"/>
        <v>415.84304417917167</v>
      </c>
      <c r="AZ86" s="9">
        <f t="shared" si="63"/>
        <v>2.8744481831530291E-2</v>
      </c>
    </row>
    <row r="87" spans="1:52" x14ac:dyDescent="0.2">
      <c r="A87" s="5">
        <f t="shared" si="44"/>
        <v>86</v>
      </c>
      <c r="B87" s="6">
        <f>'[1]6050_Module3Project_Data'!C87</f>
        <v>115.889999</v>
      </c>
      <c r="C87" s="7">
        <f t="shared" si="64"/>
        <v>117.22306261082878</v>
      </c>
      <c r="D87" s="9">
        <f t="shared" si="65"/>
        <v>1.1502835640103624E-2</v>
      </c>
      <c r="E87" s="7">
        <f t="shared" si="66"/>
        <v>117.32257126611751</v>
      </c>
      <c r="F87" s="9">
        <f t="shared" si="67"/>
        <v>1.2361483117430206E-2</v>
      </c>
      <c r="G87" s="7">
        <f t="shared" si="68"/>
        <v>116.69494739803473</v>
      </c>
      <c r="H87" s="9">
        <f t="shared" si="69"/>
        <v>6.9457969193245459E-3</v>
      </c>
      <c r="I87" s="7">
        <f t="shared" si="70"/>
        <v>115.83180195602192</v>
      </c>
      <c r="J87" s="9">
        <f t="shared" si="71"/>
        <v>5.021748596104762E-4</v>
      </c>
      <c r="L87" s="6">
        <f>'[1]6050_Module3Project_Data'!B87</f>
        <v>86</v>
      </c>
      <c r="M87" s="6">
        <v>424.67999270000001</v>
      </c>
      <c r="N87" s="7">
        <f t="shared" si="72"/>
        <v>418.83086275554717</v>
      </c>
      <c r="O87" s="11">
        <f t="shared" si="73"/>
        <v>1.3773029210219351E-2</v>
      </c>
      <c r="P87" s="7">
        <f t="shared" si="74"/>
        <v>420.30205880909006</v>
      </c>
      <c r="Q87" s="11">
        <f t="shared" si="75"/>
        <v>1.0308783004059701E-2</v>
      </c>
      <c r="R87" s="7">
        <f t="shared" si="76"/>
        <v>421.97527476178669</v>
      </c>
      <c r="S87" s="11">
        <f t="shared" si="77"/>
        <v>6.3688376770882444E-3</v>
      </c>
      <c r="T87" s="7">
        <f t="shared" si="78"/>
        <v>425.68647952805441</v>
      </c>
      <c r="U87" s="11">
        <f t="shared" si="79"/>
        <v>2.369988804170929E-3</v>
      </c>
      <c r="Y87" s="6">
        <f t="shared" si="45"/>
        <v>86</v>
      </c>
      <c r="Z87" s="6">
        <f t="shared" si="46"/>
        <v>115.889999</v>
      </c>
      <c r="AA87" s="8">
        <f t="shared" si="80"/>
        <v>-0.37519241383128327</v>
      </c>
      <c r="AB87" s="8">
        <f t="shared" si="47"/>
        <v>116.31975498420344</v>
      </c>
      <c r="AC87" s="9">
        <f t="shared" si="56"/>
        <v>3.7083094996267869E-3</v>
      </c>
      <c r="AD87" s="8">
        <f t="shared" si="81"/>
        <v>-0.76131154313180316</v>
      </c>
      <c r="AE87" s="8">
        <f t="shared" si="48"/>
        <v>115.93363585490293</v>
      </c>
      <c r="AF87" s="9">
        <f t="shared" si="57"/>
        <v>3.7653684769578983E-4</v>
      </c>
      <c r="AG87" s="8">
        <f t="shared" si="82"/>
        <v>-0.93203821650087471</v>
      </c>
      <c r="AH87" s="8">
        <f t="shared" si="49"/>
        <v>115.76290918153386</v>
      </c>
      <c r="AI87" s="9">
        <f t="shared" si="58"/>
        <v>1.0966418117420659E-3</v>
      </c>
      <c r="AJ87" s="8">
        <f t="shared" si="83"/>
        <v>-1.150860589350416</v>
      </c>
      <c r="AK87" s="8">
        <f t="shared" si="50"/>
        <v>115.54408680868431</v>
      </c>
      <c r="AL87" s="9">
        <f t="shared" si="59"/>
        <v>2.9848321192555245E-3</v>
      </c>
      <c r="AN87" s="5">
        <f t="shared" si="51"/>
        <v>424.67999270000001</v>
      </c>
      <c r="AO87" s="8">
        <f t="shared" si="84"/>
        <v>1.1501693838103781</v>
      </c>
      <c r="AP87" s="8">
        <f t="shared" si="52"/>
        <v>423.12544414559704</v>
      </c>
      <c r="AQ87" s="10">
        <f t="shared" si="60"/>
        <v>3.6605175217216449E-3</v>
      </c>
      <c r="AR87" s="8">
        <f t="shared" si="85"/>
        <v>2.176094684277122</v>
      </c>
      <c r="AS87" s="8">
        <f t="shared" si="53"/>
        <v>424.15136944606382</v>
      </c>
      <c r="AT87" s="10">
        <f t="shared" si="61"/>
        <v>1.244756670959105E-3</v>
      </c>
      <c r="AU87" s="8">
        <f t="shared" si="86"/>
        <v>2.9812161824374233</v>
      </c>
      <c r="AV87" s="8">
        <f t="shared" si="54"/>
        <v>424.95649094422413</v>
      </c>
      <c r="AW87" s="10">
        <f t="shared" si="62"/>
        <v>6.510743359163546E-4</v>
      </c>
      <c r="AX87" s="8">
        <f t="shared" si="87"/>
        <v>4.9482730216903272</v>
      </c>
      <c r="AY87" s="8">
        <f t="shared" si="55"/>
        <v>426.92354778347703</v>
      </c>
      <c r="AZ87" s="9">
        <f t="shared" si="63"/>
        <v>5.2829309645907874E-3</v>
      </c>
    </row>
    <row r="88" spans="1:52" x14ac:dyDescent="0.2">
      <c r="A88" s="5">
        <f t="shared" si="44"/>
        <v>87</v>
      </c>
      <c r="B88" s="6">
        <f>'[1]6050_Module3Project_Data'!C88</f>
        <v>117.56300400000001</v>
      </c>
      <c r="C88" s="7">
        <f t="shared" si="64"/>
        <v>116.95644988866303</v>
      </c>
      <c r="D88" s="9">
        <f t="shared" si="65"/>
        <v>5.1593961595007903E-3</v>
      </c>
      <c r="E88" s="7">
        <f t="shared" si="66"/>
        <v>116.84982241829871</v>
      </c>
      <c r="F88" s="9">
        <f t="shared" si="67"/>
        <v>6.0663776650458174E-3</v>
      </c>
      <c r="G88" s="7">
        <f t="shared" si="68"/>
        <v>116.29247319901737</v>
      </c>
      <c r="H88" s="9">
        <f t="shared" si="69"/>
        <v>1.0807233209034374E-2</v>
      </c>
      <c r="I88" s="7">
        <f t="shared" si="70"/>
        <v>115.87835959120439</v>
      </c>
      <c r="J88" s="9">
        <f t="shared" si="71"/>
        <v>1.4329715569326724E-2</v>
      </c>
      <c r="L88" s="6">
        <f>'[1]6050_Module3Project_Data'!B88</f>
        <v>87</v>
      </c>
      <c r="M88" s="6">
        <v>434.26000979999998</v>
      </c>
      <c r="N88" s="7">
        <f t="shared" si="72"/>
        <v>420.00068874443775</v>
      </c>
      <c r="O88" s="11">
        <f t="shared" si="73"/>
        <v>3.2835906447221348E-2</v>
      </c>
      <c r="P88" s="7">
        <f t="shared" si="74"/>
        <v>421.74677699309029</v>
      </c>
      <c r="Q88" s="11">
        <f t="shared" si="75"/>
        <v>2.8815070521167028E-2</v>
      </c>
      <c r="R88" s="7">
        <f t="shared" si="76"/>
        <v>423.32763373089335</v>
      </c>
      <c r="S88" s="11">
        <f t="shared" si="77"/>
        <v>2.5174724410248067E-2</v>
      </c>
      <c r="T88" s="7">
        <f t="shared" si="78"/>
        <v>424.88129006561093</v>
      </c>
      <c r="U88" s="11">
        <f t="shared" si="79"/>
        <v>2.1597014513743632E-2</v>
      </c>
      <c r="Y88" s="6">
        <f t="shared" si="45"/>
        <v>87</v>
      </c>
      <c r="Z88" s="6">
        <f t="shared" si="46"/>
        <v>117.56300400000001</v>
      </c>
      <c r="AA88" s="8">
        <f t="shared" si="80"/>
        <v>-0.38201286012780306</v>
      </c>
      <c r="AB88" s="8">
        <f t="shared" si="47"/>
        <v>115.91046033888956</v>
      </c>
      <c r="AC88" s="9">
        <f t="shared" si="56"/>
        <v>1.4056664128031658E-2</v>
      </c>
      <c r="AD88" s="8">
        <f t="shared" si="81"/>
        <v>-0.61777660548602686</v>
      </c>
      <c r="AE88" s="8">
        <f t="shared" si="48"/>
        <v>115.67469659353134</v>
      </c>
      <c r="AF88" s="9">
        <f t="shared" si="57"/>
        <v>1.6062088771299766E-2</v>
      </c>
      <c r="AG88" s="8">
        <f t="shared" si="82"/>
        <v>-0.66725620775911854</v>
      </c>
      <c r="AH88" s="8">
        <f t="shared" si="49"/>
        <v>115.62521699125824</v>
      </c>
      <c r="AI88" s="9">
        <f t="shared" si="58"/>
        <v>1.6482966093157712E-2</v>
      </c>
      <c r="AJ88" s="8">
        <f t="shared" si="83"/>
        <v>-0.55215147708397305</v>
      </c>
      <c r="AK88" s="8">
        <f t="shared" si="50"/>
        <v>115.7403217219334</v>
      </c>
      <c r="AL88" s="9">
        <f t="shared" si="59"/>
        <v>1.5503876356090801E-2</v>
      </c>
      <c r="AN88" s="5">
        <f t="shared" si="51"/>
        <v>434.26000979999998</v>
      </c>
      <c r="AO88" s="8">
        <f t="shared" si="84"/>
        <v>1.2007167801344487</v>
      </c>
      <c r="AP88" s="8">
        <f t="shared" si="52"/>
        <v>424.52835051102778</v>
      </c>
      <c r="AQ88" s="10">
        <f t="shared" si="60"/>
        <v>2.2409752381883256E-2</v>
      </c>
      <c r="AR88" s="8">
        <f t="shared" si="85"/>
        <v>1.8466003982089374</v>
      </c>
      <c r="AS88" s="8">
        <f t="shared" si="53"/>
        <v>425.17423412910227</v>
      </c>
      <c r="AT88" s="10">
        <f t="shared" si="61"/>
        <v>2.0922432335139931E-2</v>
      </c>
      <c r="AU88" s="8">
        <f t="shared" si="86"/>
        <v>2.1667875757720418</v>
      </c>
      <c r="AV88" s="8">
        <f t="shared" si="54"/>
        <v>425.4944213066654</v>
      </c>
      <c r="AW88" s="10">
        <f t="shared" si="62"/>
        <v>2.0185115588634558E-2</v>
      </c>
      <c r="AX88" s="8">
        <f t="shared" si="87"/>
        <v>2.0715417796233933</v>
      </c>
      <c r="AY88" s="8">
        <f t="shared" si="55"/>
        <v>425.39917551051673</v>
      </c>
      <c r="AZ88" s="9">
        <f t="shared" si="63"/>
        <v>2.0404444548242286E-2</v>
      </c>
    </row>
    <row r="89" spans="1:52" x14ac:dyDescent="0.2">
      <c r="A89" s="5">
        <f t="shared" si="44"/>
        <v>88</v>
      </c>
      <c r="B89" s="6">
        <f>'[1]6050_Module3Project_Data'!C89</f>
        <v>118.380501</v>
      </c>
      <c r="C89" s="7">
        <f t="shared" si="64"/>
        <v>117.07776071093043</v>
      </c>
      <c r="D89" s="9">
        <f t="shared" si="65"/>
        <v>1.1004686397378579E-2</v>
      </c>
      <c r="E89" s="7">
        <f t="shared" si="66"/>
        <v>117.08517234026014</v>
      </c>
      <c r="F89" s="9">
        <f t="shared" si="67"/>
        <v>1.0942077865845928E-2</v>
      </c>
      <c r="G89" s="7">
        <f t="shared" si="68"/>
        <v>116.92773859950869</v>
      </c>
      <c r="H89" s="9">
        <f t="shared" si="69"/>
        <v>1.2271973747528822E-2</v>
      </c>
      <c r="I89" s="7">
        <f t="shared" si="70"/>
        <v>117.22607511824089</v>
      </c>
      <c r="J89" s="9">
        <f t="shared" si="71"/>
        <v>9.7518245995521675E-3</v>
      </c>
      <c r="L89" s="6">
        <f>'[1]6050_Module3Project_Data'!B89</f>
        <v>88</v>
      </c>
      <c r="M89" s="6">
        <v>436.52999879999999</v>
      </c>
      <c r="N89" s="7">
        <f t="shared" si="72"/>
        <v>422.85255295555021</v>
      </c>
      <c r="O89" s="11">
        <f t="shared" si="73"/>
        <v>3.1332201411239595E-2</v>
      </c>
      <c r="P89" s="7">
        <f t="shared" si="74"/>
        <v>425.87614381937044</v>
      </c>
      <c r="Q89" s="11">
        <f t="shared" si="75"/>
        <v>2.4405779694216853E-2</v>
      </c>
      <c r="R89" s="7">
        <f t="shared" si="76"/>
        <v>428.79382176544664</v>
      </c>
      <c r="S89" s="11">
        <f t="shared" si="77"/>
        <v>1.7721982580394771E-2</v>
      </c>
      <c r="T89" s="7">
        <f t="shared" si="78"/>
        <v>432.38426585312214</v>
      </c>
      <c r="U89" s="11">
        <f t="shared" si="79"/>
        <v>9.4970172915361216E-3</v>
      </c>
      <c r="Y89" s="6">
        <f t="shared" si="45"/>
        <v>88</v>
      </c>
      <c r="Z89" s="6">
        <f t="shared" si="46"/>
        <v>118.380501</v>
      </c>
      <c r="AA89" s="8">
        <f t="shared" si="80"/>
        <v>-0.12769329497302218</v>
      </c>
      <c r="AB89" s="8">
        <f t="shared" si="47"/>
        <v>116.80004530453566</v>
      </c>
      <c r="AC89" s="9">
        <f t="shared" si="56"/>
        <v>1.3350642057718081E-2</v>
      </c>
      <c r="AD89" s="8">
        <f t="shared" si="81"/>
        <v>-0.1165598030950879</v>
      </c>
      <c r="AE89" s="8">
        <f t="shared" si="48"/>
        <v>116.8111787964136</v>
      </c>
      <c r="AF89" s="9">
        <f t="shared" si="57"/>
        <v>1.3256593698538204E-2</v>
      </c>
      <c r="AG89" s="8">
        <f t="shared" si="82"/>
        <v>-1.5995403633899008E-2</v>
      </c>
      <c r="AH89" s="8">
        <f t="shared" si="49"/>
        <v>116.91174319587479</v>
      </c>
      <c r="AI89" s="9">
        <f t="shared" si="58"/>
        <v>1.2407092314343254E-2</v>
      </c>
      <c r="AJ89" s="8">
        <f t="shared" si="83"/>
        <v>0.39778202497626181</v>
      </c>
      <c r="AK89" s="8">
        <f t="shared" si="50"/>
        <v>117.32552062448495</v>
      </c>
      <c r="AL89" s="9">
        <f t="shared" si="59"/>
        <v>8.9117748835599499E-3</v>
      </c>
      <c r="AN89" s="5">
        <f t="shared" si="51"/>
        <v>436.52999879999999</v>
      </c>
      <c r="AO89" s="8">
        <f t="shared" si="84"/>
        <v>2.2670845937391575</v>
      </c>
      <c r="AP89" s="8">
        <f t="shared" si="52"/>
        <v>431.06090635918582</v>
      </c>
      <c r="AQ89" s="10">
        <f t="shared" si="60"/>
        <v>1.2528560364347097E-2</v>
      </c>
      <c r="AR89" s="8">
        <f t="shared" si="85"/>
        <v>3.2944354527466762</v>
      </c>
      <c r="AS89" s="8">
        <f t="shared" si="53"/>
        <v>432.08825721819329</v>
      </c>
      <c r="AT89" s="10">
        <f t="shared" si="61"/>
        <v>1.0175111891546584E-2</v>
      </c>
      <c r="AU89" s="8">
        <f t="shared" si="86"/>
        <v>3.8164878051626627</v>
      </c>
      <c r="AV89" s="8">
        <f t="shared" si="54"/>
        <v>432.61030957060927</v>
      </c>
      <c r="AW89" s="10">
        <f t="shared" si="62"/>
        <v>8.9791978561971682E-3</v>
      </c>
      <c r="AX89" s="8">
        <f t="shared" si="87"/>
        <v>4.7872587835673057</v>
      </c>
      <c r="AY89" s="8">
        <f t="shared" si="55"/>
        <v>433.58108054901396</v>
      </c>
      <c r="AZ89" s="9">
        <f t="shared" si="63"/>
        <v>6.755362195249949E-3</v>
      </c>
    </row>
    <row r="90" spans="1:52" x14ac:dyDescent="0.2">
      <c r="A90" s="5">
        <f t="shared" si="44"/>
        <v>89</v>
      </c>
      <c r="B90" s="6">
        <f>'[1]6050_Module3Project_Data'!C90</f>
        <v>118.98049899999999</v>
      </c>
      <c r="C90" s="7">
        <f t="shared" si="64"/>
        <v>117.33830876874435</v>
      </c>
      <c r="D90" s="9">
        <f t="shared" si="65"/>
        <v>1.3802179727416002E-2</v>
      </c>
      <c r="E90" s="7">
        <f t="shared" si="66"/>
        <v>117.51263079797428</v>
      </c>
      <c r="F90" s="9">
        <f t="shared" si="67"/>
        <v>1.2337048628664037E-2</v>
      </c>
      <c r="G90" s="7">
        <f t="shared" si="68"/>
        <v>117.65411979975434</v>
      </c>
      <c r="H90" s="9">
        <f t="shared" si="69"/>
        <v>1.1147870545118945E-2</v>
      </c>
      <c r="I90" s="7">
        <f t="shared" si="70"/>
        <v>118.14961582364818</v>
      </c>
      <c r="J90" s="9">
        <f t="shared" si="71"/>
        <v>6.9833559561035168E-3</v>
      </c>
      <c r="L90" s="6">
        <f>'[1]6050_Module3Project_Data'!B90</f>
        <v>89</v>
      </c>
      <c r="M90" s="6">
        <v>435.5499878</v>
      </c>
      <c r="N90" s="7">
        <f t="shared" si="72"/>
        <v>425.58804212444022</v>
      </c>
      <c r="O90" s="11">
        <f t="shared" si="73"/>
        <v>2.2872106427733841E-2</v>
      </c>
      <c r="P90" s="7">
        <f t="shared" si="74"/>
        <v>429.3919159629782</v>
      </c>
      <c r="Q90" s="11">
        <f t="shared" si="75"/>
        <v>1.4138610973511302E-2</v>
      </c>
      <c r="R90" s="7">
        <f t="shared" si="76"/>
        <v>432.66191028272328</v>
      </c>
      <c r="S90" s="11">
        <f t="shared" si="77"/>
        <v>6.6308749814565212E-3</v>
      </c>
      <c r="T90" s="7">
        <f t="shared" si="78"/>
        <v>435.70085221062442</v>
      </c>
      <c r="U90" s="11">
        <f t="shared" si="79"/>
        <v>3.4637679910508291E-4</v>
      </c>
      <c r="Y90" s="6">
        <f t="shared" si="45"/>
        <v>89</v>
      </c>
      <c r="Z90" s="6">
        <f t="shared" si="46"/>
        <v>118.98049899999999</v>
      </c>
      <c r="AA90" s="8">
        <f t="shared" si="80"/>
        <v>8.5825328831647035E-2</v>
      </c>
      <c r="AB90" s="8">
        <f t="shared" si="47"/>
        <v>117.73994512858599</v>
      </c>
      <c r="AC90" s="9">
        <f t="shared" si="56"/>
        <v>1.0426531085686638E-2</v>
      </c>
      <c r="AD90" s="8">
        <f t="shared" si="81"/>
        <v>0.22061659824120916</v>
      </c>
      <c r="AE90" s="8">
        <f t="shared" si="48"/>
        <v>117.87473639799555</v>
      </c>
      <c r="AF90" s="9">
        <f t="shared" si="57"/>
        <v>9.2936456923453196E-3</v>
      </c>
      <c r="AG90" s="8">
        <f t="shared" si="82"/>
        <v>0.35519289830587786</v>
      </c>
      <c r="AH90" s="8">
        <f t="shared" si="49"/>
        <v>118.00931269806021</v>
      </c>
      <c r="AI90" s="9">
        <f t="shared" si="58"/>
        <v>8.1625670601682479E-3</v>
      </c>
      <c r="AJ90" s="8">
        <f t="shared" si="83"/>
        <v>0.6606613651917761</v>
      </c>
      <c r="AK90" s="8">
        <f t="shared" si="50"/>
        <v>118.31478116494611</v>
      </c>
      <c r="AL90" s="9">
        <f t="shared" si="59"/>
        <v>5.595184426431787E-3</v>
      </c>
      <c r="AN90" s="5">
        <f t="shared" si="51"/>
        <v>435.5499878</v>
      </c>
      <c r="AO90" s="8">
        <f t="shared" si="84"/>
        <v>2.6673355746235297</v>
      </c>
      <c r="AP90" s="8">
        <f t="shared" si="52"/>
        <v>435.32924585734679</v>
      </c>
      <c r="AQ90" s="10">
        <f t="shared" si="60"/>
        <v>5.06811959215501E-4</v>
      </c>
      <c r="AR90" s="8">
        <f t="shared" si="85"/>
        <v>3.5238966785586641</v>
      </c>
      <c r="AS90" s="8">
        <f t="shared" si="53"/>
        <v>436.18580696128197</v>
      </c>
      <c r="AT90" s="10">
        <f t="shared" si="61"/>
        <v>1.4598075515821938E-3</v>
      </c>
      <c r="AU90" s="8">
        <f t="shared" si="86"/>
        <v>3.8422881612196544</v>
      </c>
      <c r="AV90" s="8">
        <f t="shared" si="54"/>
        <v>436.50419844394293</v>
      </c>
      <c r="AW90" s="10">
        <f t="shared" si="62"/>
        <v>2.1908177492157171E-3</v>
      </c>
      <c r="AX90" s="8">
        <f t="shared" si="87"/>
        <v>4.0519225705347779</v>
      </c>
      <c r="AY90" s="8">
        <f t="shared" si="55"/>
        <v>436.71383285325805</v>
      </c>
      <c r="AZ90" s="9">
        <f t="shared" si="63"/>
        <v>2.6721273926254437E-3</v>
      </c>
    </row>
    <row r="91" spans="1:52" x14ac:dyDescent="0.2">
      <c r="A91" s="5">
        <f t="shared" si="44"/>
        <v>90</v>
      </c>
      <c r="B91" s="6">
        <f>'[1]6050_Module3Project_Data'!C91</f>
        <v>120.449997</v>
      </c>
      <c r="C91" s="7">
        <f t="shared" si="64"/>
        <v>117.66674681499549</v>
      </c>
      <c r="D91" s="9">
        <f t="shared" si="65"/>
        <v>2.3107100492534716E-2</v>
      </c>
      <c r="E91" s="7">
        <f t="shared" si="66"/>
        <v>117.99702730464276</v>
      </c>
      <c r="F91" s="9">
        <f t="shared" si="67"/>
        <v>2.036504571566938E-2</v>
      </c>
      <c r="G91" s="7">
        <f t="shared" si="68"/>
        <v>118.31730939987716</v>
      </c>
      <c r="H91" s="9">
        <f t="shared" si="69"/>
        <v>1.7705999611796051E-2</v>
      </c>
      <c r="I91" s="7">
        <f t="shared" si="70"/>
        <v>118.81432236472963</v>
      </c>
      <c r="J91" s="9">
        <f t="shared" si="71"/>
        <v>1.3579698430962704E-2</v>
      </c>
      <c r="L91" s="6">
        <f>'[1]6050_Module3Project_Data'!B91</f>
        <v>90</v>
      </c>
      <c r="M91" s="6">
        <v>440.51998900000001</v>
      </c>
      <c r="N91" s="7">
        <f t="shared" si="72"/>
        <v>427.5804312595522</v>
      </c>
      <c r="O91" s="11">
        <f t="shared" si="73"/>
        <v>2.9373372522371079E-2</v>
      </c>
      <c r="P91" s="7">
        <f t="shared" si="74"/>
        <v>431.42407966919541</v>
      </c>
      <c r="Q91" s="11">
        <f t="shared" si="75"/>
        <v>2.0648119399650222E-2</v>
      </c>
      <c r="R91" s="7">
        <f t="shared" si="76"/>
        <v>434.10594904136167</v>
      </c>
      <c r="S91" s="11">
        <f t="shared" si="77"/>
        <v>1.4560156448742536E-2</v>
      </c>
      <c r="T91" s="7">
        <f t="shared" si="78"/>
        <v>435.58016068212493</v>
      </c>
      <c r="U91" s="11">
        <f t="shared" si="79"/>
        <v>1.1213630348735622E-2</v>
      </c>
      <c r="Y91" s="6">
        <f t="shared" si="45"/>
        <v>90</v>
      </c>
      <c r="Z91" s="6">
        <f t="shared" si="46"/>
        <v>120.449997</v>
      </c>
      <c r="AA91" s="8">
        <f t="shared" si="80"/>
        <v>0.23016639665444025</v>
      </c>
      <c r="AB91" s="8">
        <f t="shared" si="47"/>
        <v>118.5474757965316</v>
      </c>
      <c r="AC91" s="9">
        <f t="shared" si="56"/>
        <v>1.5795112086788979E-2</v>
      </c>
      <c r="AD91" s="8">
        <f t="shared" si="81"/>
        <v>0.39764579899385344</v>
      </c>
      <c r="AE91" s="8">
        <f t="shared" si="48"/>
        <v>118.71495519887101</v>
      </c>
      <c r="AF91" s="9">
        <f t="shared" si="57"/>
        <v>1.4404664544150932E-2</v>
      </c>
      <c r="AG91" s="8">
        <f t="shared" si="82"/>
        <v>0.50919124921434888</v>
      </c>
      <c r="AH91" s="8">
        <f t="shared" si="49"/>
        <v>118.82650064909151</v>
      </c>
      <c r="AI91" s="9">
        <f t="shared" si="58"/>
        <v>1.3478591875004216E-2</v>
      </c>
      <c r="AJ91" s="8">
        <f t="shared" si="83"/>
        <v>0.6626839531366111</v>
      </c>
      <c r="AK91" s="8">
        <f t="shared" si="50"/>
        <v>118.97999335301377</v>
      </c>
      <c r="AL91" s="9">
        <f t="shared" si="59"/>
        <v>1.2204264704018452E-2</v>
      </c>
      <c r="AN91" s="5">
        <f t="shared" si="51"/>
        <v>440.51998900000001</v>
      </c>
      <c r="AO91" s="8">
        <f t="shared" si="84"/>
        <v>2.3615113706272437</v>
      </c>
      <c r="AP91" s="8">
        <f t="shared" si="52"/>
        <v>436.4674604119889</v>
      </c>
      <c r="AQ91" s="10">
        <f t="shared" si="60"/>
        <v>9.1994204331352462E-3</v>
      </c>
      <c r="AR91" s="8">
        <f t="shared" si="85"/>
        <v>2.6919535105905523</v>
      </c>
      <c r="AS91" s="8">
        <f t="shared" si="53"/>
        <v>436.79790255195223</v>
      </c>
      <c r="AT91" s="10">
        <f t="shared" si="61"/>
        <v>8.4493020543677886E-3</v>
      </c>
      <c r="AU91" s="8">
        <f t="shared" si="86"/>
        <v>2.6431634599290197</v>
      </c>
      <c r="AV91" s="8">
        <f t="shared" si="54"/>
        <v>436.74911250129071</v>
      </c>
      <c r="AW91" s="10">
        <f t="shared" si="62"/>
        <v>8.5600576429445494E-3</v>
      </c>
      <c r="AX91" s="8">
        <f t="shared" si="87"/>
        <v>1.9656155210176633</v>
      </c>
      <c r="AY91" s="8">
        <f t="shared" si="55"/>
        <v>436.07156456237931</v>
      </c>
      <c r="AZ91" s="9">
        <f t="shared" si="63"/>
        <v>1.0098121648733405E-2</v>
      </c>
    </row>
    <row r="92" spans="1:52" x14ac:dyDescent="0.2">
      <c r="A92" s="5">
        <f t="shared" si="44"/>
        <v>91</v>
      </c>
      <c r="B92" s="6">
        <f>'[1]6050_Module3Project_Data'!C92</f>
        <v>117.847504</v>
      </c>
      <c r="C92" s="7">
        <f t="shared" si="64"/>
        <v>118.2233968519964</v>
      </c>
      <c r="D92" s="9">
        <f t="shared" si="65"/>
        <v>3.1896547592250857E-3</v>
      </c>
      <c r="E92" s="7">
        <f t="shared" si="66"/>
        <v>118.80650730411064</v>
      </c>
      <c r="F92" s="9">
        <f t="shared" si="67"/>
        <v>8.1376632644730267E-3</v>
      </c>
      <c r="G92" s="7">
        <f t="shared" si="68"/>
        <v>119.38365319993858</v>
      </c>
      <c r="H92" s="9">
        <f t="shared" si="69"/>
        <v>1.3035059274047736E-2</v>
      </c>
      <c r="I92" s="7">
        <f t="shared" si="70"/>
        <v>120.12286207294592</v>
      </c>
      <c r="J92" s="9">
        <f t="shared" si="71"/>
        <v>1.930764755905157E-2</v>
      </c>
      <c r="L92" s="6">
        <f>'[1]6050_Module3Project_Data'!B92</f>
        <v>91</v>
      </c>
      <c r="M92" s="6">
        <v>431.82000729999999</v>
      </c>
      <c r="N92" s="7">
        <f t="shared" si="72"/>
        <v>430.16834280764181</v>
      </c>
      <c r="O92" s="11">
        <f t="shared" si="73"/>
        <v>3.8248910759957262E-3</v>
      </c>
      <c r="P92" s="7">
        <f t="shared" si="74"/>
        <v>434.42572974836094</v>
      </c>
      <c r="Q92" s="11">
        <f t="shared" si="75"/>
        <v>6.0342791077548814E-3</v>
      </c>
      <c r="R92" s="7">
        <f t="shared" si="76"/>
        <v>437.31296902068084</v>
      </c>
      <c r="S92" s="11">
        <f t="shared" si="77"/>
        <v>1.2720489157105466E-2</v>
      </c>
      <c r="T92" s="7">
        <f t="shared" si="78"/>
        <v>439.53202333642497</v>
      </c>
      <c r="U92" s="11">
        <f t="shared" si="79"/>
        <v>1.7859330058940935E-2</v>
      </c>
      <c r="Y92" s="6">
        <f t="shared" si="45"/>
        <v>91</v>
      </c>
      <c r="Z92" s="6">
        <f t="shared" si="46"/>
        <v>117.847504</v>
      </c>
      <c r="AA92" s="8">
        <f t="shared" si="80"/>
        <v>0.43921074750618461</v>
      </c>
      <c r="AB92" s="8">
        <f t="shared" si="47"/>
        <v>119.82286394744476</v>
      </c>
      <c r="AC92" s="9">
        <f t="shared" si="56"/>
        <v>1.6762000724637818E-2</v>
      </c>
      <c r="AD92" s="8">
        <f t="shared" si="81"/>
        <v>0.66512499942087921</v>
      </c>
      <c r="AE92" s="8">
        <f t="shared" si="48"/>
        <v>120.04877819935946</v>
      </c>
      <c r="AF92" s="9">
        <f t="shared" si="57"/>
        <v>1.8679005703501877E-2</v>
      </c>
      <c r="AG92" s="8">
        <f t="shared" si="82"/>
        <v>0.78776752463788335</v>
      </c>
      <c r="AH92" s="8">
        <f t="shared" si="49"/>
        <v>120.17142072457646</v>
      </c>
      <c r="AI92" s="9">
        <f t="shared" si="58"/>
        <v>1.9719694059676166E-2</v>
      </c>
      <c r="AJ92" s="8">
        <f t="shared" si="83"/>
        <v>0.98561183067645641</v>
      </c>
      <c r="AK92" s="8">
        <f t="shared" si="50"/>
        <v>120.36926503061504</v>
      </c>
      <c r="AL92" s="9">
        <f t="shared" si="59"/>
        <v>2.1398510320719554E-2</v>
      </c>
      <c r="AN92" s="5">
        <f t="shared" si="51"/>
        <v>431.82000729999999</v>
      </c>
      <c r="AO92" s="8">
        <f t="shared" si="84"/>
        <v>2.5728885228002252</v>
      </c>
      <c r="AP92" s="8">
        <f t="shared" si="52"/>
        <v>439.88585754348105</v>
      </c>
      <c r="AQ92" s="10">
        <f t="shared" si="60"/>
        <v>1.8678732127104629E-2</v>
      </c>
      <c r="AR92" s="8">
        <f t="shared" si="85"/>
        <v>2.8979800980819999</v>
      </c>
      <c r="AS92" s="8">
        <f t="shared" si="53"/>
        <v>440.21094911876281</v>
      </c>
      <c r="AT92" s="10">
        <f t="shared" si="61"/>
        <v>1.9431572592543991E-2</v>
      </c>
      <c r="AU92" s="8">
        <f t="shared" si="86"/>
        <v>2.9250917196240951</v>
      </c>
      <c r="AV92" s="8">
        <f t="shared" si="54"/>
        <v>440.23806074030495</v>
      </c>
      <c r="AW92" s="10">
        <f t="shared" si="62"/>
        <v>1.9494357134908415E-2</v>
      </c>
      <c r="AX92" s="8">
        <f t="shared" si="87"/>
        <v>2.9587390876588691</v>
      </c>
      <c r="AY92" s="8">
        <f t="shared" si="55"/>
        <v>440.27170810833968</v>
      </c>
      <c r="AZ92" s="9">
        <f t="shared" si="63"/>
        <v>1.9572277026219425E-2</v>
      </c>
    </row>
    <row r="93" spans="1:52" x14ac:dyDescent="0.2">
      <c r="A93" s="5">
        <f t="shared" si="44"/>
        <v>92</v>
      </c>
      <c r="B93" s="6">
        <f>'[1]6050_Module3Project_Data'!C93</f>
        <v>118.396004</v>
      </c>
      <c r="C93" s="7">
        <f t="shared" si="64"/>
        <v>118.14821828159712</v>
      </c>
      <c r="D93" s="9">
        <f t="shared" si="65"/>
        <v>2.0928554176784602E-3</v>
      </c>
      <c r="E93" s="7">
        <f t="shared" si="66"/>
        <v>118.49003621375411</v>
      </c>
      <c r="F93" s="9">
        <f t="shared" si="67"/>
        <v>7.9421779939553138E-4</v>
      </c>
      <c r="G93" s="7">
        <f t="shared" si="68"/>
        <v>118.6155785999693</v>
      </c>
      <c r="H93" s="9">
        <f t="shared" si="69"/>
        <v>1.8545777944439048E-3</v>
      </c>
      <c r="I93" s="7">
        <f t="shared" si="70"/>
        <v>118.30257561458919</v>
      </c>
      <c r="J93" s="9">
        <f t="shared" si="71"/>
        <v>7.8911772572001098E-4</v>
      </c>
      <c r="L93" s="6">
        <f>'[1]6050_Module3Project_Data'!B93</f>
        <v>92</v>
      </c>
      <c r="M93" s="6">
        <v>438.26998900000001</v>
      </c>
      <c r="N93" s="7">
        <f t="shared" si="72"/>
        <v>430.49867570611349</v>
      </c>
      <c r="O93" s="11">
        <f t="shared" si="73"/>
        <v>1.7731794302453415E-2</v>
      </c>
      <c r="P93" s="7">
        <f t="shared" si="74"/>
        <v>433.56584134040179</v>
      </c>
      <c r="Q93" s="11">
        <f t="shared" si="75"/>
        <v>1.0733446910959309E-2</v>
      </c>
      <c r="R93" s="7">
        <f t="shared" si="76"/>
        <v>434.56648816034044</v>
      </c>
      <c r="S93" s="11">
        <f t="shared" si="77"/>
        <v>8.450272509212509E-3</v>
      </c>
      <c r="T93" s="7">
        <f t="shared" si="78"/>
        <v>433.36241050728495</v>
      </c>
      <c r="U93" s="11">
        <f t="shared" si="79"/>
        <v>1.1197614748645408E-2</v>
      </c>
      <c r="Y93" s="6">
        <f t="shared" si="45"/>
        <v>92</v>
      </c>
      <c r="Z93" s="6">
        <f t="shared" si="46"/>
        <v>118.396004</v>
      </c>
      <c r="AA93" s="8">
        <f t="shared" si="80"/>
        <v>0.13738941063731802</v>
      </c>
      <c r="AB93" s="8">
        <f t="shared" si="47"/>
        <v>118.75296801060661</v>
      </c>
      <c r="AC93" s="9">
        <f t="shared" si="56"/>
        <v>3.015000494498135E-3</v>
      </c>
      <c r="AD93" s="8">
        <f t="shared" si="81"/>
        <v>9.1845159664814824E-2</v>
      </c>
      <c r="AE93" s="8">
        <f t="shared" si="48"/>
        <v>118.70742375963411</v>
      </c>
      <c r="AF93" s="9">
        <f t="shared" si="57"/>
        <v>2.6303232297781413E-3</v>
      </c>
      <c r="AG93" s="8">
        <f t="shared" si="82"/>
        <v>9.8464623343008095E-3</v>
      </c>
      <c r="AH93" s="8">
        <f t="shared" si="49"/>
        <v>118.62542506230359</v>
      </c>
      <c r="AI93" s="9">
        <f t="shared" si="58"/>
        <v>1.9377432899136242E-3</v>
      </c>
      <c r="AJ93" s="8">
        <f t="shared" si="83"/>
        <v>-0.41733731384013417</v>
      </c>
      <c r="AK93" s="8">
        <f t="shared" si="50"/>
        <v>118.19824128612916</v>
      </c>
      <c r="AL93" s="9">
        <f t="shared" si="59"/>
        <v>1.6703495657745696E-3</v>
      </c>
      <c r="AN93" s="5">
        <f t="shared" si="51"/>
        <v>438.26998900000001</v>
      </c>
      <c r="AO93" s="8">
        <f t="shared" si="84"/>
        <v>1.2430461770150694</v>
      </c>
      <c r="AP93" s="8">
        <f t="shared" si="52"/>
        <v>435.8095343373555</v>
      </c>
      <c r="AQ93" s="10">
        <f t="shared" si="60"/>
        <v>5.6140158450240325E-3</v>
      </c>
      <c r="AR93" s="8">
        <f t="shared" si="85"/>
        <v>0.6401957147130406</v>
      </c>
      <c r="AS93" s="8">
        <f t="shared" si="53"/>
        <v>435.2066838750535</v>
      </c>
      <c r="AT93" s="10">
        <f t="shared" si="61"/>
        <v>6.9895388729126736E-3</v>
      </c>
      <c r="AU93" s="8">
        <f t="shared" si="86"/>
        <v>8.9305429641848511E-2</v>
      </c>
      <c r="AV93" s="8">
        <f t="shared" si="54"/>
        <v>434.6557935899823</v>
      </c>
      <c r="AW93" s="10">
        <f t="shared" si="62"/>
        <v>8.2465044395675351E-3</v>
      </c>
      <c r="AX93" s="8">
        <f t="shared" si="87"/>
        <v>-1.6054368707405451</v>
      </c>
      <c r="AY93" s="8">
        <f t="shared" si="55"/>
        <v>432.96105128959988</v>
      </c>
      <c r="AZ93" s="9">
        <f t="shared" si="63"/>
        <v>1.2113395495122825E-2</v>
      </c>
    </row>
    <row r="94" spans="1:52" x14ac:dyDescent="0.2">
      <c r="A94" s="5">
        <f t="shared" si="44"/>
        <v>93</v>
      </c>
      <c r="B94" s="6">
        <f>'[1]6050_Module3Project_Data'!C94</f>
        <v>119.442497</v>
      </c>
      <c r="C94" s="7">
        <f t="shared" si="64"/>
        <v>118.19777542527771</v>
      </c>
      <c r="D94" s="9">
        <f t="shared" si="65"/>
        <v>1.0421094719095593E-2</v>
      </c>
      <c r="E94" s="7">
        <f t="shared" si="66"/>
        <v>118.45900558321524</v>
      </c>
      <c r="F94" s="9">
        <f t="shared" si="67"/>
        <v>8.2340158778224353E-3</v>
      </c>
      <c r="G94" s="7">
        <f t="shared" si="68"/>
        <v>118.50579129998465</v>
      </c>
      <c r="H94" s="9">
        <f t="shared" si="69"/>
        <v>7.8423151185072117E-3</v>
      </c>
      <c r="I94" s="7">
        <f t="shared" si="70"/>
        <v>118.37731832291784</v>
      </c>
      <c r="J94" s="9">
        <f t="shared" si="71"/>
        <v>8.9179203703532647E-3</v>
      </c>
      <c r="L94" s="6">
        <f>'[1]6050_Module3Project_Data'!B94</f>
        <v>93</v>
      </c>
      <c r="M94" s="6">
        <v>441.9500122</v>
      </c>
      <c r="N94" s="7">
        <f t="shared" si="72"/>
        <v>432.05293836489085</v>
      </c>
      <c r="O94" s="11">
        <f t="shared" si="73"/>
        <v>2.2394102414076491E-2</v>
      </c>
      <c r="P94" s="7">
        <f t="shared" si="74"/>
        <v>435.11821006806917</v>
      </c>
      <c r="Q94" s="11">
        <f t="shared" si="75"/>
        <v>1.5458314160740798E-2</v>
      </c>
      <c r="R94" s="7">
        <f t="shared" si="76"/>
        <v>436.41823858017023</v>
      </c>
      <c r="S94" s="11">
        <f t="shared" si="77"/>
        <v>1.2516740507128733E-2</v>
      </c>
      <c r="T94" s="7">
        <f t="shared" si="78"/>
        <v>437.28847330145703</v>
      </c>
      <c r="U94" s="11">
        <f t="shared" si="79"/>
        <v>1.0547660979435474E-2</v>
      </c>
      <c r="Y94" s="6">
        <f t="shared" si="45"/>
        <v>93</v>
      </c>
      <c r="Z94" s="6">
        <f t="shared" si="46"/>
        <v>119.442497</v>
      </c>
      <c r="AA94" s="8">
        <f t="shared" si="80"/>
        <v>7.5595232981827049E-2</v>
      </c>
      <c r="AB94" s="8">
        <f t="shared" si="47"/>
        <v>118.58138653296648</v>
      </c>
      <c r="AC94" s="9">
        <f t="shared" si="56"/>
        <v>7.2094144769388616E-3</v>
      </c>
      <c r="AD94" s="8">
        <f t="shared" si="81"/>
        <v>1.1192175805030541E-2</v>
      </c>
      <c r="AE94" s="8">
        <f t="shared" si="48"/>
        <v>118.51698347578969</v>
      </c>
      <c r="AF94" s="9">
        <f t="shared" si="57"/>
        <v>7.7486116537760965E-3</v>
      </c>
      <c r="AG94" s="8">
        <f t="shared" si="82"/>
        <v>-4.997041882517253E-2</v>
      </c>
      <c r="AH94" s="8">
        <f t="shared" si="49"/>
        <v>118.45582088115948</v>
      </c>
      <c r="AI94" s="9">
        <f t="shared" si="58"/>
        <v>8.2606789344040633E-3</v>
      </c>
      <c r="AJ94" s="8">
        <f t="shared" si="83"/>
        <v>-0.17129730275574351</v>
      </c>
      <c r="AK94" s="8">
        <f t="shared" si="50"/>
        <v>118.3344939972289</v>
      </c>
      <c r="AL94" s="9">
        <f t="shared" si="59"/>
        <v>9.2764554543019895E-3</v>
      </c>
      <c r="AN94" s="5">
        <f t="shared" si="51"/>
        <v>441.9500122</v>
      </c>
      <c r="AO94" s="8">
        <f t="shared" si="84"/>
        <v>1.3952222377187482</v>
      </c>
      <c r="AP94" s="8">
        <f t="shared" si="52"/>
        <v>437.81346081788899</v>
      </c>
      <c r="AQ94" s="10">
        <f t="shared" si="60"/>
        <v>9.3597720735870329E-3</v>
      </c>
      <c r="AR94" s="8">
        <f t="shared" si="85"/>
        <v>1.124817596759738</v>
      </c>
      <c r="AS94" s="8">
        <f t="shared" si="53"/>
        <v>437.54305617692995</v>
      </c>
      <c r="AT94" s="10">
        <f t="shared" si="61"/>
        <v>9.9716164756563658E-3</v>
      </c>
      <c r="AU94" s="8">
        <f t="shared" si="86"/>
        <v>0.97052792473581639</v>
      </c>
      <c r="AV94" s="8">
        <f t="shared" si="54"/>
        <v>437.38876650490602</v>
      </c>
      <c r="AW94" s="10">
        <f t="shared" si="62"/>
        <v>1.0320727614393281E-2</v>
      </c>
      <c r="AX94" s="8">
        <f t="shared" si="87"/>
        <v>1.1603129617157184</v>
      </c>
      <c r="AY94" s="8">
        <f t="shared" si="55"/>
        <v>437.57855154188593</v>
      </c>
      <c r="AZ94" s="9">
        <f t="shared" si="63"/>
        <v>9.8913011368711393E-3</v>
      </c>
    </row>
    <row r="95" spans="1:52" x14ac:dyDescent="0.2">
      <c r="A95" s="5">
        <f t="shared" si="44"/>
        <v>94</v>
      </c>
      <c r="B95" s="6">
        <f>'[1]6050_Module3Project_Data'!C95</f>
        <v>120.488998</v>
      </c>
      <c r="C95" s="7">
        <f t="shared" si="64"/>
        <v>118.44671974022218</v>
      </c>
      <c r="D95" s="9">
        <f t="shared" si="65"/>
        <v>1.6949914877521156E-2</v>
      </c>
      <c r="E95" s="7">
        <f t="shared" si="66"/>
        <v>118.78355775075421</v>
      </c>
      <c r="F95" s="9">
        <f t="shared" si="67"/>
        <v>1.4154323444915549E-2</v>
      </c>
      <c r="G95" s="7">
        <f t="shared" si="68"/>
        <v>118.97414414999233</v>
      </c>
      <c r="H95" s="9">
        <f t="shared" si="69"/>
        <v>1.2572549155132557E-2</v>
      </c>
      <c r="I95" s="7">
        <f t="shared" si="70"/>
        <v>119.22946126458356</v>
      </c>
      <c r="J95" s="9">
        <f t="shared" si="71"/>
        <v>1.0453541454601792E-2</v>
      </c>
      <c r="L95" s="6">
        <f>'[1]6050_Module3Project_Data'!B95</f>
        <v>94</v>
      </c>
      <c r="M95" s="6">
        <v>454.19000240000003</v>
      </c>
      <c r="N95" s="7">
        <f t="shared" si="72"/>
        <v>434.03235313191271</v>
      </c>
      <c r="O95" s="11">
        <f t="shared" si="73"/>
        <v>4.4381534515448663E-2</v>
      </c>
      <c r="P95" s="7">
        <f t="shared" si="74"/>
        <v>437.37270477160632</v>
      </c>
      <c r="Q95" s="11">
        <f t="shared" si="75"/>
        <v>3.7027009708555624E-2</v>
      </c>
      <c r="R95" s="7">
        <f t="shared" si="76"/>
        <v>439.18412539008511</v>
      </c>
      <c r="S95" s="11">
        <f t="shared" si="77"/>
        <v>3.3038765562037636E-2</v>
      </c>
      <c r="T95" s="7">
        <f t="shared" si="78"/>
        <v>441.01770442029141</v>
      </c>
      <c r="U95" s="11">
        <f t="shared" si="79"/>
        <v>2.9001734758811185E-2</v>
      </c>
      <c r="Y95" s="6">
        <f t="shared" si="45"/>
        <v>94</v>
      </c>
      <c r="Z95" s="6">
        <f t="shared" si="46"/>
        <v>120.488998</v>
      </c>
      <c r="AA95" s="8">
        <f t="shared" si="80"/>
        <v>0.17378463723828932</v>
      </c>
      <c r="AB95" s="8">
        <f t="shared" si="47"/>
        <v>119.14792878723061</v>
      </c>
      <c r="AC95" s="9">
        <f t="shared" si="56"/>
        <v>1.113022130675685E-2</v>
      </c>
      <c r="AD95" s="8">
        <f t="shared" si="81"/>
        <v>0.19405644548608877</v>
      </c>
      <c r="AE95" s="8">
        <f t="shared" si="48"/>
        <v>119.16820059547841</v>
      </c>
      <c r="AF95" s="9">
        <f t="shared" si="57"/>
        <v>1.0961975171555373E-2</v>
      </c>
      <c r="AG95" s="8">
        <f t="shared" si="82"/>
        <v>0.20919121559125181</v>
      </c>
      <c r="AH95" s="8">
        <f t="shared" si="49"/>
        <v>119.18333536558357</v>
      </c>
      <c r="AI95" s="9">
        <f t="shared" si="58"/>
        <v>1.0836363950976018E-2</v>
      </c>
      <c r="AJ95" s="8">
        <f t="shared" si="83"/>
        <v>0.3404228194549922</v>
      </c>
      <c r="AK95" s="8">
        <f t="shared" si="50"/>
        <v>119.31456696944731</v>
      </c>
      <c r="AL95" s="9">
        <f t="shared" si="59"/>
        <v>9.7472055544248308E-3</v>
      </c>
      <c r="AN95" s="5">
        <f t="shared" si="51"/>
        <v>454.19000240000003</v>
      </c>
      <c r="AO95" s="8">
        <f t="shared" si="84"/>
        <v>1.7378883807677834</v>
      </c>
      <c r="AP95" s="8">
        <f t="shared" si="52"/>
        <v>440.92201377085291</v>
      </c>
      <c r="AQ95" s="10">
        <f t="shared" si="60"/>
        <v>2.921241894149432E-2</v>
      </c>
      <c r="AR95" s="8">
        <f t="shared" si="85"/>
        <v>1.7812452820217985</v>
      </c>
      <c r="AS95" s="8">
        <f t="shared" si="53"/>
        <v>440.96537067210693</v>
      </c>
      <c r="AT95" s="10">
        <f t="shared" si="61"/>
        <v>2.9116959109651015E-2</v>
      </c>
      <c r="AU95" s="8">
        <f t="shared" si="86"/>
        <v>1.8682073673253528</v>
      </c>
      <c r="AV95" s="8">
        <f t="shared" si="54"/>
        <v>441.05233275741045</v>
      </c>
      <c r="AW95" s="10">
        <f t="shared" si="62"/>
        <v>2.8925492796337191E-2</v>
      </c>
      <c r="AX95" s="8">
        <f t="shared" si="87"/>
        <v>2.4447720402750548</v>
      </c>
      <c r="AY95" s="8">
        <f t="shared" si="55"/>
        <v>441.62889743036015</v>
      </c>
      <c r="AZ95" s="9">
        <f t="shared" si="63"/>
        <v>2.7656057824402412E-2</v>
      </c>
    </row>
    <row r="96" spans="1:52" x14ac:dyDescent="0.2">
      <c r="A96" s="5">
        <f t="shared" si="44"/>
        <v>95</v>
      </c>
      <c r="B96" s="6">
        <f>'[1]6050_Module3Project_Data'!C96</f>
        <v>121.31300400000001</v>
      </c>
      <c r="C96" s="7">
        <f t="shared" si="64"/>
        <v>118.85517539217776</v>
      </c>
      <c r="D96" s="9">
        <f t="shared" si="65"/>
        <v>2.0260223774709679E-2</v>
      </c>
      <c r="E96" s="7">
        <f t="shared" si="66"/>
        <v>119.34635303300531</v>
      </c>
      <c r="F96" s="9">
        <f t="shared" si="67"/>
        <v>1.6211378023370783E-2</v>
      </c>
      <c r="G96" s="7">
        <f t="shared" si="68"/>
        <v>119.73157107499617</v>
      </c>
      <c r="H96" s="9">
        <f t="shared" si="69"/>
        <v>1.3035972013386448E-2</v>
      </c>
      <c r="I96" s="7">
        <f t="shared" si="70"/>
        <v>120.23709065291672</v>
      </c>
      <c r="J96" s="9">
        <f t="shared" si="71"/>
        <v>8.8689036756792079E-3</v>
      </c>
      <c r="L96" s="6">
        <f>'[1]6050_Module3Project_Data'!B96</f>
        <v>95</v>
      </c>
      <c r="M96" s="6">
        <v>452.57998659999998</v>
      </c>
      <c r="N96" s="7">
        <f t="shared" si="72"/>
        <v>438.0638829855302</v>
      </c>
      <c r="O96" s="11">
        <f t="shared" si="73"/>
        <v>3.2074117380933666E-2</v>
      </c>
      <c r="P96" s="7">
        <f t="shared" si="74"/>
        <v>442.92241298897625</v>
      </c>
      <c r="Q96" s="11">
        <f t="shared" si="75"/>
        <v>2.1338932115792627E-2</v>
      </c>
      <c r="R96" s="7">
        <f t="shared" si="76"/>
        <v>446.68706389504257</v>
      </c>
      <c r="S96" s="11">
        <f t="shared" si="77"/>
        <v>1.302073197983831E-2</v>
      </c>
      <c r="T96" s="7">
        <f t="shared" si="78"/>
        <v>451.55554280405829</v>
      </c>
      <c r="U96" s="11">
        <f t="shared" si="79"/>
        <v>2.2635640688352366E-3</v>
      </c>
      <c r="Y96" s="6">
        <f t="shared" si="45"/>
        <v>95</v>
      </c>
      <c r="Z96" s="6">
        <f t="shared" si="46"/>
        <v>121.31300400000001</v>
      </c>
      <c r="AA96" s="8">
        <f t="shared" si="80"/>
        <v>0.31969520917967731</v>
      </c>
      <c r="AB96" s="8">
        <f t="shared" si="47"/>
        <v>120.05126628417584</v>
      </c>
      <c r="AC96" s="9">
        <f t="shared" si="56"/>
        <v>1.0400679846524681E-2</v>
      </c>
      <c r="AD96" s="8">
        <f t="shared" si="81"/>
        <v>0.41940463729318977</v>
      </c>
      <c r="AE96" s="8">
        <f t="shared" si="48"/>
        <v>120.15097571228935</v>
      </c>
      <c r="AF96" s="9">
        <f t="shared" si="57"/>
        <v>9.5787611335603779E-3</v>
      </c>
      <c r="AG96" s="8">
        <f t="shared" si="82"/>
        <v>0.48330907029754655</v>
      </c>
      <c r="AH96" s="8">
        <f t="shared" si="49"/>
        <v>120.21488014529372</v>
      </c>
      <c r="AI96" s="9">
        <f t="shared" si="58"/>
        <v>9.0519879856102419E-3</v>
      </c>
      <c r="AJ96" s="8">
        <f t="shared" si="83"/>
        <v>0.67402610389407136</v>
      </c>
      <c r="AK96" s="8">
        <f t="shared" si="50"/>
        <v>120.40559717889023</v>
      </c>
      <c r="AL96" s="9">
        <f t="shared" si="59"/>
        <v>7.4798808964434997E-3</v>
      </c>
      <c r="AN96" s="5">
        <f t="shared" si="51"/>
        <v>452.57998659999998</v>
      </c>
      <c r="AO96" s="8">
        <f t="shared" si="84"/>
        <v>3.1791509118152015</v>
      </c>
      <c r="AP96" s="8">
        <f t="shared" si="52"/>
        <v>449.86621480685778</v>
      </c>
      <c r="AQ96" s="10">
        <f t="shared" si="60"/>
        <v>5.9962258020496402E-3</v>
      </c>
      <c r="AR96" s="8">
        <f t="shared" si="85"/>
        <v>4.0699225711960612</v>
      </c>
      <c r="AS96" s="8">
        <f t="shared" si="53"/>
        <v>450.75698646623863</v>
      </c>
      <c r="AT96" s="10">
        <f t="shared" si="61"/>
        <v>4.0280175609545051E-3</v>
      </c>
      <c r="AU96" s="8">
        <f t="shared" si="86"/>
        <v>4.685572936141404</v>
      </c>
      <c r="AV96" s="8">
        <f t="shared" si="54"/>
        <v>451.37263683118397</v>
      </c>
      <c r="AW96" s="10">
        <f t="shared" si="62"/>
        <v>2.6677047252712436E-3</v>
      </c>
      <c r="AX96" s="8">
        <f t="shared" si="87"/>
        <v>6.4913052120209755</v>
      </c>
      <c r="AY96" s="8">
        <f t="shared" si="55"/>
        <v>453.17836910706353</v>
      </c>
      <c r="AZ96" s="9">
        <f t="shared" si="63"/>
        <v>1.3221585681657882E-3</v>
      </c>
    </row>
    <row r="97" spans="1:52" x14ac:dyDescent="0.2">
      <c r="A97" s="5">
        <f t="shared" si="44"/>
        <v>96</v>
      </c>
      <c r="B97" s="6">
        <f>'[1]6050_Module3Project_Data'!C97</f>
        <v>122.466499</v>
      </c>
      <c r="C97" s="7">
        <f t="shared" si="64"/>
        <v>119.34674111374221</v>
      </c>
      <c r="D97" s="9">
        <f t="shared" si="65"/>
        <v>2.5474377986895724E-2</v>
      </c>
      <c r="E97" s="7">
        <f t="shared" si="66"/>
        <v>119.99534785211355</v>
      </c>
      <c r="F97" s="9">
        <f t="shared" si="67"/>
        <v>2.0178180711171022E-2</v>
      </c>
      <c r="G97" s="7">
        <f t="shared" si="68"/>
        <v>120.52228753749809</v>
      </c>
      <c r="H97" s="9">
        <f t="shared" si="69"/>
        <v>1.5875455560315409E-2</v>
      </c>
      <c r="I97" s="7">
        <f t="shared" si="70"/>
        <v>121.09782133058334</v>
      </c>
      <c r="J97" s="9">
        <f t="shared" si="71"/>
        <v>1.1175935301430111E-2</v>
      </c>
      <c r="L97" s="6">
        <f>'[1]6050_Module3Project_Data'!B97</f>
        <v>96</v>
      </c>
      <c r="M97" s="6">
        <v>451.0400085</v>
      </c>
      <c r="N97" s="7">
        <f t="shared" si="72"/>
        <v>440.96710370842419</v>
      </c>
      <c r="O97" s="11">
        <f t="shared" si="73"/>
        <v>2.2332619283763181E-2</v>
      </c>
      <c r="P97" s="7">
        <f t="shared" si="74"/>
        <v>446.10941228061404</v>
      </c>
      <c r="Q97" s="11">
        <f t="shared" si="75"/>
        <v>1.093161610160346E-2</v>
      </c>
      <c r="R97" s="7">
        <f t="shared" si="76"/>
        <v>449.63352524752128</v>
      </c>
      <c r="S97" s="11">
        <f t="shared" si="77"/>
        <v>3.1183115155486744E-3</v>
      </c>
      <c r="T97" s="7">
        <f t="shared" si="78"/>
        <v>452.37509784081163</v>
      </c>
      <c r="U97" s="11">
        <f t="shared" si="79"/>
        <v>2.9600242010718101E-3</v>
      </c>
      <c r="Y97" s="6">
        <f t="shared" si="45"/>
        <v>96</v>
      </c>
      <c r="Z97" s="6">
        <f t="shared" si="46"/>
        <v>122.466499</v>
      </c>
      <c r="AA97" s="8">
        <f t="shared" si="80"/>
        <v>0.43745052251023775</v>
      </c>
      <c r="AB97" s="8">
        <f t="shared" si="47"/>
        <v>120.95973806000832</v>
      </c>
      <c r="AC97" s="9">
        <f t="shared" si="56"/>
        <v>1.2303454024530244E-2</v>
      </c>
      <c r="AD97" s="8">
        <f t="shared" si="81"/>
        <v>0.56792936737668154</v>
      </c>
      <c r="AE97" s="8">
        <f t="shared" si="48"/>
        <v>121.09021690487477</v>
      </c>
      <c r="AF97" s="9">
        <f t="shared" si="57"/>
        <v>1.123802922728471E-2</v>
      </c>
      <c r="AG97" s="8">
        <f t="shared" si="82"/>
        <v>0.63701276639973292</v>
      </c>
      <c r="AH97" s="8">
        <f t="shared" si="49"/>
        <v>121.15930030389782</v>
      </c>
      <c r="AI97" s="9">
        <f t="shared" si="58"/>
        <v>1.0673928844019428E-2</v>
      </c>
      <c r="AJ97" s="8">
        <f t="shared" si="83"/>
        <v>0.76737839078034953</v>
      </c>
      <c r="AK97" s="8">
        <f t="shared" si="50"/>
        <v>121.28966592827844</v>
      </c>
      <c r="AL97" s="9">
        <f t="shared" si="59"/>
        <v>9.6094285484682671E-3</v>
      </c>
      <c r="AN97" s="5">
        <f t="shared" si="51"/>
        <v>451.0400085</v>
      </c>
      <c r="AO97" s="8">
        <f t="shared" si="84"/>
        <v>3.1209785219810779</v>
      </c>
      <c r="AP97" s="8">
        <f t="shared" si="52"/>
        <v>452.75450376950238</v>
      </c>
      <c r="AQ97" s="10">
        <f t="shared" si="60"/>
        <v>3.8012044102344392E-3</v>
      </c>
      <c r="AR97" s="8">
        <f t="shared" si="85"/>
        <v>3.6205380837091194</v>
      </c>
      <c r="AS97" s="8">
        <f t="shared" si="53"/>
        <v>453.25406333123038</v>
      </c>
      <c r="AT97" s="10">
        <f t="shared" si="61"/>
        <v>4.9087770253320772E-3</v>
      </c>
      <c r="AU97" s="8">
        <f t="shared" si="86"/>
        <v>3.8160171443100555</v>
      </c>
      <c r="AV97" s="8">
        <f t="shared" si="54"/>
        <v>453.44954239183136</v>
      </c>
      <c r="AW97" s="10">
        <f t="shared" si="62"/>
        <v>5.3421733026403108E-3</v>
      </c>
      <c r="AX97" s="8">
        <f t="shared" si="87"/>
        <v>3.6554301243871605</v>
      </c>
      <c r="AY97" s="8">
        <f t="shared" si="55"/>
        <v>453.28895537190846</v>
      </c>
      <c r="AZ97" s="9">
        <f t="shared" si="63"/>
        <v>4.9861361066120555E-3</v>
      </c>
    </row>
    <row r="98" spans="1:52" x14ac:dyDescent="0.2">
      <c r="A98" s="5">
        <f t="shared" si="44"/>
        <v>97</v>
      </c>
      <c r="B98" s="6">
        <f>'[1]6050_Module3Project_Data'!C98</f>
        <v>124.897003</v>
      </c>
      <c r="C98" s="7">
        <f t="shared" si="64"/>
        <v>119.97069269099377</v>
      </c>
      <c r="D98" s="9">
        <f t="shared" si="65"/>
        <v>3.9442982543033689E-2</v>
      </c>
      <c r="E98" s="7">
        <f t="shared" si="66"/>
        <v>120.81082773091606</v>
      </c>
      <c r="F98" s="9">
        <f t="shared" si="67"/>
        <v>3.2716359647828687E-2</v>
      </c>
      <c r="G98" s="7">
        <f t="shared" si="68"/>
        <v>121.49439326874904</v>
      </c>
      <c r="H98" s="9">
        <f t="shared" si="69"/>
        <v>2.724332569654183E-2</v>
      </c>
      <c r="I98" s="7">
        <f t="shared" si="70"/>
        <v>122.19276346611667</v>
      </c>
      <c r="J98" s="9">
        <f t="shared" si="71"/>
        <v>2.1651756799026832E-2</v>
      </c>
      <c r="L98" s="6">
        <f>'[1]6050_Module3Project_Data'!B98</f>
        <v>97</v>
      </c>
      <c r="M98" s="6">
        <v>447.67001340000002</v>
      </c>
      <c r="N98" s="7">
        <f t="shared" si="72"/>
        <v>442.9816846667394</v>
      </c>
      <c r="O98" s="11">
        <f t="shared" si="73"/>
        <v>1.0472733470918288E-2</v>
      </c>
      <c r="P98" s="7">
        <f t="shared" si="74"/>
        <v>447.73650903301143</v>
      </c>
      <c r="Q98" s="11">
        <f t="shared" si="75"/>
        <v>1.4853716134879651E-4</v>
      </c>
      <c r="R98" s="7">
        <f t="shared" si="76"/>
        <v>450.33676687376067</v>
      </c>
      <c r="S98" s="11">
        <f t="shared" si="77"/>
        <v>5.9569624811520823E-3</v>
      </c>
      <c r="T98" s="7">
        <f t="shared" si="78"/>
        <v>451.30702636816238</v>
      </c>
      <c r="U98" s="11">
        <f t="shared" si="79"/>
        <v>8.124316704931139E-3</v>
      </c>
      <c r="Y98" s="6">
        <f t="shared" si="45"/>
        <v>97</v>
      </c>
      <c r="Z98" s="6">
        <f t="shared" si="46"/>
        <v>124.897003</v>
      </c>
      <c r="AA98" s="8">
        <f t="shared" si="80"/>
        <v>0.57111432469541545</v>
      </c>
      <c r="AB98" s="8">
        <f t="shared" si="47"/>
        <v>122.06550759344445</v>
      </c>
      <c r="AC98" s="9">
        <f t="shared" si="56"/>
        <v>2.2670643318443331E-2</v>
      </c>
      <c r="AD98" s="8">
        <f t="shared" si="81"/>
        <v>0.72959991292638837</v>
      </c>
      <c r="AE98" s="8">
        <f t="shared" si="48"/>
        <v>122.22399318167543</v>
      </c>
      <c r="AF98" s="9">
        <f t="shared" si="57"/>
        <v>2.1401713044504143E-2</v>
      </c>
      <c r="AG98" s="8">
        <f t="shared" si="82"/>
        <v>0.8045592488253408</v>
      </c>
      <c r="AH98" s="8">
        <f t="shared" si="49"/>
        <v>122.29895251757438</v>
      </c>
      <c r="AI98" s="9">
        <f t="shared" si="58"/>
        <v>2.0801543832285711E-2</v>
      </c>
      <c r="AJ98" s="8">
        <f t="shared" si="83"/>
        <v>0.93116026315682887</v>
      </c>
      <c r="AK98" s="8">
        <f t="shared" si="50"/>
        <v>122.42555353190586</v>
      </c>
      <c r="AL98" s="9">
        <f t="shared" si="59"/>
        <v>1.9787900499855356E-2</v>
      </c>
      <c r="AN98" s="5">
        <f t="shared" si="51"/>
        <v>447.67001340000002</v>
      </c>
      <c r="AO98" s="8">
        <f t="shared" si="84"/>
        <v>2.5165442980456558</v>
      </c>
      <c r="AP98" s="8">
        <f t="shared" si="52"/>
        <v>452.8533111718063</v>
      </c>
      <c r="AQ98" s="10">
        <f t="shared" si="60"/>
        <v>1.1578389475854673E-2</v>
      </c>
      <c r="AR98" s="8">
        <f t="shared" si="85"/>
        <v>2.4536195007212274</v>
      </c>
      <c r="AS98" s="8">
        <f t="shared" si="53"/>
        <v>452.7903863744819</v>
      </c>
      <c r="AT98" s="10">
        <f t="shared" si="61"/>
        <v>1.14378288051801E-2</v>
      </c>
      <c r="AU98" s="8">
        <f t="shared" si="86"/>
        <v>2.2596293852747227</v>
      </c>
      <c r="AV98" s="8">
        <f t="shared" si="54"/>
        <v>452.59639625903537</v>
      </c>
      <c r="AW98" s="10">
        <f t="shared" si="62"/>
        <v>1.1004495971530616E-2</v>
      </c>
      <c r="AX98" s="8">
        <f t="shared" si="87"/>
        <v>1.2936793258689434</v>
      </c>
      <c r="AY98" s="8">
        <f t="shared" si="55"/>
        <v>451.6304461996296</v>
      </c>
      <c r="AZ98" s="9">
        <f t="shared" si="63"/>
        <v>8.846768112857447E-3</v>
      </c>
    </row>
    <row r="99" spans="1:52" x14ac:dyDescent="0.2">
      <c r="A99" s="5">
        <f t="shared" si="44"/>
        <v>98</v>
      </c>
      <c r="B99" s="6">
        <f>'[1]6050_Module3Project_Data'!C99</f>
        <v>122.33699799999999</v>
      </c>
      <c r="C99" s="7">
        <f t="shared" si="64"/>
        <v>120.95595475279502</v>
      </c>
      <c r="D99" s="9">
        <f t="shared" si="65"/>
        <v>1.1288843684107494E-2</v>
      </c>
      <c r="E99" s="7">
        <f t="shared" si="66"/>
        <v>122.15926556971375</v>
      </c>
      <c r="F99" s="9">
        <f t="shared" si="67"/>
        <v>1.4528101325997969E-3</v>
      </c>
      <c r="G99" s="7">
        <f t="shared" si="68"/>
        <v>123.19569813437451</v>
      </c>
      <c r="H99" s="9">
        <f t="shared" si="69"/>
        <v>7.0191368793806417E-3</v>
      </c>
      <c r="I99" s="7">
        <f t="shared" si="70"/>
        <v>124.35615509322334</v>
      </c>
      <c r="J99" s="9">
        <f t="shared" si="71"/>
        <v>1.6504876907502193E-2</v>
      </c>
      <c r="L99" s="6">
        <f>'[1]6050_Module3Project_Data'!B99</f>
        <v>98</v>
      </c>
      <c r="M99" s="6">
        <v>436.25</v>
      </c>
      <c r="N99" s="7">
        <f t="shared" si="72"/>
        <v>443.91935041339156</v>
      </c>
      <c r="O99" s="11">
        <f t="shared" si="73"/>
        <v>1.7580172867373192E-2</v>
      </c>
      <c r="P99" s="7">
        <f t="shared" si="74"/>
        <v>447.71456547411765</v>
      </c>
      <c r="Q99" s="11">
        <f t="shared" si="75"/>
        <v>2.6279806244395756E-2</v>
      </c>
      <c r="R99" s="7">
        <f t="shared" si="76"/>
        <v>449.00339013688034</v>
      </c>
      <c r="S99" s="11">
        <f t="shared" si="77"/>
        <v>2.9234132118923419E-2</v>
      </c>
      <c r="T99" s="7">
        <f t="shared" si="78"/>
        <v>448.39741599363253</v>
      </c>
      <c r="U99" s="11">
        <f t="shared" si="79"/>
        <v>2.784507964156455E-2</v>
      </c>
      <c r="Y99" s="6">
        <f t="shared" si="45"/>
        <v>98</v>
      </c>
      <c r="Z99" s="6">
        <f t="shared" si="46"/>
        <v>122.33699799999999</v>
      </c>
      <c r="AA99" s="8">
        <f t="shared" si="80"/>
        <v>0.85366195992793004</v>
      </c>
      <c r="AB99" s="8">
        <f t="shared" si="47"/>
        <v>124.04936009430244</v>
      </c>
      <c r="AC99" s="9">
        <f t="shared" si="56"/>
        <v>1.3997091005146695E-2</v>
      </c>
      <c r="AD99" s="8">
        <f t="shared" si="81"/>
        <v>1.1182818940060226</v>
      </c>
      <c r="AE99" s="8">
        <f t="shared" si="48"/>
        <v>124.31398002838053</v>
      </c>
      <c r="AF99" s="9">
        <f t="shared" si="57"/>
        <v>1.6160131936378993E-2</v>
      </c>
      <c r="AG99" s="8">
        <f t="shared" si="82"/>
        <v>1.2529320572254075</v>
      </c>
      <c r="AH99" s="8">
        <f t="shared" si="49"/>
        <v>124.44863019159992</v>
      </c>
      <c r="AI99" s="9">
        <f t="shared" si="58"/>
        <v>1.72607814980054E-2</v>
      </c>
      <c r="AJ99" s="8">
        <f t="shared" si="83"/>
        <v>1.5472759451317448</v>
      </c>
      <c r="AK99" s="8">
        <f t="shared" si="50"/>
        <v>124.74297407950625</v>
      </c>
      <c r="AL99" s="9">
        <f t="shared" si="59"/>
        <v>1.9666790250209183E-2</v>
      </c>
      <c r="AN99" s="5">
        <f t="shared" si="51"/>
        <v>436.25</v>
      </c>
      <c r="AO99" s="8">
        <f t="shared" si="84"/>
        <v>1.5540640393141607</v>
      </c>
      <c r="AP99" s="8">
        <f t="shared" si="52"/>
        <v>450.55745417619448</v>
      </c>
      <c r="AQ99" s="10">
        <f t="shared" si="60"/>
        <v>3.2796456564342658E-2</v>
      </c>
      <c r="AR99" s="8">
        <f t="shared" si="85"/>
        <v>0.93882100568060634</v>
      </c>
      <c r="AS99" s="8">
        <f t="shared" si="53"/>
        <v>449.94221114256095</v>
      </c>
      <c r="AT99" s="10">
        <f t="shared" si="61"/>
        <v>3.1386157346844586E-2</v>
      </c>
      <c r="AU99" s="8">
        <f t="shared" si="86"/>
        <v>0.46312632419719879</v>
      </c>
      <c r="AV99" s="8">
        <f t="shared" si="54"/>
        <v>449.46651646107756</v>
      </c>
      <c r="AW99" s="10">
        <f t="shared" si="62"/>
        <v>3.0295739738859736E-2</v>
      </c>
      <c r="AX99" s="8">
        <f t="shared" si="87"/>
        <v>-0.80796552433047153</v>
      </c>
      <c r="AY99" s="8">
        <f t="shared" si="55"/>
        <v>448.19542461254986</v>
      </c>
      <c r="AZ99" s="9">
        <f t="shared" si="63"/>
        <v>2.738206214911142E-2</v>
      </c>
    </row>
    <row r="100" spans="1:52" x14ac:dyDescent="0.2">
      <c r="A100" s="5">
        <f t="shared" si="44"/>
        <v>99</v>
      </c>
      <c r="B100" s="6">
        <f>'[1]6050_Module3Project_Data'!C100</f>
        <v>121.844002</v>
      </c>
      <c r="C100" s="7">
        <f t="shared" si="64"/>
        <v>121.23216340223601</v>
      </c>
      <c r="D100" s="9">
        <f t="shared" si="65"/>
        <v>5.0214913144759621E-3</v>
      </c>
      <c r="E100" s="7">
        <f t="shared" si="66"/>
        <v>122.21791727170822</v>
      </c>
      <c r="F100" s="9">
        <f t="shared" si="67"/>
        <v>3.0688032695135332E-3</v>
      </c>
      <c r="G100" s="7">
        <f t="shared" si="68"/>
        <v>122.76634806718725</v>
      </c>
      <c r="H100" s="9">
        <f t="shared" si="69"/>
        <v>7.5698930767823004E-3</v>
      </c>
      <c r="I100" s="7">
        <f t="shared" si="70"/>
        <v>122.74082941864467</v>
      </c>
      <c r="J100" s="9">
        <f t="shared" si="71"/>
        <v>7.3604560251120284E-3</v>
      </c>
      <c r="L100" s="6">
        <f>'[1]6050_Module3Project_Data'!B100</f>
        <v>99</v>
      </c>
      <c r="M100" s="6">
        <v>429.32000729999999</v>
      </c>
      <c r="N100" s="7">
        <f t="shared" si="72"/>
        <v>442.38548033071328</v>
      </c>
      <c r="O100" s="11">
        <f t="shared" si="73"/>
        <v>3.0432947005852928E-2</v>
      </c>
      <c r="P100" s="7">
        <f t="shared" si="74"/>
        <v>443.93125886765881</v>
      </c>
      <c r="Q100" s="11">
        <f t="shared" si="75"/>
        <v>3.4033474609183038E-2</v>
      </c>
      <c r="R100" s="7">
        <f t="shared" si="76"/>
        <v>442.6266950684402</v>
      </c>
      <c r="S100" s="11">
        <f t="shared" si="77"/>
        <v>3.0994800014390603E-2</v>
      </c>
      <c r="T100" s="7">
        <f t="shared" si="78"/>
        <v>438.67948319872647</v>
      </c>
      <c r="U100" s="11">
        <f t="shared" si="79"/>
        <v>2.1800698172881279E-2</v>
      </c>
      <c r="Y100" s="6">
        <f t="shared" si="45"/>
        <v>99</v>
      </c>
      <c r="Z100" s="6">
        <f t="shared" si="46"/>
        <v>121.844002</v>
      </c>
      <c r="AA100" s="8">
        <f t="shared" si="80"/>
        <v>0.53290895314913311</v>
      </c>
      <c r="AB100" s="8">
        <f t="shared" si="47"/>
        <v>123.29925702033638</v>
      </c>
      <c r="AC100" s="9">
        <f t="shared" si="56"/>
        <v>1.1943591776773557E-2</v>
      </c>
      <c r="AD100" s="8">
        <f t="shared" si="81"/>
        <v>0.49922910952871036</v>
      </c>
      <c r="AE100" s="8">
        <f t="shared" si="48"/>
        <v>123.26557717671596</v>
      </c>
      <c r="AF100" s="9">
        <f t="shared" si="57"/>
        <v>1.1667174037142687E-2</v>
      </c>
      <c r="AG100" s="8">
        <f t="shared" si="82"/>
        <v>0.41179099501907479</v>
      </c>
      <c r="AH100" s="8">
        <f t="shared" si="49"/>
        <v>123.17813906220633</v>
      </c>
      <c r="AI100" s="9">
        <f t="shared" si="58"/>
        <v>1.0949550575385103E-2</v>
      </c>
      <c r="AJ100" s="8">
        <f t="shared" si="83"/>
        <v>-3.4024864723457449E-2</v>
      </c>
      <c r="AK100" s="8">
        <f t="shared" si="50"/>
        <v>122.73232320246379</v>
      </c>
      <c r="AL100" s="9">
        <f t="shared" si="59"/>
        <v>7.2906436745551551E-3</v>
      </c>
      <c r="AN100" s="5">
        <f t="shared" si="51"/>
        <v>429.32000729999999</v>
      </c>
      <c r="AO100" s="8">
        <f t="shared" si="84"/>
        <v>-0.42862573762441514</v>
      </c>
      <c r="AP100" s="8">
        <f t="shared" si="52"/>
        <v>442.19806933081577</v>
      </c>
      <c r="AQ100" s="10">
        <f t="shared" si="60"/>
        <v>2.9996417152338438E-2</v>
      </c>
      <c r="AR100" s="8">
        <f t="shared" si="85"/>
        <v>-1.9873854239676931</v>
      </c>
      <c r="AS100" s="8">
        <f t="shared" si="53"/>
        <v>440.63930964447252</v>
      </c>
      <c r="AT100" s="10">
        <f t="shared" si="61"/>
        <v>2.6365653014076368E-2</v>
      </c>
      <c r="AU100" s="8">
        <f t="shared" si="86"/>
        <v>-2.9567843721214717</v>
      </c>
      <c r="AV100" s="8">
        <f t="shared" si="54"/>
        <v>439.66991069631871</v>
      </c>
      <c r="AW100" s="10">
        <f t="shared" si="62"/>
        <v>2.4107666123946613E-2</v>
      </c>
      <c r="AX100" s="8">
        <f t="shared" si="87"/>
        <v>-5.2629491596182083</v>
      </c>
      <c r="AY100" s="8">
        <f t="shared" si="55"/>
        <v>437.36374590882201</v>
      </c>
      <c r="AZ100" s="9">
        <f t="shared" si="63"/>
        <v>1.8735997559045103E-2</v>
      </c>
    </row>
    <row r="101" spans="1:52" x14ac:dyDescent="0.2">
      <c r="A101" s="5">
        <f t="shared" si="44"/>
        <v>100</v>
      </c>
      <c r="B101" s="6">
        <f>'[1]6050_Module3Project_Data'!C101</f>
        <v>121.093002</v>
      </c>
      <c r="C101" s="7">
        <f t="shared" si="64"/>
        <v>121.35453112178881</v>
      </c>
      <c r="D101" s="9">
        <f t="shared" si="65"/>
        <v>2.1597377013480214E-3</v>
      </c>
      <c r="E101" s="7">
        <f t="shared" si="66"/>
        <v>122.0945252320445</v>
      </c>
      <c r="F101" s="9">
        <f t="shared" si="67"/>
        <v>8.2706945529726402E-3</v>
      </c>
      <c r="G101" s="7">
        <f t="shared" si="68"/>
        <v>122.30517503359363</v>
      </c>
      <c r="H101" s="9">
        <f t="shared" si="69"/>
        <v>1.0010264949857541E-2</v>
      </c>
      <c r="I101" s="7">
        <f t="shared" si="70"/>
        <v>122.02336748372893</v>
      </c>
      <c r="J101" s="9">
        <f t="shared" si="71"/>
        <v>7.6830656467574759E-3</v>
      </c>
      <c r="L101" s="6">
        <f>'[1]6050_Module3Project_Data'!B101</f>
        <v>100</v>
      </c>
      <c r="M101" s="6">
        <v>414.76998900000001</v>
      </c>
      <c r="N101" s="7">
        <f t="shared" si="72"/>
        <v>439.77238572457065</v>
      </c>
      <c r="O101" s="11">
        <f t="shared" si="73"/>
        <v>6.0280148968469956E-2</v>
      </c>
      <c r="P101" s="7">
        <f t="shared" si="74"/>
        <v>439.10954585033141</v>
      </c>
      <c r="Q101" s="11">
        <f t="shared" si="75"/>
        <v>5.8682058721301084E-2</v>
      </c>
      <c r="R101" s="7">
        <f t="shared" si="76"/>
        <v>435.97335118422006</v>
      </c>
      <c r="S101" s="11">
        <f t="shared" si="77"/>
        <v>5.1120772347442077E-2</v>
      </c>
      <c r="T101" s="7">
        <f t="shared" si="78"/>
        <v>431.19190247974529</v>
      </c>
      <c r="U101" s="11">
        <f t="shared" si="79"/>
        <v>3.9592819912882569E-2</v>
      </c>
      <c r="Y101" s="6">
        <f t="shared" si="45"/>
        <v>100</v>
      </c>
      <c r="Z101" s="6">
        <f t="shared" si="46"/>
        <v>121.093002</v>
      </c>
      <c r="AA101" s="8">
        <f t="shared" si="80"/>
        <v>0.28438845646344374</v>
      </c>
      <c r="AB101" s="8">
        <f t="shared" si="47"/>
        <v>122.58956349005707</v>
      </c>
      <c r="AC101" s="9">
        <f t="shared" si="56"/>
        <v>1.2358777677813914E-2</v>
      </c>
      <c r="AD101" s="8">
        <f t="shared" si="81"/>
        <v>0.11506825227977646</v>
      </c>
      <c r="AE101" s="8">
        <f t="shared" si="48"/>
        <v>122.4202432858734</v>
      </c>
      <c r="AF101" s="9">
        <f t="shared" si="57"/>
        <v>1.0960511870647973E-2</v>
      </c>
      <c r="AG101" s="8">
        <f t="shared" si="82"/>
        <v>-2.4691019287274796E-2</v>
      </c>
      <c r="AH101" s="8">
        <f t="shared" si="49"/>
        <v>122.28048401430635</v>
      </c>
      <c r="AI101" s="9">
        <f t="shared" si="58"/>
        <v>9.8063636601093962E-3</v>
      </c>
      <c r="AJ101" s="8">
        <f t="shared" si="83"/>
        <v>-0.37574339981959104</v>
      </c>
      <c r="AK101" s="8">
        <f t="shared" si="50"/>
        <v>121.92943163377403</v>
      </c>
      <c r="AL101" s="9">
        <f t="shared" si="59"/>
        <v>6.9073325457240818E-3</v>
      </c>
      <c r="AN101" s="5">
        <f t="shared" si="51"/>
        <v>414.76998900000001</v>
      </c>
      <c r="AO101" s="8">
        <f t="shared" si="84"/>
        <v>-1.9848052742733451</v>
      </c>
      <c r="AP101" s="8">
        <f t="shared" si="52"/>
        <v>433.98854590994671</v>
      </c>
      <c r="AQ101" s="10">
        <f t="shared" si="60"/>
        <v>4.6335456806511376E-2</v>
      </c>
      <c r="AR101" s="8">
        <f t="shared" si="85"/>
        <v>-3.8537688080686703</v>
      </c>
      <c r="AS101" s="8">
        <f t="shared" si="53"/>
        <v>432.11958237615141</v>
      </c>
      <c r="AT101" s="10">
        <f t="shared" si="61"/>
        <v>4.182943278509816E-2</v>
      </c>
      <c r="AU101" s="8">
        <f t="shared" si="86"/>
        <v>-4.8050641281708035</v>
      </c>
      <c r="AV101" s="8">
        <f t="shared" si="54"/>
        <v>431.16828705604928</v>
      </c>
      <c r="AW101" s="10">
        <f t="shared" si="62"/>
        <v>3.9535883720963401E-2</v>
      </c>
      <c r="AX101" s="8">
        <f t="shared" si="87"/>
        <v>-6.3752649392997496</v>
      </c>
      <c r="AY101" s="8">
        <f t="shared" si="55"/>
        <v>429.5980862449203</v>
      </c>
      <c r="AZ101" s="9">
        <f t="shared" si="63"/>
        <v>3.5750169101362556E-2</v>
      </c>
    </row>
    <row r="102" spans="1:52" x14ac:dyDescent="0.2">
      <c r="A102" s="5">
        <f t="shared" si="44"/>
        <v>101</v>
      </c>
      <c r="B102" s="6">
        <f>'[1]6050_Module3Project_Data'!C102</f>
        <v>120.51950100000001</v>
      </c>
      <c r="C102" s="7">
        <f t="shared" si="64"/>
        <v>121.30222529743105</v>
      </c>
      <c r="D102" s="9">
        <f t="shared" si="65"/>
        <v>6.4945862780418006E-3</v>
      </c>
      <c r="E102" s="7">
        <f t="shared" si="66"/>
        <v>121.76402256546982</v>
      </c>
      <c r="F102" s="9">
        <f t="shared" si="67"/>
        <v>1.0326308648339078E-2</v>
      </c>
      <c r="G102" s="7">
        <f t="shared" si="68"/>
        <v>121.69908851679682</v>
      </c>
      <c r="H102" s="9">
        <f t="shared" si="69"/>
        <v>9.7875240687962592E-3</v>
      </c>
      <c r="I102" s="7">
        <f t="shared" si="70"/>
        <v>121.27907509674577</v>
      </c>
      <c r="J102" s="9">
        <f t="shared" si="71"/>
        <v>6.3024995162049811E-3</v>
      </c>
      <c r="L102" s="6">
        <f>'[1]6050_Module3Project_Data'!B102</f>
        <v>101</v>
      </c>
      <c r="M102" s="6">
        <v>419.89001459999997</v>
      </c>
      <c r="N102" s="7">
        <f t="shared" si="72"/>
        <v>434.77190637965657</v>
      </c>
      <c r="O102" s="11">
        <f t="shared" si="73"/>
        <v>3.5442356955865076E-2</v>
      </c>
      <c r="P102" s="7">
        <f t="shared" si="74"/>
        <v>431.07749208972206</v>
      </c>
      <c r="Q102" s="11">
        <f t="shared" si="75"/>
        <v>2.6643828385344234E-2</v>
      </c>
      <c r="R102" s="7">
        <f t="shared" si="76"/>
        <v>425.37167009211004</v>
      </c>
      <c r="S102" s="11">
        <f t="shared" si="77"/>
        <v>1.3054979402956407E-2</v>
      </c>
      <c r="T102" s="7">
        <f t="shared" si="78"/>
        <v>418.0543716959491</v>
      </c>
      <c r="U102" s="11">
        <f t="shared" si="79"/>
        <v>4.3717231661237789E-3</v>
      </c>
      <c r="Y102" s="6">
        <f t="shared" si="45"/>
        <v>101</v>
      </c>
      <c r="Z102" s="6">
        <f t="shared" si="46"/>
        <v>120.51950100000001</v>
      </c>
      <c r="AA102" s="8">
        <f t="shared" si="80"/>
        <v>6.1769713148380923E-2</v>
      </c>
      <c r="AB102" s="8">
        <f t="shared" si="47"/>
        <v>121.7608582299452</v>
      </c>
      <c r="AC102" s="9">
        <f t="shared" si="56"/>
        <v>1.030005285157291E-2</v>
      </c>
      <c r="AD102" s="8">
        <f t="shared" si="81"/>
        <v>-0.1733936553508571</v>
      </c>
      <c r="AE102" s="8">
        <f t="shared" si="48"/>
        <v>121.52569486144596</v>
      </c>
      <c r="AF102" s="9">
        <f t="shared" si="57"/>
        <v>8.3488054057405253E-3</v>
      </c>
      <c r="AG102" s="8">
        <f t="shared" si="82"/>
        <v>-0.31538876804204113</v>
      </c>
      <c r="AH102" s="8">
        <f t="shared" si="49"/>
        <v>121.38369974875478</v>
      </c>
      <c r="AI102" s="9">
        <f t="shared" si="58"/>
        <v>7.1706133993599402E-3</v>
      </c>
      <c r="AJ102" s="8">
        <f t="shared" si="83"/>
        <v>-0.56001789340136421</v>
      </c>
      <c r="AK102" s="8">
        <f t="shared" si="50"/>
        <v>121.13907062339545</v>
      </c>
      <c r="AL102" s="9">
        <f t="shared" si="59"/>
        <v>5.1408246653414976E-3</v>
      </c>
      <c r="AN102" s="5">
        <f t="shared" si="51"/>
        <v>419.89001459999997</v>
      </c>
      <c r="AO102" s="8">
        <f t="shared" si="84"/>
        <v>-4.1390242287325156</v>
      </c>
      <c r="AP102" s="8">
        <f t="shared" si="52"/>
        <v>421.23264586337751</v>
      </c>
      <c r="AQ102" s="10">
        <f t="shared" si="60"/>
        <v>3.197578453149386E-3</v>
      </c>
      <c r="AR102" s="8">
        <f t="shared" si="85"/>
        <v>-6.5529337216852124</v>
      </c>
      <c r="AS102" s="8">
        <f t="shared" si="53"/>
        <v>418.8187363704248</v>
      </c>
      <c r="AT102" s="10">
        <f t="shared" si="61"/>
        <v>2.5513305683053768E-3</v>
      </c>
      <c r="AU102" s="8">
        <f t="shared" si="86"/>
        <v>-7.7033726101404154</v>
      </c>
      <c r="AV102" s="8">
        <f t="shared" si="54"/>
        <v>417.6682974819696</v>
      </c>
      <c r="AW102" s="10">
        <f t="shared" si="62"/>
        <v>5.2911882654481431E-3</v>
      </c>
      <c r="AX102" s="8">
        <f t="shared" si="87"/>
        <v>-9.7563978615479705</v>
      </c>
      <c r="AY102" s="8">
        <f t="shared" si="55"/>
        <v>415.61527223056208</v>
      </c>
      <c r="AZ102" s="9">
        <f t="shared" si="63"/>
        <v>1.0180624022483931E-2</v>
      </c>
    </row>
    <row r="103" spans="1:52" x14ac:dyDescent="0.2">
      <c r="A103" s="5">
        <f t="shared" si="44"/>
        <v>102</v>
      </c>
      <c r="B103" s="6">
        <f>'[1]6050_Module3Project_Data'!C103</f>
        <v>120.05500000000001</v>
      </c>
      <c r="C103" s="7">
        <f t="shared" si="64"/>
        <v>121.14568043794485</v>
      </c>
      <c r="D103" s="9">
        <f t="shared" si="65"/>
        <v>9.0848397646482049E-3</v>
      </c>
      <c r="E103" s="7">
        <f t="shared" si="66"/>
        <v>121.35333044886477</v>
      </c>
      <c r="F103" s="9">
        <f t="shared" si="67"/>
        <v>1.0814463777974764E-2</v>
      </c>
      <c r="G103" s="7">
        <f t="shared" si="68"/>
        <v>121.10929475839842</v>
      </c>
      <c r="H103" s="9">
        <f t="shared" si="69"/>
        <v>8.7817646778427638E-3</v>
      </c>
      <c r="I103" s="7">
        <f t="shared" si="70"/>
        <v>120.67141581934916</v>
      </c>
      <c r="J103" s="9">
        <f t="shared" si="71"/>
        <v>5.1344452071896826E-3</v>
      </c>
      <c r="L103" s="6">
        <f>'[1]6050_Module3Project_Data'!B103</f>
        <v>102</v>
      </c>
      <c r="M103" s="6">
        <v>413.44000240000003</v>
      </c>
      <c r="N103" s="7">
        <f t="shared" si="72"/>
        <v>431.7955280237253</v>
      </c>
      <c r="O103" s="11">
        <f t="shared" si="73"/>
        <v>4.4397072168083147E-2</v>
      </c>
      <c r="P103" s="7">
        <f t="shared" si="74"/>
        <v>427.38562451811379</v>
      </c>
      <c r="Q103" s="11">
        <f t="shared" si="75"/>
        <v>3.3730703456753268E-2</v>
      </c>
      <c r="R103" s="7">
        <f t="shared" si="76"/>
        <v>422.63084234605503</v>
      </c>
      <c r="S103" s="11">
        <f t="shared" si="77"/>
        <v>2.223016614914524E-2</v>
      </c>
      <c r="T103" s="7">
        <f t="shared" si="78"/>
        <v>419.5228860191898</v>
      </c>
      <c r="U103" s="11">
        <f t="shared" si="79"/>
        <v>1.4712856965651401E-2</v>
      </c>
      <c r="Y103" s="6">
        <f t="shared" si="45"/>
        <v>102</v>
      </c>
      <c r="Z103" s="6">
        <f t="shared" si="46"/>
        <v>120.05500000000001</v>
      </c>
      <c r="AA103" s="8">
        <f t="shared" si="80"/>
        <v>-0.10112115473831439</v>
      </c>
      <c r="AB103" s="8">
        <f t="shared" si="47"/>
        <v>121.00817360366011</v>
      </c>
      <c r="AC103" s="9">
        <f t="shared" si="56"/>
        <v>7.9394744380500981E-3</v>
      </c>
      <c r="AD103" s="8">
        <f t="shared" si="81"/>
        <v>-0.3399536965698744</v>
      </c>
      <c r="AE103" s="8">
        <f t="shared" si="48"/>
        <v>120.76934106182854</v>
      </c>
      <c r="AF103" s="9">
        <f t="shared" si="57"/>
        <v>5.9501150458417754E-3</v>
      </c>
      <c r="AG103" s="8">
        <f t="shared" si="82"/>
        <v>-0.4525912632202207</v>
      </c>
      <c r="AH103" s="8">
        <f t="shared" si="49"/>
        <v>120.65670349517819</v>
      </c>
      <c r="AI103" s="9">
        <f t="shared" si="58"/>
        <v>5.0118986729264523E-3</v>
      </c>
      <c r="AJ103" s="8">
        <f t="shared" si="83"/>
        <v>-0.58383858539899303</v>
      </c>
      <c r="AK103" s="8">
        <f t="shared" si="50"/>
        <v>120.52545617299943</v>
      </c>
      <c r="AL103" s="9">
        <f t="shared" si="59"/>
        <v>3.9186720503054401E-3</v>
      </c>
      <c r="AN103" s="5">
        <f t="shared" si="51"/>
        <v>413.44000240000003</v>
      </c>
      <c r="AO103" s="8">
        <f t="shared" si="84"/>
        <v>-3.7894751080631375</v>
      </c>
      <c r="AP103" s="8">
        <f t="shared" si="52"/>
        <v>418.8413672379919</v>
      </c>
      <c r="AQ103" s="10">
        <f t="shared" si="60"/>
        <v>1.3064446610480857E-2</v>
      </c>
      <c r="AR103" s="8">
        <f t="shared" si="85"/>
        <v>-5.0280913314331288</v>
      </c>
      <c r="AS103" s="8">
        <f t="shared" si="53"/>
        <v>417.6027510146219</v>
      </c>
      <c r="AT103" s="10">
        <f t="shared" si="61"/>
        <v>1.0068567604627789E-2</v>
      </c>
      <c r="AU103" s="8">
        <f t="shared" si="86"/>
        <v>-5.2221001780977101</v>
      </c>
      <c r="AV103" s="8">
        <f t="shared" si="54"/>
        <v>417.40874216795731</v>
      </c>
      <c r="AW103" s="10">
        <f t="shared" si="62"/>
        <v>9.5993124635229739E-3</v>
      </c>
      <c r="AX103" s="8">
        <f t="shared" si="87"/>
        <v>-4.1439417691535967</v>
      </c>
      <c r="AY103" s="8">
        <f t="shared" si="55"/>
        <v>418.48690057690146</v>
      </c>
      <c r="AZ103" s="9">
        <f t="shared" si="63"/>
        <v>1.2207087237820304E-2</v>
      </c>
    </row>
    <row r="104" spans="1:52" x14ac:dyDescent="0.2">
      <c r="A104" s="5">
        <f t="shared" si="44"/>
        <v>103</v>
      </c>
      <c r="B104" s="6">
        <f>'[1]6050_Module3Project_Data'!C104</f>
        <v>122.1185</v>
      </c>
      <c r="C104" s="7">
        <f t="shared" si="64"/>
        <v>120.92754435035587</v>
      </c>
      <c r="D104" s="9">
        <f t="shared" si="65"/>
        <v>9.7524588792371678E-3</v>
      </c>
      <c r="E104" s="7">
        <f t="shared" si="66"/>
        <v>120.92488140073939</v>
      </c>
      <c r="F104" s="9">
        <f t="shared" si="67"/>
        <v>9.7742651544246179E-3</v>
      </c>
      <c r="G104" s="7">
        <f t="shared" si="68"/>
        <v>120.58214737919921</v>
      </c>
      <c r="H104" s="9">
        <f t="shared" si="69"/>
        <v>1.2580834360074716E-2</v>
      </c>
      <c r="I104" s="7">
        <f t="shared" si="70"/>
        <v>120.17828316386984</v>
      </c>
      <c r="J104" s="9">
        <f t="shared" si="71"/>
        <v>1.5887984507917816E-2</v>
      </c>
      <c r="L104" s="6">
        <f>'[1]6050_Module3Project_Data'!B104</f>
        <v>103</v>
      </c>
      <c r="M104" s="6">
        <v>419.73001099999999</v>
      </c>
      <c r="N104" s="7">
        <f t="shared" si="72"/>
        <v>428.1244228989803</v>
      </c>
      <c r="O104" s="11">
        <f t="shared" si="73"/>
        <v>1.9999551328199663E-2</v>
      </c>
      <c r="P104" s="7">
        <f t="shared" si="74"/>
        <v>422.78356921913621</v>
      </c>
      <c r="Q104" s="11">
        <f t="shared" si="75"/>
        <v>7.2750533416973632E-3</v>
      </c>
      <c r="R104" s="7">
        <f t="shared" si="76"/>
        <v>418.03542237302753</v>
      </c>
      <c r="S104" s="11">
        <f t="shared" si="77"/>
        <v>4.037330146908321E-3</v>
      </c>
      <c r="T104" s="7">
        <f t="shared" si="78"/>
        <v>414.65657912383801</v>
      </c>
      <c r="U104" s="11">
        <f t="shared" si="79"/>
        <v>1.2087369840613985E-2</v>
      </c>
      <c r="Y104" s="6">
        <f t="shared" si="45"/>
        <v>103</v>
      </c>
      <c r="Z104" s="6">
        <f t="shared" si="46"/>
        <v>122.1185</v>
      </c>
      <c r="AA104" s="8">
        <f t="shared" si="80"/>
        <v>-0.20762771085353743</v>
      </c>
      <c r="AB104" s="8">
        <f t="shared" si="47"/>
        <v>120.37451966834567</v>
      </c>
      <c r="AC104" s="9">
        <f t="shared" si="56"/>
        <v>1.4281049404097886E-2</v>
      </c>
      <c r="AD104" s="8">
        <f t="shared" si="81"/>
        <v>-0.41483116962160727</v>
      </c>
      <c r="AE104" s="8">
        <f t="shared" si="48"/>
        <v>120.16731620957761</v>
      </c>
      <c r="AF104" s="9">
        <f t="shared" si="57"/>
        <v>1.5977790346445388E-2</v>
      </c>
      <c r="AG104" s="8">
        <f t="shared" si="82"/>
        <v>-0.4898693212097136</v>
      </c>
      <c r="AH104" s="8">
        <f t="shared" si="49"/>
        <v>120.0922780579895</v>
      </c>
      <c r="AI104" s="9">
        <f t="shared" si="58"/>
        <v>1.6592260321003732E-2</v>
      </c>
      <c r="AJ104" s="8">
        <f t="shared" si="83"/>
        <v>-0.53848562043916381</v>
      </c>
      <c r="AK104" s="8">
        <f t="shared" si="50"/>
        <v>120.04366175876005</v>
      </c>
      <c r="AL104" s="9">
        <f t="shared" si="59"/>
        <v>1.6990367890532106E-2</v>
      </c>
      <c r="AN104" s="5">
        <f t="shared" si="51"/>
        <v>419.73001099999999</v>
      </c>
      <c r="AO104" s="8">
        <f t="shared" si="84"/>
        <v>-3.9909613243042292</v>
      </c>
      <c r="AP104" s="8">
        <f t="shared" si="52"/>
        <v>414.04446104872329</v>
      </c>
      <c r="AQ104" s="10">
        <f t="shared" si="60"/>
        <v>1.3545731308873928E-2</v>
      </c>
      <c r="AR104" s="8">
        <f t="shared" si="85"/>
        <v>-4.8550227880708787</v>
      </c>
      <c r="AS104" s="8">
        <f t="shared" si="53"/>
        <v>413.18039958495666</v>
      </c>
      <c r="AT104" s="10">
        <f t="shared" si="61"/>
        <v>1.5604343848177514E-2</v>
      </c>
      <c r="AU104" s="8">
        <f t="shared" si="86"/>
        <v>-4.9087600755626069</v>
      </c>
      <c r="AV104" s="8">
        <f t="shared" si="54"/>
        <v>413.12666229746492</v>
      </c>
      <c r="AW104" s="10">
        <f t="shared" si="62"/>
        <v>1.5732372071281489E-2</v>
      </c>
      <c r="AX104" s="8">
        <f t="shared" si="87"/>
        <v>-4.5051243322527217</v>
      </c>
      <c r="AY104" s="8">
        <f t="shared" si="55"/>
        <v>413.53029804077482</v>
      </c>
      <c r="AZ104" s="9">
        <f t="shared" si="63"/>
        <v>1.4770716405182585E-2</v>
      </c>
    </row>
    <row r="105" spans="1:52" x14ac:dyDescent="0.2">
      <c r="A105" s="5">
        <f t="shared" si="44"/>
        <v>104</v>
      </c>
      <c r="B105" s="6">
        <f>'[1]6050_Module3Project_Data'!C105</f>
        <v>123.552002</v>
      </c>
      <c r="C105" s="7">
        <f t="shared" si="64"/>
        <v>121.1657354802847</v>
      </c>
      <c r="D105" s="9">
        <f t="shared" si="65"/>
        <v>1.9313863645166237E-2</v>
      </c>
      <c r="E105" s="7">
        <f t="shared" si="66"/>
        <v>121.3187755384954</v>
      </c>
      <c r="F105" s="9">
        <f t="shared" si="67"/>
        <v>1.8075194455405102E-2</v>
      </c>
      <c r="G105" s="7">
        <f t="shared" si="68"/>
        <v>121.35032368959961</v>
      </c>
      <c r="H105" s="9">
        <f t="shared" si="69"/>
        <v>1.781985135619572E-2</v>
      </c>
      <c r="I105" s="7">
        <f t="shared" si="70"/>
        <v>121.73045663277396</v>
      </c>
      <c r="J105" s="9">
        <f t="shared" si="71"/>
        <v>1.4743147320478357E-2</v>
      </c>
      <c r="L105" s="6">
        <f>'[1]6050_Module3Project_Data'!B105</f>
        <v>104</v>
      </c>
      <c r="M105" s="6">
        <v>425.92001340000002</v>
      </c>
      <c r="N105" s="7">
        <f t="shared" si="72"/>
        <v>426.44554051918425</v>
      </c>
      <c r="O105" s="11">
        <f t="shared" si="73"/>
        <v>1.2338634078006736E-3</v>
      </c>
      <c r="P105" s="7">
        <f t="shared" si="74"/>
        <v>421.7758950068212</v>
      </c>
      <c r="Q105" s="11">
        <f t="shared" si="75"/>
        <v>9.7298043360242205E-3</v>
      </c>
      <c r="R105" s="7">
        <f t="shared" si="76"/>
        <v>418.88271668651373</v>
      </c>
      <c r="S105" s="11">
        <f t="shared" si="77"/>
        <v>1.6522578165110203E-2</v>
      </c>
      <c r="T105" s="7">
        <f t="shared" si="78"/>
        <v>418.71532462476762</v>
      </c>
      <c r="U105" s="11">
        <f t="shared" si="79"/>
        <v>1.6915591070068271E-2</v>
      </c>
      <c r="Y105" s="6">
        <f t="shared" si="45"/>
        <v>104</v>
      </c>
      <c r="Z105" s="6">
        <f t="shared" si="46"/>
        <v>123.552002</v>
      </c>
      <c r="AA105" s="8">
        <f t="shared" si="80"/>
        <v>3.6323294459944921E-2</v>
      </c>
      <c r="AB105" s="8">
        <f t="shared" si="47"/>
        <v>121.38664698405955</v>
      </c>
      <c r="AC105" s="9">
        <f t="shared" si="56"/>
        <v>1.7525859402427561E-2</v>
      </c>
      <c r="AD105" s="8">
        <f t="shared" si="81"/>
        <v>5.8371822387192462E-2</v>
      </c>
      <c r="AE105" s="8">
        <f t="shared" si="48"/>
        <v>121.40869551198679</v>
      </c>
      <c r="AF105" s="9">
        <f t="shared" si="57"/>
        <v>1.7347403953949764E-2</v>
      </c>
      <c r="AG105" s="8">
        <f t="shared" si="82"/>
        <v>0.13915349459533921</v>
      </c>
      <c r="AH105" s="8">
        <f t="shared" si="49"/>
        <v>121.48947718419494</v>
      </c>
      <c r="AI105" s="9">
        <f t="shared" si="58"/>
        <v>1.6693576651271604E-2</v>
      </c>
      <c r="AJ105" s="8">
        <f t="shared" si="83"/>
        <v>0.50684392423248092</v>
      </c>
      <c r="AK105" s="8">
        <f t="shared" si="50"/>
        <v>121.85716761383209</v>
      </c>
      <c r="AL105" s="9">
        <f t="shared" si="59"/>
        <v>1.3717579308572531E-2</v>
      </c>
      <c r="AN105" s="5">
        <f t="shared" si="51"/>
        <v>425.92001340000002</v>
      </c>
      <c r="AO105" s="8">
        <f t="shared" si="84"/>
        <v>-2.7813974148566212</v>
      </c>
      <c r="AP105" s="8">
        <f t="shared" si="52"/>
        <v>416.10131927165713</v>
      </c>
      <c r="AQ105" s="10">
        <f t="shared" si="60"/>
        <v>2.3052906225192384E-2</v>
      </c>
      <c r="AR105" s="8">
        <f t="shared" si="85"/>
        <v>-2.5740959474480465</v>
      </c>
      <c r="AS105" s="8">
        <f t="shared" si="53"/>
        <v>416.3086207390657</v>
      </c>
      <c r="AT105" s="10">
        <f t="shared" si="61"/>
        <v>2.256619167577795E-2</v>
      </c>
      <c r="AU105" s="8">
        <f t="shared" si="86"/>
        <v>-2.0307328810382024</v>
      </c>
      <c r="AV105" s="8">
        <f t="shared" si="54"/>
        <v>416.85198380547553</v>
      </c>
      <c r="AW105" s="10">
        <f t="shared" si="62"/>
        <v>2.1290451984486366E-2</v>
      </c>
      <c r="AX105" s="8">
        <f t="shared" si="87"/>
        <v>-0.22318941566158246</v>
      </c>
      <c r="AY105" s="8">
        <f t="shared" si="55"/>
        <v>418.65952727085215</v>
      </c>
      <c r="AZ105" s="9">
        <f t="shared" si="63"/>
        <v>1.7046595371721183E-2</v>
      </c>
    </row>
    <row r="106" spans="1:52" x14ac:dyDescent="0.2">
      <c r="A106" s="5">
        <f t="shared" si="44"/>
        <v>105</v>
      </c>
      <c r="B106" s="6">
        <f>'[1]6050_Module3Project_Data'!C106</f>
        <v>123.620499</v>
      </c>
      <c r="C106" s="7">
        <f t="shared" si="64"/>
        <v>121.64298878422775</v>
      </c>
      <c r="D106" s="9">
        <f t="shared" si="65"/>
        <v>1.5996620558636005E-2</v>
      </c>
      <c r="E106" s="7">
        <f t="shared" si="66"/>
        <v>122.05574027079192</v>
      </c>
      <c r="F106" s="9">
        <f t="shared" si="67"/>
        <v>1.2657760985158943E-2</v>
      </c>
      <c r="G106" s="7">
        <f t="shared" si="68"/>
        <v>122.4511628447998</v>
      </c>
      <c r="H106" s="9">
        <f t="shared" si="69"/>
        <v>9.459079721076024E-3</v>
      </c>
      <c r="I106" s="7">
        <f t="shared" si="70"/>
        <v>123.18769292655479</v>
      </c>
      <c r="J106" s="9">
        <f t="shared" si="71"/>
        <v>3.501086607369273E-3</v>
      </c>
      <c r="L106" s="6">
        <f>'[1]6050_Module3Project_Data'!B106</f>
        <v>105</v>
      </c>
      <c r="M106" s="6">
        <v>427.30999759999997</v>
      </c>
      <c r="N106" s="7">
        <f t="shared" si="72"/>
        <v>426.3404350953474</v>
      </c>
      <c r="O106" s="11">
        <f t="shared" si="73"/>
        <v>2.2689909201707198E-3</v>
      </c>
      <c r="P106" s="7">
        <f t="shared" si="74"/>
        <v>423.14345407657015</v>
      </c>
      <c r="Q106" s="11">
        <f t="shared" si="75"/>
        <v>9.7506343095910362E-3</v>
      </c>
      <c r="R106" s="7">
        <f t="shared" si="76"/>
        <v>422.40136504325687</v>
      </c>
      <c r="S106" s="11">
        <f t="shared" si="77"/>
        <v>1.1487286944636422E-2</v>
      </c>
      <c r="T106" s="7">
        <f t="shared" si="78"/>
        <v>424.47907564495353</v>
      </c>
      <c r="U106" s="11">
        <f t="shared" si="79"/>
        <v>6.6249841355138219E-3</v>
      </c>
      <c r="Y106" s="6">
        <f t="shared" si="45"/>
        <v>105</v>
      </c>
      <c r="Z106" s="6">
        <f t="shared" si="46"/>
        <v>123.620499</v>
      </c>
      <c r="AA106" s="8">
        <f t="shared" si="80"/>
        <v>0.30245225964500644</v>
      </c>
      <c r="AB106" s="8">
        <f t="shared" si="47"/>
        <v>122.7536151044448</v>
      </c>
      <c r="AC106" s="9">
        <f t="shared" si="56"/>
        <v>7.0124607372373622E-3</v>
      </c>
      <c r="AD106" s="8">
        <f t="shared" si="81"/>
        <v>0.47535875551239193</v>
      </c>
      <c r="AE106" s="8">
        <f t="shared" si="48"/>
        <v>122.92652160031219</v>
      </c>
      <c r="AF106" s="9">
        <f t="shared" si="57"/>
        <v>5.613772839469045E-3</v>
      </c>
      <c r="AG106" s="8">
        <f t="shared" si="82"/>
        <v>0.61999632489776513</v>
      </c>
      <c r="AH106" s="8">
        <f t="shared" si="49"/>
        <v>123.07115916969757</v>
      </c>
      <c r="AI106" s="9">
        <f t="shared" si="58"/>
        <v>4.4437600134782608E-3</v>
      </c>
      <c r="AJ106" s="8">
        <f t="shared" si="83"/>
        <v>0.98204010900664906</v>
      </c>
      <c r="AK106" s="8">
        <f t="shared" si="50"/>
        <v>123.43320295380644</v>
      </c>
      <c r="AL106" s="9">
        <f t="shared" si="59"/>
        <v>1.5150889028004329E-3</v>
      </c>
      <c r="AN106" s="5">
        <f t="shared" si="51"/>
        <v>427.30999759999997</v>
      </c>
      <c r="AO106" s="8">
        <f t="shared" si="84"/>
        <v>-1.2063859719566805</v>
      </c>
      <c r="AP106" s="8">
        <f t="shared" si="52"/>
        <v>421.19497907130017</v>
      </c>
      <c r="AQ106" s="10">
        <f t="shared" si="60"/>
        <v>1.4310497210561419E-2</v>
      </c>
      <c r="AR106" s="8">
        <f t="shared" si="85"/>
        <v>-0.13699822577157073</v>
      </c>
      <c r="AS106" s="8">
        <f t="shared" si="53"/>
        <v>422.26436681748532</v>
      </c>
      <c r="AT106" s="10">
        <f t="shared" si="61"/>
        <v>1.1807893124086947E-2</v>
      </c>
      <c r="AU106" s="8">
        <f t="shared" si="86"/>
        <v>0.74395773785246999</v>
      </c>
      <c r="AV106" s="8">
        <f t="shared" si="54"/>
        <v>423.14532278110937</v>
      </c>
      <c r="AW106" s="10">
        <f t="shared" si="62"/>
        <v>9.7462611272416521E-3</v>
      </c>
      <c r="AX106" s="8">
        <f t="shared" si="87"/>
        <v>2.7702808022621976</v>
      </c>
      <c r="AY106" s="8">
        <f t="shared" si="55"/>
        <v>425.17164584551909</v>
      </c>
      <c r="AZ106" s="9">
        <f t="shared" si="63"/>
        <v>5.0042165324729109E-3</v>
      </c>
    </row>
    <row r="107" spans="1:52" x14ac:dyDescent="0.2">
      <c r="A107" s="5">
        <f t="shared" si="44"/>
        <v>106</v>
      </c>
      <c r="B107" s="6">
        <f>'[1]6050_Module3Project_Data'!C107</f>
        <v>123.91999800000001</v>
      </c>
      <c r="C107" s="7">
        <f t="shared" si="64"/>
        <v>122.03849082738222</v>
      </c>
      <c r="D107" s="9">
        <f t="shared" si="65"/>
        <v>1.5183240824598687E-2</v>
      </c>
      <c r="E107" s="7">
        <f t="shared" si="66"/>
        <v>122.57211065143056</v>
      </c>
      <c r="F107" s="9">
        <f t="shared" si="67"/>
        <v>1.0877076907065828E-2</v>
      </c>
      <c r="G107" s="7">
        <f t="shared" si="68"/>
        <v>123.0358309223999</v>
      </c>
      <c r="H107" s="9">
        <f t="shared" si="69"/>
        <v>7.1349829879767341E-3</v>
      </c>
      <c r="I107" s="7">
        <f t="shared" si="70"/>
        <v>123.53393778531095</v>
      </c>
      <c r="J107" s="9">
        <f t="shared" si="71"/>
        <v>3.1153988131040222E-3</v>
      </c>
      <c r="L107" s="6">
        <f>'[1]6050_Module3Project_Data'!B107</f>
        <v>106</v>
      </c>
      <c r="M107" s="6">
        <v>421.97000120000001</v>
      </c>
      <c r="N107" s="7">
        <f t="shared" si="72"/>
        <v>426.53434759627794</v>
      </c>
      <c r="O107" s="11">
        <f t="shared" si="73"/>
        <v>1.0816755653951276E-2</v>
      </c>
      <c r="P107" s="7">
        <f t="shared" si="74"/>
        <v>424.51841343930198</v>
      </c>
      <c r="Q107" s="11">
        <f t="shared" si="75"/>
        <v>6.0393208807611497E-3</v>
      </c>
      <c r="R107" s="7">
        <f t="shared" si="76"/>
        <v>424.85568132162842</v>
      </c>
      <c r="S107" s="11">
        <f t="shared" si="77"/>
        <v>6.8385906899118476E-3</v>
      </c>
      <c r="T107" s="7">
        <f t="shared" si="78"/>
        <v>426.74381320899073</v>
      </c>
      <c r="U107" s="11">
        <f t="shared" si="79"/>
        <v>1.1313154952757141E-2</v>
      </c>
      <c r="Y107" s="6">
        <f t="shared" si="45"/>
        <v>106</v>
      </c>
      <c r="Z107" s="6">
        <f t="shared" si="46"/>
        <v>123.91999800000001</v>
      </c>
      <c r="AA107" s="8">
        <f t="shared" si="80"/>
        <v>0.37300621413377966</v>
      </c>
      <c r="AB107" s="8">
        <f t="shared" si="47"/>
        <v>123.40883713653368</v>
      </c>
      <c r="AC107" s="9">
        <f t="shared" si="56"/>
        <v>4.1249263372835901E-3</v>
      </c>
      <c r="AD107" s="8">
        <f t="shared" si="81"/>
        <v>0.51908248434747495</v>
      </c>
      <c r="AE107" s="8">
        <f t="shared" si="48"/>
        <v>123.55491340674737</v>
      </c>
      <c r="AF107" s="9">
        <f t="shared" si="57"/>
        <v>2.9461313681802374E-3</v>
      </c>
      <c r="AG107" s="8">
        <f t="shared" si="82"/>
        <v>0.60233220124893228</v>
      </c>
      <c r="AH107" s="8">
        <f t="shared" si="49"/>
        <v>123.63816312364882</v>
      </c>
      <c r="AI107" s="9">
        <f t="shared" si="58"/>
        <v>2.2743292519354585E-3</v>
      </c>
      <c r="AJ107" s="8">
        <f t="shared" si="83"/>
        <v>0.6641424838814094</v>
      </c>
      <c r="AK107" s="8">
        <f t="shared" si="50"/>
        <v>123.6999734062813</v>
      </c>
      <c r="AL107" s="9">
        <f t="shared" si="59"/>
        <v>1.7755374214798233E-3</v>
      </c>
      <c r="AN107" s="5">
        <f t="shared" si="51"/>
        <v>421.97000120000001</v>
      </c>
      <c r="AO107" s="8">
        <f t="shared" si="84"/>
        <v>-0.29121040937462284</v>
      </c>
      <c r="AP107" s="8">
        <f t="shared" si="52"/>
        <v>424.5644709122538</v>
      </c>
      <c r="AQ107" s="10">
        <f t="shared" si="60"/>
        <v>6.1484695710017764E-3</v>
      </c>
      <c r="AR107" s="8">
        <f t="shared" si="85"/>
        <v>0.89952757588567767</v>
      </c>
      <c r="AS107" s="8">
        <f t="shared" si="53"/>
        <v>425.75520889751408</v>
      </c>
      <c r="AT107" s="10">
        <f t="shared" si="61"/>
        <v>8.9703241622619573E-3</v>
      </c>
      <c r="AU107" s="8">
        <f t="shared" si="86"/>
        <v>1.59913700811201</v>
      </c>
      <c r="AV107" s="8">
        <f t="shared" si="54"/>
        <v>426.45481832974042</v>
      </c>
      <c r="AW107" s="10">
        <f t="shared" si="62"/>
        <v>1.0628284278471135E-2</v>
      </c>
      <c r="AX107" s="8">
        <f t="shared" si="87"/>
        <v>2.5175091831496799</v>
      </c>
      <c r="AY107" s="8">
        <f t="shared" si="55"/>
        <v>427.37319050477811</v>
      </c>
      <c r="AZ107" s="9">
        <f t="shared" si="63"/>
        <v>1.2804676373705437E-2</v>
      </c>
    </row>
    <row r="108" spans="1:52" x14ac:dyDescent="0.2">
      <c r="A108" s="5">
        <f t="shared" si="44"/>
        <v>107</v>
      </c>
      <c r="B108" s="6">
        <f>'[1]6050_Module3Project_Data'!C108</f>
        <v>123.029999</v>
      </c>
      <c r="C108" s="7">
        <f t="shared" si="64"/>
        <v>122.41479226190579</v>
      </c>
      <c r="D108" s="9">
        <f t="shared" si="65"/>
        <v>5.0004612134818896E-3</v>
      </c>
      <c r="E108" s="7">
        <f t="shared" si="66"/>
        <v>123.01691347645848</v>
      </c>
      <c r="F108" s="9">
        <f t="shared" si="67"/>
        <v>1.0636042955279309E-4</v>
      </c>
      <c r="G108" s="7">
        <f t="shared" si="68"/>
        <v>123.47791446119996</v>
      </c>
      <c r="H108" s="9">
        <f t="shared" si="69"/>
        <v>3.6407011691510678E-3</v>
      </c>
      <c r="I108" s="7">
        <f t="shared" si="70"/>
        <v>123.84278595706219</v>
      </c>
      <c r="J108" s="9">
        <f t="shared" si="71"/>
        <v>6.6064127746777177E-3</v>
      </c>
      <c r="L108" s="6">
        <f>'[1]6050_Module3Project_Data'!B108</f>
        <v>107</v>
      </c>
      <c r="M108" s="6">
        <v>414.32998659999998</v>
      </c>
      <c r="N108" s="7">
        <f t="shared" si="72"/>
        <v>425.62147831702242</v>
      </c>
      <c r="O108" s="11">
        <f t="shared" si="73"/>
        <v>2.7252412526741408E-2</v>
      </c>
      <c r="P108" s="7">
        <f t="shared" si="74"/>
        <v>423.67743740033234</v>
      </c>
      <c r="Q108" s="11">
        <f t="shared" si="75"/>
        <v>2.2560401377263853E-2</v>
      </c>
      <c r="R108" s="7">
        <f t="shared" si="76"/>
        <v>423.41284126081422</v>
      </c>
      <c r="S108" s="11">
        <f t="shared" si="77"/>
        <v>2.1921789285270707E-2</v>
      </c>
      <c r="T108" s="7">
        <f t="shared" si="78"/>
        <v>422.92476360179819</v>
      </c>
      <c r="U108" s="11">
        <f t="shared" si="79"/>
        <v>2.0743796683235786E-2</v>
      </c>
      <c r="Y108" s="6">
        <f t="shared" si="45"/>
        <v>107</v>
      </c>
      <c r="Z108" s="6">
        <f t="shared" si="46"/>
        <v>123.029999</v>
      </c>
      <c r="AA108" s="8">
        <f t="shared" si="80"/>
        <v>0.39027554530035036</v>
      </c>
      <c r="AB108" s="8">
        <f t="shared" si="47"/>
        <v>123.86819000650031</v>
      </c>
      <c r="AC108" s="9">
        <f t="shared" si="56"/>
        <v>6.8128994010664811E-3</v>
      </c>
      <c r="AD108" s="8">
        <f t="shared" si="81"/>
        <v>0.48828290612851</v>
      </c>
      <c r="AE108" s="8">
        <f t="shared" si="48"/>
        <v>123.96619736732846</v>
      </c>
      <c r="AF108" s="9">
        <f t="shared" si="57"/>
        <v>7.6095129231729761E-3</v>
      </c>
      <c r="AG108" s="8">
        <f t="shared" si="82"/>
        <v>0.52220787002449742</v>
      </c>
      <c r="AH108" s="8">
        <f t="shared" si="49"/>
        <v>124.00012233122446</v>
      </c>
      <c r="AI108" s="9">
        <f t="shared" si="58"/>
        <v>7.8852583850257275E-3</v>
      </c>
      <c r="AJ108" s="8">
        <f t="shared" si="83"/>
        <v>0.48649532781633198</v>
      </c>
      <c r="AK108" s="8">
        <f t="shared" si="50"/>
        <v>123.96440978901629</v>
      </c>
      <c r="AL108" s="9">
        <f t="shared" si="59"/>
        <v>7.5949833098534212E-3</v>
      </c>
      <c r="AN108" s="5">
        <f t="shared" si="51"/>
        <v>414.32998659999998</v>
      </c>
      <c r="AO108" s="8">
        <f t="shared" si="84"/>
        <v>-0.57911782223451858</v>
      </c>
      <c r="AP108" s="8">
        <f t="shared" si="52"/>
        <v>422.83372343857968</v>
      </c>
      <c r="AQ108" s="10">
        <f t="shared" si="60"/>
        <v>2.0524068046248668E-2</v>
      </c>
      <c r="AR108" s="8">
        <f t="shared" si="85"/>
        <v>-3.7419478794275651E-2</v>
      </c>
      <c r="AS108" s="8">
        <f t="shared" si="53"/>
        <v>423.37542178201994</v>
      </c>
      <c r="AT108" s="10">
        <f t="shared" si="61"/>
        <v>2.1831476056673998E-2</v>
      </c>
      <c r="AU108" s="8">
        <f t="shared" si="86"/>
        <v>7.8148473648902206E-2</v>
      </c>
      <c r="AV108" s="8">
        <f t="shared" si="54"/>
        <v>423.49098973446314</v>
      </c>
      <c r="AW108" s="10">
        <f t="shared" si="62"/>
        <v>2.211040337591428E-2</v>
      </c>
      <c r="AX108" s="8">
        <f t="shared" si="87"/>
        <v>-0.6507702120214286</v>
      </c>
      <c r="AY108" s="8">
        <f t="shared" si="55"/>
        <v>422.76207104879279</v>
      </c>
      <c r="AZ108" s="9">
        <f t="shared" si="63"/>
        <v>2.0351132482557339E-2</v>
      </c>
    </row>
    <row r="109" spans="1:52" x14ac:dyDescent="0.2">
      <c r="A109" s="5">
        <f t="shared" si="44"/>
        <v>108</v>
      </c>
      <c r="B109" s="6">
        <f>'[1]6050_Module3Project_Data'!C109</f>
        <v>124.150002</v>
      </c>
      <c r="C109" s="7">
        <f t="shared" si="64"/>
        <v>122.53783360952464</v>
      </c>
      <c r="D109" s="9">
        <f t="shared" si="65"/>
        <v>1.2985649331486607E-2</v>
      </c>
      <c r="E109" s="7">
        <f t="shared" si="66"/>
        <v>123.02123169922717</v>
      </c>
      <c r="F109" s="9">
        <f t="shared" si="67"/>
        <v>9.0919877775984918E-3</v>
      </c>
      <c r="G109" s="7">
        <f t="shared" si="68"/>
        <v>123.25395673059998</v>
      </c>
      <c r="H109" s="9">
        <f t="shared" si="69"/>
        <v>7.2174406360462212E-3</v>
      </c>
      <c r="I109" s="7">
        <f t="shared" si="70"/>
        <v>123.19255639141244</v>
      </c>
      <c r="J109" s="9">
        <f t="shared" si="71"/>
        <v>7.7120063887519104E-3</v>
      </c>
      <c r="L109" s="6">
        <f>'[1]6050_Module3Project_Data'!B109</f>
        <v>108</v>
      </c>
      <c r="M109" s="6">
        <v>419.60000609999997</v>
      </c>
      <c r="N109" s="7">
        <f t="shared" si="72"/>
        <v>423.363179973618</v>
      </c>
      <c r="O109" s="11">
        <f t="shared" si="73"/>
        <v>8.9684790727128389E-3</v>
      </c>
      <c r="P109" s="7">
        <f t="shared" si="74"/>
        <v>420.59277863622265</v>
      </c>
      <c r="Q109" s="11">
        <f t="shared" si="75"/>
        <v>2.3659974303862955E-3</v>
      </c>
      <c r="R109" s="7">
        <f t="shared" si="76"/>
        <v>418.87141393040713</v>
      </c>
      <c r="S109" s="11">
        <f t="shared" si="77"/>
        <v>1.7363969470944288E-3</v>
      </c>
      <c r="T109" s="7">
        <f t="shared" si="78"/>
        <v>416.04894200035966</v>
      </c>
      <c r="U109" s="11">
        <f t="shared" si="79"/>
        <v>8.4629743756343429E-3</v>
      </c>
      <c r="Y109" s="6">
        <f t="shared" si="45"/>
        <v>108</v>
      </c>
      <c r="Z109" s="6">
        <f t="shared" si="46"/>
        <v>124.150002</v>
      </c>
      <c r="AA109" s="8">
        <f t="shared" si="80"/>
        <v>0.23671722632526843</v>
      </c>
      <c r="AB109" s="8">
        <f t="shared" si="47"/>
        <v>123.49067395692525</v>
      </c>
      <c r="AC109" s="9">
        <f t="shared" si="56"/>
        <v>5.3107372730831787E-3</v>
      </c>
      <c r="AD109" s="8">
        <f t="shared" si="81"/>
        <v>0.20338665143711504</v>
      </c>
      <c r="AE109" s="8">
        <f t="shared" si="48"/>
        <v>123.4573433820371</v>
      </c>
      <c r="AF109" s="9">
        <f t="shared" si="57"/>
        <v>5.5792074651992794E-3</v>
      </c>
      <c r="AG109" s="8">
        <f t="shared" si="82"/>
        <v>0.14912506971226003</v>
      </c>
      <c r="AH109" s="8">
        <f t="shared" si="49"/>
        <v>123.40308180031224</v>
      </c>
      <c r="AI109" s="9">
        <f t="shared" si="58"/>
        <v>6.0162721518745074E-3</v>
      </c>
      <c r="AJ109" s="8">
        <f t="shared" si="83"/>
        <v>-8.1867118916715526E-2</v>
      </c>
      <c r="AK109" s="8">
        <f t="shared" si="50"/>
        <v>123.17208961168326</v>
      </c>
      <c r="AL109" s="9">
        <f t="shared" si="59"/>
        <v>7.8768616396537681E-3</v>
      </c>
      <c r="AN109" s="5">
        <f t="shared" si="51"/>
        <v>419.60000609999997</v>
      </c>
      <c r="AO109" s="8">
        <f t="shared" si="84"/>
        <v>-1.5696951992776611</v>
      </c>
      <c r="AP109" s="8">
        <f t="shared" si="52"/>
        <v>417.30171873112948</v>
      </c>
      <c r="AQ109" s="10">
        <f t="shared" si="60"/>
        <v>5.4773292074804143E-3</v>
      </c>
      <c r="AR109" s="8">
        <f t="shared" si="85"/>
        <v>-1.839022619439401</v>
      </c>
      <c r="AS109" s="8">
        <f t="shared" si="53"/>
        <v>417.03239131096774</v>
      </c>
      <c r="AT109" s="10">
        <f t="shared" si="61"/>
        <v>6.1191962624049974E-3</v>
      </c>
      <c r="AU109" s="8">
        <f t="shared" si="86"/>
        <v>-2.2316394283790935</v>
      </c>
      <c r="AV109" s="8">
        <f t="shared" si="54"/>
        <v>416.63977450202805</v>
      </c>
      <c r="AW109" s="10">
        <f t="shared" si="62"/>
        <v>7.0548893110989079E-3</v>
      </c>
      <c r="AX109" s="8">
        <f t="shared" si="87"/>
        <v>-3.7632959067299567</v>
      </c>
      <c r="AY109" s="8">
        <f t="shared" si="55"/>
        <v>415.10811802367715</v>
      </c>
      <c r="AZ109" s="9">
        <f t="shared" si="63"/>
        <v>1.0705166851814361E-2</v>
      </c>
    </row>
    <row r="110" spans="1:52" x14ac:dyDescent="0.2">
      <c r="A110" s="5">
        <f t="shared" si="44"/>
        <v>109</v>
      </c>
      <c r="B110" s="6">
        <f>'[1]6050_Module3Project_Data'!C110</f>
        <v>126.203003</v>
      </c>
      <c r="C110" s="7">
        <f t="shared" si="64"/>
        <v>122.86026728761972</v>
      </c>
      <c r="D110" s="9">
        <f t="shared" si="65"/>
        <v>2.6486974421522088E-2</v>
      </c>
      <c r="E110" s="7">
        <f t="shared" si="66"/>
        <v>123.39372589848219</v>
      </c>
      <c r="F110" s="9">
        <f t="shared" si="67"/>
        <v>2.2259986170993153E-2</v>
      </c>
      <c r="G110" s="7">
        <f t="shared" si="68"/>
        <v>123.70197936529999</v>
      </c>
      <c r="H110" s="9">
        <f t="shared" si="69"/>
        <v>1.9817465315781786E-2</v>
      </c>
      <c r="I110" s="7">
        <f t="shared" si="70"/>
        <v>123.95851287828249</v>
      </c>
      <c r="J110" s="9">
        <f t="shared" si="71"/>
        <v>1.7784760016506931E-2</v>
      </c>
      <c r="L110" s="6">
        <f>'[1]6050_Module3Project_Data'!B110</f>
        <v>109</v>
      </c>
      <c r="M110" s="6">
        <v>419.48999020000002</v>
      </c>
      <c r="N110" s="7">
        <f t="shared" si="72"/>
        <v>422.61054519889444</v>
      </c>
      <c r="O110" s="11">
        <f t="shared" si="73"/>
        <v>7.4389260096686324E-3</v>
      </c>
      <c r="P110" s="7">
        <f t="shared" si="74"/>
        <v>420.26516369926912</v>
      </c>
      <c r="Q110" s="11">
        <f t="shared" si="75"/>
        <v>1.8478951044803768E-3</v>
      </c>
      <c r="R110" s="7">
        <f t="shared" si="76"/>
        <v>419.23571001520355</v>
      </c>
      <c r="S110" s="11">
        <f t="shared" si="77"/>
        <v>6.061650831650072E-4</v>
      </c>
      <c r="T110" s="7">
        <f t="shared" si="78"/>
        <v>418.8897932800719</v>
      </c>
      <c r="U110" s="11">
        <f t="shared" si="79"/>
        <v>1.4307776918394831E-3</v>
      </c>
      <c r="Y110" s="6">
        <f t="shared" si="45"/>
        <v>109</v>
      </c>
      <c r="Z110" s="6">
        <f t="shared" si="46"/>
        <v>126.203003</v>
      </c>
      <c r="AA110" s="8">
        <f t="shared" si="80"/>
        <v>0.28954357841895378</v>
      </c>
      <c r="AB110" s="8">
        <f t="shared" si="47"/>
        <v>123.99152294371895</v>
      </c>
      <c r="AC110" s="9">
        <f t="shared" si="56"/>
        <v>1.7523196783843942E-2</v>
      </c>
      <c r="AD110" s="8">
        <f t="shared" si="81"/>
        <v>0.30124104474227298</v>
      </c>
      <c r="AE110" s="8">
        <f t="shared" si="48"/>
        <v>124.00322041004226</v>
      </c>
      <c r="AF110" s="9">
        <f t="shared" si="57"/>
        <v>1.7430509081925213E-2</v>
      </c>
      <c r="AG110" s="8">
        <f t="shared" si="82"/>
        <v>0.29857385220613492</v>
      </c>
      <c r="AH110" s="8">
        <f t="shared" si="49"/>
        <v>124.00055321750612</v>
      </c>
      <c r="AI110" s="9">
        <f t="shared" si="58"/>
        <v>1.7451643226697799E-2</v>
      </c>
      <c r="AJ110" s="8">
        <f t="shared" si="83"/>
        <v>0.34204468397666477</v>
      </c>
      <c r="AK110" s="8">
        <f t="shared" si="50"/>
        <v>124.04402404927666</v>
      </c>
      <c r="AL110" s="9">
        <f t="shared" si="59"/>
        <v>1.7107191583415313E-2</v>
      </c>
      <c r="AN110" s="5">
        <f t="shared" si="51"/>
        <v>419.48999020000002</v>
      </c>
      <c r="AO110" s="8">
        <f t="shared" si="84"/>
        <v>-1.0861973782591403</v>
      </c>
      <c r="AP110" s="8">
        <f t="shared" si="52"/>
        <v>418.14951263694439</v>
      </c>
      <c r="AQ110" s="10">
        <f t="shared" si="60"/>
        <v>3.1954935621146285E-3</v>
      </c>
      <c r="AR110" s="8">
        <f t="shared" si="85"/>
        <v>-0.95769513774507187</v>
      </c>
      <c r="AS110" s="8">
        <f t="shared" si="53"/>
        <v>418.27801487745847</v>
      </c>
      <c r="AT110" s="10">
        <f t="shared" si="61"/>
        <v>2.8891638676854128E-3</v>
      </c>
      <c r="AU110" s="8">
        <f t="shared" si="86"/>
        <v>-0.93367167179133581</v>
      </c>
      <c r="AV110" s="8">
        <f t="shared" si="54"/>
        <v>418.30203834341222</v>
      </c>
      <c r="AW110" s="10">
        <f t="shared" si="62"/>
        <v>2.8318955978459044E-3</v>
      </c>
      <c r="AX110" s="8">
        <f t="shared" si="87"/>
        <v>-0.46122231350885373</v>
      </c>
      <c r="AY110" s="8">
        <f t="shared" si="55"/>
        <v>418.77448770169468</v>
      </c>
      <c r="AZ110" s="9">
        <f t="shared" si="63"/>
        <v>1.7056485613976416E-3</v>
      </c>
    </row>
    <row r="111" spans="1:52" x14ac:dyDescent="0.2">
      <c r="A111" s="5">
        <f t="shared" si="44"/>
        <v>110</v>
      </c>
      <c r="B111" s="6">
        <f>'[1]6050_Module3Project_Data'!C111</f>
        <v>130.04299900000001</v>
      </c>
      <c r="C111" s="7">
        <f t="shared" si="64"/>
        <v>123.52881443009579</v>
      </c>
      <c r="D111" s="9">
        <f t="shared" si="65"/>
        <v>5.0092543389469328E-2</v>
      </c>
      <c r="E111" s="7">
        <f t="shared" si="66"/>
        <v>124.32078734198305</v>
      </c>
      <c r="F111" s="9">
        <f t="shared" si="67"/>
        <v>4.400245843312918E-2</v>
      </c>
      <c r="G111" s="7">
        <f t="shared" si="68"/>
        <v>124.95249118264999</v>
      </c>
      <c r="H111" s="9">
        <f t="shared" si="69"/>
        <v>3.9144804845280566E-2</v>
      </c>
      <c r="I111" s="7">
        <f t="shared" si="70"/>
        <v>125.7541049756565</v>
      </c>
      <c r="J111" s="9">
        <f t="shared" si="71"/>
        <v>3.2980583786317519E-2</v>
      </c>
      <c r="L111" s="6">
        <f>'[1]6050_Module3Project_Data'!B111</f>
        <v>110</v>
      </c>
      <c r="M111" s="6">
        <v>434.0499878</v>
      </c>
      <c r="N111" s="7">
        <f t="shared" si="72"/>
        <v>421.98643419911559</v>
      </c>
      <c r="O111" s="11">
        <f t="shared" si="73"/>
        <v>2.7793005275795573E-2</v>
      </c>
      <c r="P111" s="7">
        <f t="shared" si="74"/>
        <v>420.00935644451027</v>
      </c>
      <c r="Q111" s="11">
        <f t="shared" si="75"/>
        <v>3.2347959336792596E-2</v>
      </c>
      <c r="R111" s="7">
        <f t="shared" si="76"/>
        <v>419.36285010760179</v>
      </c>
      <c r="S111" s="11">
        <f t="shared" si="77"/>
        <v>3.3837433717808778E-2</v>
      </c>
      <c r="T111" s="7">
        <f t="shared" si="78"/>
        <v>419.36995081601435</v>
      </c>
      <c r="U111" s="11">
        <f t="shared" si="79"/>
        <v>3.3821074522757177E-2</v>
      </c>
      <c r="Y111" s="6">
        <f t="shared" si="45"/>
        <v>110</v>
      </c>
      <c r="Z111" s="6">
        <f t="shared" si="46"/>
        <v>130.04299900000001</v>
      </c>
      <c r="AA111" s="8">
        <f t="shared" si="80"/>
        <v>0.52978563815171587</v>
      </c>
      <c r="AB111" s="8">
        <f t="shared" si="47"/>
        <v>125.48227682080172</v>
      </c>
      <c r="AC111" s="9">
        <f t="shared" si="56"/>
        <v>3.5070878203895414E-2</v>
      </c>
      <c r="AD111" s="8">
        <f t="shared" si="81"/>
        <v>0.6809493537853647</v>
      </c>
      <c r="AE111" s="8">
        <f t="shared" si="48"/>
        <v>125.63344053643536</v>
      </c>
      <c r="AF111" s="9">
        <f t="shared" si="57"/>
        <v>3.39084648729506E-2</v>
      </c>
      <c r="AG111" s="8">
        <f t="shared" si="82"/>
        <v>0.77454283477806862</v>
      </c>
      <c r="AH111" s="8">
        <f t="shared" si="49"/>
        <v>125.72703401742807</v>
      </c>
      <c r="AI111" s="9">
        <f t="shared" si="58"/>
        <v>3.3188753072143015E-2</v>
      </c>
      <c r="AJ111" s="8">
        <f t="shared" si="83"/>
        <v>1.0688183906753348</v>
      </c>
      <c r="AK111" s="8">
        <f t="shared" si="50"/>
        <v>126.02130957332533</v>
      </c>
      <c r="AL111" s="9">
        <f t="shared" si="59"/>
        <v>3.092584343332995E-2</v>
      </c>
      <c r="AN111" s="5">
        <f t="shared" si="51"/>
        <v>434.0499878</v>
      </c>
      <c r="AO111" s="8">
        <f t="shared" si="84"/>
        <v>-0.78286301059479635</v>
      </c>
      <c r="AP111" s="8">
        <f t="shared" si="52"/>
        <v>418.57998709700701</v>
      </c>
      <c r="AQ111" s="10">
        <f t="shared" si="60"/>
        <v>3.5641057799363891E-2</v>
      </c>
      <c r="AR111" s="8">
        <f t="shared" si="85"/>
        <v>-0.52376104568774895</v>
      </c>
      <c r="AS111" s="8">
        <f t="shared" si="53"/>
        <v>418.83908906191402</v>
      </c>
      <c r="AT111" s="10">
        <f t="shared" si="61"/>
        <v>3.5044117418786325E-2</v>
      </c>
      <c r="AU111" s="8">
        <f t="shared" si="86"/>
        <v>-0.40326578969655014</v>
      </c>
      <c r="AV111" s="8">
        <f t="shared" si="54"/>
        <v>418.95958431790524</v>
      </c>
      <c r="AW111" s="10">
        <f t="shared" si="62"/>
        <v>3.4766510554650812E-2</v>
      </c>
      <c r="AX111" s="8">
        <f t="shared" si="87"/>
        <v>9.4676112168177173E-3</v>
      </c>
      <c r="AY111" s="8">
        <f t="shared" si="55"/>
        <v>419.37231771881858</v>
      </c>
      <c r="AZ111" s="9">
        <f t="shared" si="63"/>
        <v>3.3815621457739892E-2</v>
      </c>
    </row>
    <row r="112" spans="1:52" x14ac:dyDescent="0.2">
      <c r="A112" s="5">
        <f t="shared" si="44"/>
        <v>111</v>
      </c>
      <c r="B112" s="6">
        <f>'[1]6050_Module3Project_Data'!C112</f>
        <v>132.37249800000001</v>
      </c>
      <c r="C112" s="7">
        <f t="shared" si="64"/>
        <v>124.83165134407663</v>
      </c>
      <c r="D112" s="9">
        <f t="shared" si="65"/>
        <v>5.6966868268387393E-2</v>
      </c>
      <c r="E112" s="7">
        <f t="shared" si="66"/>
        <v>126.20911718912865</v>
      </c>
      <c r="F112" s="9">
        <f t="shared" si="67"/>
        <v>4.6560886165881367E-2</v>
      </c>
      <c r="G112" s="7">
        <f t="shared" si="68"/>
        <v>127.497745091325</v>
      </c>
      <c r="H112" s="9">
        <f t="shared" si="69"/>
        <v>3.6826024909456689E-2</v>
      </c>
      <c r="I112" s="7">
        <f t="shared" si="70"/>
        <v>129.18522019513131</v>
      </c>
      <c r="J112" s="9">
        <f t="shared" si="71"/>
        <v>2.4078096681900644E-2</v>
      </c>
      <c r="L112" s="6">
        <f>'[1]6050_Module3Project_Data'!B112</f>
        <v>111</v>
      </c>
      <c r="M112" s="6">
        <v>434.48001099999999</v>
      </c>
      <c r="N112" s="7">
        <f t="shared" si="72"/>
        <v>424.3991449192925</v>
      </c>
      <c r="O112" s="11">
        <f t="shared" si="73"/>
        <v>2.3202140088114422E-2</v>
      </c>
      <c r="P112" s="7">
        <f t="shared" si="74"/>
        <v>424.64276479182183</v>
      </c>
      <c r="Q112" s="11">
        <f t="shared" si="75"/>
        <v>2.2641424137181211E-2</v>
      </c>
      <c r="R112" s="7">
        <f t="shared" si="76"/>
        <v>426.70641895380089</v>
      </c>
      <c r="S112" s="11">
        <f t="shared" si="77"/>
        <v>1.7891713886462542E-2</v>
      </c>
      <c r="T112" s="7">
        <f t="shared" si="78"/>
        <v>431.11398040320285</v>
      </c>
      <c r="U112" s="11">
        <f t="shared" si="79"/>
        <v>7.7472622711684319E-3</v>
      </c>
      <c r="Y112" s="6">
        <f t="shared" si="45"/>
        <v>111</v>
      </c>
      <c r="Z112" s="6">
        <f t="shared" si="46"/>
        <v>132.37249800000001</v>
      </c>
      <c r="AA112" s="8">
        <f t="shared" si="80"/>
        <v>1.0336527057825389</v>
      </c>
      <c r="AB112" s="8">
        <f t="shared" si="47"/>
        <v>128.53139779710753</v>
      </c>
      <c r="AC112" s="9">
        <f t="shared" si="56"/>
        <v>2.9017358295168508E-2</v>
      </c>
      <c r="AD112" s="8">
        <f t="shared" si="81"/>
        <v>1.426671175741222</v>
      </c>
      <c r="AE112" s="8">
        <f t="shared" si="48"/>
        <v>128.92441626706622</v>
      </c>
      <c r="AF112" s="9">
        <f t="shared" si="57"/>
        <v>2.604832412344282E-2</v>
      </c>
      <c r="AG112" s="8">
        <f t="shared" si="82"/>
        <v>1.6598983717265383</v>
      </c>
      <c r="AH112" s="8">
        <f t="shared" si="49"/>
        <v>129.15764346305153</v>
      </c>
      <c r="AI112" s="9">
        <f t="shared" si="58"/>
        <v>2.4286423430254216E-2</v>
      </c>
      <c r="AJ112" s="8">
        <f t="shared" si="83"/>
        <v>2.2499668050750734</v>
      </c>
      <c r="AK112" s="8">
        <f t="shared" si="50"/>
        <v>129.74771189640006</v>
      </c>
      <c r="AL112" s="9">
        <f t="shared" si="59"/>
        <v>1.9828787272715399E-2</v>
      </c>
      <c r="AN112" s="5">
        <f t="shared" si="51"/>
        <v>434.48001099999999</v>
      </c>
      <c r="AO112" s="8">
        <f t="shared" si="84"/>
        <v>1.248744953603679</v>
      </c>
      <c r="AP112" s="8">
        <f t="shared" si="52"/>
        <v>427.9551639074046</v>
      </c>
      <c r="AQ112" s="10">
        <f t="shared" si="60"/>
        <v>1.5017600182751317E-2</v>
      </c>
      <c r="AR112" s="8">
        <f t="shared" si="85"/>
        <v>2.623170911066993</v>
      </c>
      <c r="AS112" s="8">
        <f t="shared" si="53"/>
        <v>429.3295898648679</v>
      </c>
      <c r="AT112" s="10">
        <f t="shared" si="61"/>
        <v>1.1854218847209733E-2</v>
      </c>
      <c r="AU112" s="8">
        <f t="shared" si="86"/>
        <v>3.4701515282512774</v>
      </c>
      <c r="AV112" s="8">
        <f t="shared" si="54"/>
        <v>430.17657048205217</v>
      </c>
      <c r="AW112" s="10">
        <f t="shared" si="62"/>
        <v>9.9048066861419318E-3</v>
      </c>
      <c r="AX112" s="8">
        <f t="shared" si="87"/>
        <v>5.8767485992026476</v>
      </c>
      <c r="AY112" s="8">
        <f t="shared" si="55"/>
        <v>432.58316755300353</v>
      </c>
      <c r="AZ112" s="9">
        <f t="shared" si="63"/>
        <v>4.3657783994036411E-3</v>
      </c>
    </row>
    <row r="113" spans="1:52" x14ac:dyDescent="0.2">
      <c r="A113" s="5">
        <f t="shared" si="44"/>
        <v>112</v>
      </c>
      <c r="B113" s="6">
        <f>'[1]6050_Module3Project_Data'!C113</f>
        <v>127.898003</v>
      </c>
      <c r="C113" s="7">
        <f t="shared" si="64"/>
        <v>126.33982067526131</v>
      </c>
      <c r="D113" s="9">
        <f t="shared" si="65"/>
        <v>1.2183007460551945E-2</v>
      </c>
      <c r="E113" s="7">
        <f t="shared" si="66"/>
        <v>128.24303285671618</v>
      </c>
      <c r="F113" s="9">
        <f t="shared" si="67"/>
        <v>2.6976954184044681E-3</v>
      </c>
      <c r="G113" s="7">
        <f t="shared" si="68"/>
        <v>129.9351215456625</v>
      </c>
      <c r="H113" s="9">
        <f t="shared" si="69"/>
        <v>1.5927680635189387E-2</v>
      </c>
      <c r="I113" s="7">
        <f t="shared" si="70"/>
        <v>131.73504243902627</v>
      </c>
      <c r="J113" s="9">
        <f t="shared" si="71"/>
        <v>3.0000776783248681E-2</v>
      </c>
      <c r="L113" s="6">
        <f>'[1]6050_Module3Project_Data'!B113</f>
        <v>112</v>
      </c>
      <c r="M113" s="6">
        <v>425.55999759999997</v>
      </c>
      <c r="N113" s="7">
        <f t="shared" si="72"/>
        <v>426.41531813543401</v>
      </c>
      <c r="O113" s="11">
        <f t="shared" si="73"/>
        <v>2.0098706181448482E-3</v>
      </c>
      <c r="P113" s="7">
        <f t="shared" si="74"/>
        <v>427.88905604052059</v>
      </c>
      <c r="Q113" s="11">
        <f t="shared" si="75"/>
        <v>5.4729261529646456E-3</v>
      </c>
      <c r="R113" s="7">
        <f t="shared" si="76"/>
        <v>430.59321497690041</v>
      </c>
      <c r="S113" s="11">
        <f t="shared" si="77"/>
        <v>1.1827280301921966E-2</v>
      </c>
      <c r="T113" s="7">
        <f t="shared" si="78"/>
        <v>433.80680488064053</v>
      </c>
      <c r="U113" s="11">
        <f t="shared" si="79"/>
        <v>1.9378718223398528E-2</v>
      </c>
      <c r="Y113" s="6">
        <f t="shared" si="45"/>
        <v>112</v>
      </c>
      <c r="Z113" s="6">
        <f t="shared" si="46"/>
        <v>127.898003</v>
      </c>
      <c r="AA113" s="8">
        <f t="shared" si="80"/>
        <v>1.3845836429212781</v>
      </c>
      <c r="AB113" s="8">
        <f t="shared" si="47"/>
        <v>131.31970518858378</v>
      </c>
      <c r="AC113" s="9">
        <f t="shared" si="56"/>
        <v>2.6753366810455825E-2</v>
      </c>
      <c r="AD113" s="8">
        <f t="shared" si="81"/>
        <v>1.8309532871797316</v>
      </c>
      <c r="AE113" s="8">
        <f t="shared" si="48"/>
        <v>131.76607483284224</v>
      </c>
      <c r="AF113" s="9">
        <f t="shared" si="57"/>
        <v>3.0243410703154082E-2</v>
      </c>
      <c r="AG113" s="8">
        <f t="shared" si="82"/>
        <v>2.0486374130320173</v>
      </c>
      <c r="AH113" s="8">
        <f t="shared" si="49"/>
        <v>131.98375895869452</v>
      </c>
      <c r="AI113" s="9">
        <f t="shared" si="58"/>
        <v>3.1945424188480252E-2</v>
      </c>
      <c r="AJ113" s="8">
        <f t="shared" si="83"/>
        <v>2.3998945244850116</v>
      </c>
      <c r="AK113" s="8">
        <f t="shared" si="50"/>
        <v>132.3350160701475</v>
      </c>
      <c r="AL113" s="9">
        <f t="shared" si="59"/>
        <v>3.4691808832601555E-2</v>
      </c>
      <c r="AN113" s="5">
        <f t="shared" si="51"/>
        <v>425.55999759999997</v>
      </c>
      <c r="AO113" s="8">
        <f t="shared" si="84"/>
        <v>1.9082577209776395</v>
      </c>
      <c r="AP113" s="8">
        <f t="shared" si="52"/>
        <v>432.50147269787806</v>
      </c>
      <c r="AQ113" s="10">
        <f t="shared" si="60"/>
        <v>1.6311390020268397E-2</v>
      </c>
      <c r="AR113" s="8">
        <f t="shared" si="85"/>
        <v>3.1286209558800042</v>
      </c>
      <c r="AS113" s="8">
        <f t="shared" si="53"/>
        <v>433.72183593278044</v>
      </c>
      <c r="AT113" s="10">
        <f t="shared" si="61"/>
        <v>1.9179054372615363E-2</v>
      </c>
      <c r="AU113" s="8">
        <f t="shared" si="86"/>
        <v>3.6784737756753989</v>
      </c>
      <c r="AV113" s="8">
        <f t="shared" si="54"/>
        <v>434.27168875257581</v>
      </c>
      <c r="AW113" s="10">
        <f t="shared" si="62"/>
        <v>2.0471123229877184E-2</v>
      </c>
      <c r="AX113" s="8">
        <f t="shared" si="87"/>
        <v>4.2847865383201462</v>
      </c>
      <c r="AY113" s="8">
        <f t="shared" si="55"/>
        <v>434.87800151522055</v>
      </c>
      <c r="AZ113" s="9">
        <f t="shared" si="63"/>
        <v>2.1895864197224002E-2</v>
      </c>
    </row>
    <row r="114" spans="1:52" x14ac:dyDescent="0.2">
      <c r="A114" s="5">
        <f t="shared" si="44"/>
        <v>113</v>
      </c>
      <c r="B114" s="6">
        <f>'[1]6050_Module3Project_Data'!C114</f>
        <v>127.251</v>
      </c>
      <c r="C114" s="7">
        <f t="shared" si="64"/>
        <v>126.65145714020906</v>
      </c>
      <c r="D114" s="9">
        <f t="shared" si="65"/>
        <v>4.7114982184104153E-3</v>
      </c>
      <c r="E114" s="7">
        <f t="shared" si="66"/>
        <v>128.12917300399982</v>
      </c>
      <c r="F114" s="9">
        <f t="shared" si="67"/>
        <v>6.9011088635831499E-3</v>
      </c>
      <c r="G114" s="7">
        <f t="shared" si="68"/>
        <v>128.91656227283124</v>
      </c>
      <c r="H114" s="9">
        <f t="shared" si="69"/>
        <v>1.3088795159419084E-2</v>
      </c>
      <c r="I114" s="7">
        <f t="shared" si="70"/>
        <v>128.66541088780525</v>
      </c>
      <c r="J114" s="9">
        <f t="shared" si="71"/>
        <v>1.1115125914965275E-2</v>
      </c>
      <c r="L114" s="6">
        <f>'[1]6050_Module3Project_Data'!B114</f>
        <v>113</v>
      </c>
      <c r="M114" s="6">
        <v>418.07000729999999</v>
      </c>
      <c r="N114" s="7">
        <f t="shared" si="72"/>
        <v>426.2442540283472</v>
      </c>
      <c r="O114" s="11">
        <f t="shared" si="73"/>
        <v>1.9552339525952915E-2</v>
      </c>
      <c r="P114" s="7">
        <f t="shared" si="74"/>
        <v>427.12046675514875</v>
      </c>
      <c r="Q114" s="11">
        <f t="shared" si="75"/>
        <v>2.1648191205101953E-2</v>
      </c>
      <c r="R114" s="7">
        <f t="shared" si="76"/>
        <v>428.07660628845019</v>
      </c>
      <c r="S114" s="11">
        <f t="shared" si="77"/>
        <v>2.3935223320790962E-2</v>
      </c>
      <c r="T114" s="7">
        <f t="shared" si="78"/>
        <v>427.20935905612805</v>
      </c>
      <c r="U114" s="11">
        <f t="shared" si="79"/>
        <v>2.1860816601392361E-2</v>
      </c>
      <c r="Y114" s="6">
        <f t="shared" si="45"/>
        <v>113</v>
      </c>
      <c r="Z114" s="6">
        <f t="shared" si="46"/>
        <v>127.251</v>
      </c>
      <c r="AA114" s="8">
        <f t="shared" si="80"/>
        <v>0.78379791398314502</v>
      </c>
      <c r="AB114" s="8">
        <f t="shared" si="47"/>
        <v>129.70036018681438</v>
      </c>
      <c r="AC114" s="9">
        <f t="shared" si="56"/>
        <v>1.924825884915933E-2</v>
      </c>
      <c r="AD114" s="8">
        <f t="shared" si="81"/>
        <v>0.69114826317533717</v>
      </c>
      <c r="AE114" s="8">
        <f t="shared" si="48"/>
        <v>129.60771053600658</v>
      </c>
      <c r="AF114" s="9">
        <f t="shared" si="57"/>
        <v>1.8520173012444491E-2</v>
      </c>
      <c r="AG114" s="8">
        <f t="shared" si="82"/>
        <v>0.51503907010038152</v>
      </c>
      <c r="AH114" s="8">
        <f t="shared" si="49"/>
        <v>129.43160134293163</v>
      </c>
      <c r="AI114" s="9">
        <f t="shared" si="58"/>
        <v>1.7136221663732496E-2</v>
      </c>
      <c r="AJ114" s="8">
        <f t="shared" si="83"/>
        <v>-0.33486851336800116</v>
      </c>
      <c r="AK114" s="8">
        <f t="shared" si="50"/>
        <v>128.58169375946323</v>
      </c>
      <c r="AL114" s="9">
        <f t="shared" si="59"/>
        <v>1.0457236166813858E-2</v>
      </c>
      <c r="AN114" s="5">
        <f t="shared" si="51"/>
        <v>418.07000729999999</v>
      </c>
      <c r="AO114" s="8">
        <f t="shared" si="84"/>
        <v>0.80204111862067484</v>
      </c>
      <c r="AP114" s="8">
        <f t="shared" si="52"/>
        <v>428.87864740707084</v>
      </c>
      <c r="AQ114" s="10">
        <f t="shared" si="60"/>
        <v>2.5853660674860991E-2</v>
      </c>
      <c r="AR114" s="8">
        <f t="shared" si="85"/>
        <v>0.87052909814791479</v>
      </c>
      <c r="AS114" s="8">
        <f t="shared" si="53"/>
        <v>428.94713538659812</v>
      </c>
      <c r="AT114" s="10">
        <f t="shared" si="61"/>
        <v>2.6017480079102852E-2</v>
      </c>
      <c r="AU114" s="8">
        <f t="shared" si="86"/>
        <v>0.58093254361258984</v>
      </c>
      <c r="AV114" s="8">
        <f t="shared" si="54"/>
        <v>428.65753883206276</v>
      </c>
      <c r="AW114" s="10">
        <f t="shared" si="62"/>
        <v>2.5324781369607637E-2</v>
      </c>
      <c r="AX114" s="8">
        <f t="shared" si="87"/>
        <v>-1.1563296430961465</v>
      </c>
      <c r="AY114" s="8">
        <f t="shared" si="55"/>
        <v>426.92027664535402</v>
      </c>
      <c r="AZ114" s="9">
        <f t="shared" si="63"/>
        <v>2.1169347694926205E-2</v>
      </c>
    </row>
    <row r="115" spans="1:52" x14ac:dyDescent="0.2">
      <c r="A115" s="5">
        <f t="shared" si="44"/>
        <v>114</v>
      </c>
      <c r="B115" s="6">
        <f>'[1]6050_Module3Project_Data'!C115</f>
        <v>128.63400300000001</v>
      </c>
      <c r="C115" s="7">
        <f t="shared" si="64"/>
        <v>126.77136571216727</v>
      </c>
      <c r="D115" s="9">
        <f t="shared" si="65"/>
        <v>1.4480131570131888E-2</v>
      </c>
      <c r="E115" s="7">
        <f t="shared" si="66"/>
        <v>127.83937591267988</v>
      </c>
      <c r="F115" s="9">
        <f t="shared" si="67"/>
        <v>6.1774264097193866E-3</v>
      </c>
      <c r="G115" s="7">
        <f t="shared" si="68"/>
        <v>128.08378113641561</v>
      </c>
      <c r="H115" s="9">
        <f t="shared" si="69"/>
        <v>4.2774216051132095E-3</v>
      </c>
      <c r="I115" s="7">
        <f t="shared" si="70"/>
        <v>127.53388217756105</v>
      </c>
      <c r="J115" s="9">
        <f t="shared" si="71"/>
        <v>8.5523329507125184E-3</v>
      </c>
      <c r="L115" s="6">
        <f>'[1]6050_Module3Project_Data'!B115</f>
        <v>114</v>
      </c>
      <c r="M115" s="6">
        <v>425.5</v>
      </c>
      <c r="N115" s="7">
        <f t="shared" si="72"/>
        <v>424.60940468267779</v>
      </c>
      <c r="O115" s="11">
        <f t="shared" si="73"/>
        <v>2.0930559749053083E-3</v>
      </c>
      <c r="P115" s="7">
        <f t="shared" si="74"/>
        <v>424.1338151349496</v>
      </c>
      <c r="Q115" s="11">
        <f t="shared" si="75"/>
        <v>3.2107752410115153E-3</v>
      </c>
      <c r="R115" s="7">
        <f t="shared" si="76"/>
        <v>423.07330679422512</v>
      </c>
      <c r="S115" s="11">
        <f t="shared" si="77"/>
        <v>5.703156770328747E-3</v>
      </c>
      <c r="T115" s="7">
        <f t="shared" si="78"/>
        <v>419.8978776512256</v>
      </c>
      <c r="U115" s="11">
        <f t="shared" si="79"/>
        <v>1.3165974967742423E-2</v>
      </c>
      <c r="Y115" s="6">
        <f t="shared" si="45"/>
        <v>114</v>
      </c>
      <c r="Z115" s="6">
        <f t="shared" si="46"/>
        <v>128.63400300000001</v>
      </c>
      <c r="AA115" s="8">
        <f t="shared" si="80"/>
        <v>0.37965315138345046</v>
      </c>
      <c r="AB115" s="8">
        <f t="shared" si="47"/>
        <v>128.46343428779906</v>
      </c>
      <c r="AC115" s="9">
        <f t="shared" si="56"/>
        <v>1.3260001883090467E-3</v>
      </c>
      <c r="AD115" s="8">
        <f t="shared" si="81"/>
        <v>8.1576503338948947E-2</v>
      </c>
      <c r="AE115" s="8">
        <f t="shared" si="48"/>
        <v>128.16535763975455</v>
      </c>
      <c r="AF115" s="9">
        <f t="shared" si="57"/>
        <v>3.643246337016042E-3</v>
      </c>
      <c r="AG115" s="8">
        <f t="shared" si="82"/>
        <v>-0.15887103315762585</v>
      </c>
      <c r="AH115" s="8">
        <f t="shared" si="49"/>
        <v>127.92491010325799</v>
      </c>
      <c r="AI115" s="9">
        <f t="shared" si="58"/>
        <v>5.5124841037716994E-3</v>
      </c>
      <c r="AJ115" s="8">
        <f t="shared" si="83"/>
        <v>-0.7331986118061069</v>
      </c>
      <c r="AK115" s="8">
        <f t="shared" si="50"/>
        <v>127.35058252460951</v>
      </c>
      <c r="AL115" s="9">
        <f t="shared" si="59"/>
        <v>9.9773033992458411E-3</v>
      </c>
      <c r="AN115" s="5">
        <f t="shared" si="51"/>
        <v>425.5</v>
      </c>
      <c r="AO115" s="8">
        <f t="shared" si="84"/>
        <v>-0.64929403459076274</v>
      </c>
      <c r="AP115" s="8">
        <f t="shared" si="52"/>
        <v>422.42401275963437</v>
      </c>
      <c r="AQ115" s="10">
        <f t="shared" si="60"/>
        <v>7.2291121982741118E-3</v>
      </c>
      <c r="AR115" s="8">
        <f t="shared" si="85"/>
        <v>-1.4790023388012812</v>
      </c>
      <c r="AS115" s="8">
        <f t="shared" si="53"/>
        <v>421.59430445542381</v>
      </c>
      <c r="AT115" s="10">
        <f t="shared" si="61"/>
        <v>9.1790729602260635E-3</v>
      </c>
      <c r="AU115" s="8">
        <f t="shared" si="86"/>
        <v>-2.2111834753062425</v>
      </c>
      <c r="AV115" s="8">
        <f t="shared" si="54"/>
        <v>420.86212331891886</v>
      </c>
      <c r="AW115" s="10">
        <f t="shared" si="62"/>
        <v>1.0899827687617247E-2</v>
      </c>
      <c r="AX115" s="8">
        <f t="shared" si="87"/>
        <v>-4.2339055239992893</v>
      </c>
      <c r="AY115" s="8">
        <f t="shared" si="55"/>
        <v>418.83940127022584</v>
      </c>
      <c r="AZ115" s="9">
        <f t="shared" si="63"/>
        <v>1.5653581033546804E-2</v>
      </c>
    </row>
    <row r="116" spans="1:52" x14ac:dyDescent="0.2">
      <c r="A116" s="5">
        <f t="shared" si="44"/>
        <v>115</v>
      </c>
      <c r="B116" s="6">
        <f>'[1]6050_Module3Project_Data'!C116</f>
        <v>130.76350400000001</v>
      </c>
      <c r="C116" s="7">
        <f t="shared" si="64"/>
        <v>127.14389316973383</v>
      </c>
      <c r="D116" s="9">
        <f t="shared" si="65"/>
        <v>2.7680589151742083E-2</v>
      </c>
      <c r="E116" s="7">
        <f t="shared" si="66"/>
        <v>128.10160285149553</v>
      </c>
      <c r="F116" s="9">
        <f t="shared" si="67"/>
        <v>2.0356606140689557E-2</v>
      </c>
      <c r="G116" s="7">
        <f t="shared" si="68"/>
        <v>128.35889206820781</v>
      </c>
      <c r="H116" s="9">
        <f t="shared" si="69"/>
        <v>1.8389014199192789E-2</v>
      </c>
      <c r="I116" s="7">
        <f t="shared" si="70"/>
        <v>128.41397883551221</v>
      </c>
      <c r="J116" s="9">
        <f t="shared" si="71"/>
        <v>1.796774400055692E-2</v>
      </c>
      <c r="L116" s="6">
        <f>'[1]6050_Module3Project_Data'!B116</f>
        <v>115</v>
      </c>
      <c r="M116" s="6">
        <v>436.13000490000002</v>
      </c>
      <c r="N116" s="7">
        <f t="shared" si="72"/>
        <v>424.78752374614226</v>
      </c>
      <c r="O116" s="11">
        <f t="shared" si="73"/>
        <v>2.6007110325872836E-2</v>
      </c>
      <c r="P116" s="7">
        <f t="shared" si="74"/>
        <v>424.5846561404162</v>
      </c>
      <c r="Q116" s="11">
        <f t="shared" si="75"/>
        <v>2.6472264301629609E-2</v>
      </c>
      <c r="R116" s="7">
        <f t="shared" si="76"/>
        <v>424.28665339711256</v>
      </c>
      <c r="S116" s="11">
        <f t="shared" si="77"/>
        <v>2.7155553091567301E-2</v>
      </c>
      <c r="T116" s="7">
        <f t="shared" si="78"/>
        <v>424.37957553024512</v>
      </c>
      <c r="U116" s="11">
        <f t="shared" si="79"/>
        <v>2.6942492462652613E-2</v>
      </c>
      <c r="Y116" s="6">
        <f t="shared" si="45"/>
        <v>115</v>
      </c>
      <c r="Z116" s="6">
        <f t="shared" si="46"/>
        <v>130.76350400000001</v>
      </c>
      <c r="AA116" s="8">
        <f t="shared" si="80"/>
        <v>0.35351759648563752</v>
      </c>
      <c r="AB116" s="8">
        <f t="shared" si="47"/>
        <v>128.71240966469344</v>
      </c>
      <c r="AC116" s="9">
        <f t="shared" si="56"/>
        <v>1.5685525950012571E-2</v>
      </c>
      <c r="AD116" s="8">
        <f t="shared" si="81"/>
        <v>0.15899027472024885</v>
      </c>
      <c r="AE116" s="8">
        <f t="shared" si="48"/>
        <v>128.51788234292806</v>
      </c>
      <c r="AF116" s="9">
        <f t="shared" si="57"/>
        <v>1.717315296989862E-2</v>
      </c>
      <c r="AG116" s="8">
        <f t="shared" si="82"/>
        <v>5.8119949317286423E-2</v>
      </c>
      <c r="AH116" s="8">
        <f t="shared" si="49"/>
        <v>128.41701201752508</v>
      </c>
      <c r="AI116" s="9">
        <f t="shared" si="58"/>
        <v>1.7944548063463718E-2</v>
      </c>
      <c r="AJ116" s="8">
        <f t="shared" si="83"/>
        <v>7.3449023072537617E-2</v>
      </c>
      <c r="AK116" s="8">
        <f t="shared" si="50"/>
        <v>128.43234109128034</v>
      </c>
      <c r="AL116" s="9">
        <f t="shared" si="59"/>
        <v>1.7827320601011703E-2</v>
      </c>
      <c r="AN116" s="5">
        <f t="shared" si="51"/>
        <v>436.13000490000002</v>
      </c>
      <c r="AO116" s="8">
        <f t="shared" si="84"/>
        <v>-0.18363387522121183</v>
      </c>
      <c r="AP116" s="8">
        <f t="shared" si="52"/>
        <v>424.10301952189133</v>
      </c>
      <c r="AQ116" s="10">
        <f t="shared" si="60"/>
        <v>2.7576606156383004E-2</v>
      </c>
      <c r="AR116" s="8">
        <f t="shared" si="85"/>
        <v>-0.40206276212579228</v>
      </c>
      <c r="AS116" s="8">
        <f t="shared" si="53"/>
        <v>423.88459063498675</v>
      </c>
      <c r="AT116" s="10">
        <f t="shared" si="61"/>
        <v>2.8077440504972847E-2</v>
      </c>
      <c r="AU116" s="8">
        <f t="shared" si="86"/>
        <v>-0.4989184362094008</v>
      </c>
      <c r="AV116" s="8">
        <f t="shared" si="54"/>
        <v>423.78773496090315</v>
      </c>
      <c r="AW116" s="10">
        <f t="shared" si="62"/>
        <v>2.8299520327492299E-2</v>
      </c>
      <c r="AX116" s="8">
        <f t="shared" si="87"/>
        <v>0.12389617751009507</v>
      </c>
      <c r="AY116" s="8">
        <f t="shared" si="55"/>
        <v>424.41054957462268</v>
      </c>
      <c r="AZ116" s="9">
        <f t="shared" si="63"/>
        <v>2.6871472253014294E-2</v>
      </c>
    </row>
    <row r="117" spans="1:52" x14ac:dyDescent="0.2">
      <c r="A117" s="5">
        <f t="shared" si="44"/>
        <v>116</v>
      </c>
      <c r="B117" s="6">
        <f>'[1]6050_Module3Project_Data'!C117</f>
        <v>132.04899599999999</v>
      </c>
      <c r="C117" s="7">
        <f t="shared" si="64"/>
        <v>127.86781533578707</v>
      </c>
      <c r="D117" s="9">
        <f t="shared" si="65"/>
        <v>3.1663858044122632E-2</v>
      </c>
      <c r="E117" s="7">
        <f t="shared" si="66"/>
        <v>128.980030230502</v>
      </c>
      <c r="F117" s="9">
        <f t="shared" si="67"/>
        <v>2.3241113999064356E-2</v>
      </c>
      <c r="G117" s="7">
        <f t="shared" si="68"/>
        <v>129.56119803410391</v>
      </c>
      <c r="H117" s="9">
        <f t="shared" si="69"/>
        <v>1.8839961236025441E-2</v>
      </c>
      <c r="I117" s="7">
        <f t="shared" si="70"/>
        <v>130.29359896710247</v>
      </c>
      <c r="J117" s="9">
        <f t="shared" si="71"/>
        <v>1.3293528054522427E-2</v>
      </c>
      <c r="L117" s="6">
        <f>'[1]6050_Module3Project_Data'!B117</f>
        <v>116</v>
      </c>
      <c r="M117" s="6">
        <v>447.76998900000001</v>
      </c>
      <c r="N117" s="7">
        <f t="shared" si="72"/>
        <v>427.05601997691383</v>
      </c>
      <c r="O117" s="11">
        <f t="shared" si="73"/>
        <v>4.6260288835673125E-2</v>
      </c>
      <c r="P117" s="7">
        <f t="shared" si="74"/>
        <v>428.39462123107887</v>
      </c>
      <c r="Q117" s="11">
        <f t="shared" si="75"/>
        <v>4.3270804754449804E-2</v>
      </c>
      <c r="R117" s="7">
        <f t="shared" si="76"/>
        <v>430.20832914855629</v>
      </c>
      <c r="S117" s="11">
        <f t="shared" si="77"/>
        <v>3.9220269966426267E-2</v>
      </c>
      <c r="T117" s="7">
        <f t="shared" si="78"/>
        <v>433.77991902604901</v>
      </c>
      <c r="U117" s="11">
        <f t="shared" si="79"/>
        <v>3.1243875913155479E-2</v>
      </c>
      <c r="Y117" s="6">
        <f t="shared" si="45"/>
        <v>116</v>
      </c>
      <c r="Z117" s="6">
        <f t="shared" si="46"/>
        <v>132.04899599999999</v>
      </c>
      <c r="AA117" s="8">
        <f t="shared" si="80"/>
        <v>0.5657146888382536</v>
      </c>
      <c r="AB117" s="8">
        <f t="shared" si="47"/>
        <v>130.12691272294217</v>
      </c>
      <c r="AC117" s="9">
        <f t="shared" si="56"/>
        <v>1.4555834086446388E-2</v>
      </c>
      <c r="AD117" s="8">
        <f t="shared" si="81"/>
        <v>0.57631655119059</v>
      </c>
      <c r="AE117" s="8">
        <f t="shared" si="48"/>
        <v>130.1375145852945</v>
      </c>
      <c r="AF117" s="9">
        <f t="shared" si="57"/>
        <v>1.4475546748613611E-2</v>
      </c>
      <c r="AG117" s="8">
        <f t="shared" si="82"/>
        <v>0.63021295760669405</v>
      </c>
      <c r="AH117" s="8">
        <f t="shared" si="49"/>
        <v>130.1914109917106</v>
      </c>
      <c r="AI117" s="9">
        <f t="shared" si="58"/>
        <v>1.4067392138970833E-2</v>
      </c>
      <c r="AJ117" s="8">
        <f t="shared" si="83"/>
        <v>0.97653457733138893</v>
      </c>
      <c r="AK117" s="8">
        <f t="shared" si="50"/>
        <v>130.5377326114353</v>
      </c>
      <c r="AL117" s="9">
        <f t="shared" si="59"/>
        <v>1.1444716994021567E-2</v>
      </c>
      <c r="AN117" s="5">
        <f t="shared" si="51"/>
        <v>447.76998900000001</v>
      </c>
      <c r="AO117" s="8">
        <f t="shared" si="84"/>
        <v>1.3426935314450235</v>
      </c>
      <c r="AP117" s="8">
        <f t="shared" si="52"/>
        <v>431.55102268000132</v>
      </c>
      <c r="AQ117" s="10">
        <f t="shared" si="60"/>
        <v>3.6221646645458155E-2</v>
      </c>
      <c r="AR117" s="8">
        <f t="shared" si="85"/>
        <v>2.1274326433020163</v>
      </c>
      <c r="AS117" s="8">
        <f t="shared" si="53"/>
        <v>432.33576179185832</v>
      </c>
      <c r="AT117" s="10">
        <f t="shared" si="61"/>
        <v>3.4469097052731892E-2</v>
      </c>
      <c r="AU117" s="8">
        <f t="shared" si="86"/>
        <v>2.7113786576171641</v>
      </c>
      <c r="AV117" s="8">
        <f t="shared" si="54"/>
        <v>432.91970780617345</v>
      </c>
      <c r="AW117" s="10">
        <f t="shared" si="62"/>
        <v>3.3164976569759703E-2</v>
      </c>
      <c r="AX117" s="8">
        <f t="shared" si="87"/>
        <v>4.7621198366570026</v>
      </c>
      <c r="AY117" s="8">
        <f t="shared" si="55"/>
        <v>434.9704489852133</v>
      </c>
      <c r="AZ117" s="9">
        <f t="shared" si="63"/>
        <v>2.8585077895398464E-2</v>
      </c>
    </row>
    <row r="118" spans="1:52" x14ac:dyDescent="0.2">
      <c r="A118" s="5">
        <f t="shared" si="44"/>
        <v>117</v>
      </c>
      <c r="B118" s="6">
        <f>'[1]6050_Module3Project_Data'!C118</f>
        <v>132.699005</v>
      </c>
      <c r="C118" s="7">
        <f t="shared" si="64"/>
        <v>128.70405146862967</v>
      </c>
      <c r="D118" s="9">
        <f t="shared" si="65"/>
        <v>3.0105376685909045E-2</v>
      </c>
      <c r="E118" s="7">
        <f t="shared" si="66"/>
        <v>129.99278893443631</v>
      </c>
      <c r="F118" s="9">
        <f t="shared" si="67"/>
        <v>2.0393642481069806E-2</v>
      </c>
      <c r="G118" s="7">
        <f t="shared" si="68"/>
        <v>130.80509701705193</v>
      </c>
      <c r="H118" s="9">
        <f t="shared" si="69"/>
        <v>1.4272209372994655E-2</v>
      </c>
      <c r="I118" s="7">
        <f t="shared" si="70"/>
        <v>131.69791659342047</v>
      </c>
      <c r="J118" s="9">
        <f t="shared" si="71"/>
        <v>7.5440536014533544E-3</v>
      </c>
      <c r="L118" s="6">
        <f>'[1]6050_Module3Project_Data'!B118</f>
        <v>117</v>
      </c>
      <c r="M118" s="6">
        <v>449.86999509999998</v>
      </c>
      <c r="N118" s="7">
        <f t="shared" si="72"/>
        <v>431.1988137815311</v>
      </c>
      <c r="O118" s="11">
        <f t="shared" si="73"/>
        <v>4.1503504394238458E-2</v>
      </c>
      <c r="P118" s="7">
        <f t="shared" si="74"/>
        <v>434.7884925948228</v>
      </c>
      <c r="Q118" s="11">
        <f t="shared" si="75"/>
        <v>3.3524135126693146E-2</v>
      </c>
      <c r="R118" s="7">
        <f t="shared" si="76"/>
        <v>438.98915907427818</v>
      </c>
      <c r="S118" s="11">
        <f t="shared" si="77"/>
        <v>2.4186623122760483E-2</v>
      </c>
      <c r="T118" s="7">
        <f t="shared" si="78"/>
        <v>444.9719750052098</v>
      </c>
      <c r="U118" s="11">
        <f t="shared" si="79"/>
        <v>1.0887634534731351E-2</v>
      </c>
      <c r="Y118" s="6">
        <f t="shared" si="45"/>
        <v>117</v>
      </c>
      <c r="Z118" s="6">
        <f t="shared" si="46"/>
        <v>132.699005</v>
      </c>
      <c r="AA118" s="8">
        <f t="shared" si="80"/>
        <v>0.73526076236569637</v>
      </c>
      <c r="AB118" s="8">
        <f t="shared" si="47"/>
        <v>131.54035777941763</v>
      </c>
      <c r="AC118" s="9">
        <f t="shared" si="56"/>
        <v>8.7313934311893816E-3</v>
      </c>
      <c r="AD118" s="8">
        <f t="shared" si="81"/>
        <v>0.84334952389356399</v>
      </c>
      <c r="AE118" s="8">
        <f t="shared" si="48"/>
        <v>131.64844654094549</v>
      </c>
      <c r="AF118" s="9">
        <f t="shared" si="57"/>
        <v>7.9168525721388348E-3</v>
      </c>
      <c r="AG118" s="8">
        <f t="shared" si="82"/>
        <v>0.93705597027735954</v>
      </c>
      <c r="AH118" s="8">
        <f t="shared" si="49"/>
        <v>131.74215298732929</v>
      </c>
      <c r="AI118" s="9">
        <f t="shared" si="58"/>
        <v>7.2106947046868099E-3</v>
      </c>
      <c r="AJ118" s="8">
        <f t="shared" si="83"/>
        <v>1.1904261018246978</v>
      </c>
      <c r="AK118" s="8">
        <f t="shared" si="50"/>
        <v>131.99552311887663</v>
      </c>
      <c r="AL118" s="9">
        <f t="shared" si="59"/>
        <v>5.3013350109397299E-3</v>
      </c>
      <c r="AN118" s="5">
        <f t="shared" si="51"/>
        <v>449.86999509999998</v>
      </c>
      <c r="AO118" s="8">
        <f t="shared" si="84"/>
        <v>3.2022276300142396</v>
      </c>
      <c r="AP118" s="8">
        <f t="shared" si="52"/>
        <v>442.19138670429243</v>
      </c>
      <c r="AQ118" s="10">
        <f t="shared" si="60"/>
        <v>1.7068505300071649E-2</v>
      </c>
      <c r="AR118" s="8">
        <f t="shared" si="85"/>
        <v>4.788791556269965</v>
      </c>
      <c r="AS118" s="8">
        <f t="shared" si="53"/>
        <v>443.77795063054816</v>
      </c>
      <c r="AT118" s="10">
        <f t="shared" si="61"/>
        <v>1.3541788818562221E-2</v>
      </c>
      <c r="AU118" s="8">
        <f t="shared" si="86"/>
        <v>5.7461042916695266</v>
      </c>
      <c r="AV118" s="8">
        <f t="shared" si="54"/>
        <v>444.73526336594773</v>
      </c>
      <c r="AW118" s="10">
        <f t="shared" si="62"/>
        <v>1.141381241243011E-2</v>
      </c>
      <c r="AX118" s="8">
        <f t="shared" si="87"/>
        <v>7.9770879079089116</v>
      </c>
      <c r="AY118" s="8">
        <f t="shared" si="55"/>
        <v>446.9662469821871</v>
      </c>
      <c r="AZ118" s="9">
        <f t="shared" si="63"/>
        <v>6.4546383387214298E-3</v>
      </c>
    </row>
    <row r="119" spans="1:52" x14ac:dyDescent="0.2">
      <c r="A119" s="5">
        <f t="shared" si="44"/>
        <v>118</v>
      </c>
      <c r="B119" s="6">
        <f>'[1]6050_Module3Project_Data'!C119</f>
        <v>133.75050400000001</v>
      </c>
      <c r="C119" s="7">
        <f t="shared" si="64"/>
        <v>129.50304217490375</v>
      </c>
      <c r="D119" s="9">
        <f t="shared" si="65"/>
        <v>3.1756604259945455E-2</v>
      </c>
      <c r="E119" s="7">
        <f t="shared" si="66"/>
        <v>130.88584023607231</v>
      </c>
      <c r="F119" s="9">
        <f t="shared" si="67"/>
        <v>2.1417966125403868E-2</v>
      </c>
      <c r="G119" s="7">
        <f t="shared" si="68"/>
        <v>131.75205100852597</v>
      </c>
      <c r="H119" s="9">
        <f t="shared" si="69"/>
        <v>1.4941648305669481E-2</v>
      </c>
      <c r="I119" s="7">
        <f t="shared" si="70"/>
        <v>132.49878731868409</v>
      </c>
      <c r="J119" s="9">
        <f t="shared" si="71"/>
        <v>9.3585941277343678E-3</v>
      </c>
      <c r="L119" s="6">
        <f>'[1]6050_Module3Project_Data'!B119</f>
        <v>118</v>
      </c>
      <c r="M119" s="6">
        <v>453.72000120000001</v>
      </c>
      <c r="N119" s="7">
        <f t="shared" si="72"/>
        <v>434.93305004522489</v>
      </c>
      <c r="O119" s="11">
        <f t="shared" si="73"/>
        <v>4.1406486610877501E-2</v>
      </c>
      <c r="P119" s="7">
        <f t="shared" si="74"/>
        <v>439.76538842153127</v>
      </c>
      <c r="Q119" s="11">
        <f t="shared" si="75"/>
        <v>3.0756000929122677E-2</v>
      </c>
      <c r="R119" s="7">
        <f t="shared" si="76"/>
        <v>444.42957708713908</v>
      </c>
      <c r="S119" s="11">
        <f t="shared" si="77"/>
        <v>2.0476117623841997E-2</v>
      </c>
      <c r="T119" s="7">
        <f t="shared" si="78"/>
        <v>448.89039108104197</v>
      </c>
      <c r="U119" s="11">
        <f t="shared" si="79"/>
        <v>1.0644472595840336E-2</v>
      </c>
      <c r="Y119" s="6">
        <f t="shared" si="45"/>
        <v>118</v>
      </c>
      <c r="Z119" s="6">
        <f t="shared" si="46"/>
        <v>133.75050400000001</v>
      </c>
      <c r="AA119" s="8">
        <f t="shared" si="80"/>
        <v>0.78818406964278043</v>
      </c>
      <c r="AB119" s="8">
        <f t="shared" si="47"/>
        <v>132.54023507816873</v>
      </c>
      <c r="AC119" s="9">
        <f t="shared" si="56"/>
        <v>9.0487055049248404E-3</v>
      </c>
      <c r="AD119" s="8">
        <f t="shared" si="81"/>
        <v>0.88479131092575136</v>
      </c>
      <c r="AE119" s="8">
        <f t="shared" si="48"/>
        <v>132.63684231945172</v>
      </c>
      <c r="AF119" s="9">
        <f t="shared" si="57"/>
        <v>8.3264110956044711E-3</v>
      </c>
      <c r="AG119" s="8">
        <f t="shared" si="82"/>
        <v>0.94200498087569595</v>
      </c>
      <c r="AH119" s="8">
        <f t="shared" si="49"/>
        <v>132.69405598940168</v>
      </c>
      <c r="AI119" s="9">
        <f t="shared" si="58"/>
        <v>7.8986469508805033E-3</v>
      </c>
      <c r="AJ119" s="8">
        <f t="shared" si="83"/>
        <v>0.99564841354416544</v>
      </c>
      <c r="AK119" s="8">
        <f t="shared" si="50"/>
        <v>132.74769942207013</v>
      </c>
      <c r="AL119" s="9">
        <f t="shared" si="59"/>
        <v>7.4975760684227351E-3</v>
      </c>
      <c r="AN119" s="5">
        <f t="shared" si="51"/>
        <v>453.72000120000001</v>
      </c>
      <c r="AO119" s="8">
        <f t="shared" si="84"/>
        <v>3.7617752257259056</v>
      </c>
      <c r="AP119" s="8">
        <f t="shared" si="52"/>
        <v>448.19135231286498</v>
      </c>
      <c r="AQ119" s="10">
        <f t="shared" si="60"/>
        <v>1.218515576239277E-2</v>
      </c>
      <c r="AR119" s="8">
        <f t="shared" si="85"/>
        <v>5.0494421389063397</v>
      </c>
      <c r="AS119" s="8">
        <f t="shared" si="53"/>
        <v>449.47901922604541</v>
      </c>
      <c r="AT119" s="10">
        <f t="shared" si="61"/>
        <v>9.3471347146655247E-3</v>
      </c>
      <c r="AU119" s="8">
        <f t="shared" si="86"/>
        <v>5.5932611522652147</v>
      </c>
      <c r="AV119" s="8">
        <f t="shared" si="54"/>
        <v>450.02283823940428</v>
      </c>
      <c r="AW119" s="10">
        <f t="shared" si="62"/>
        <v>8.1485562699847164E-3</v>
      </c>
      <c r="AX119" s="8">
        <f t="shared" si="87"/>
        <v>5.9477519918705042</v>
      </c>
      <c r="AY119" s="8">
        <f t="shared" si="55"/>
        <v>450.3773290790096</v>
      </c>
      <c r="AZ119" s="9">
        <f t="shared" si="63"/>
        <v>7.367257586506447E-3</v>
      </c>
    </row>
    <row r="120" spans="1:52" x14ac:dyDescent="0.2">
      <c r="A120" s="5">
        <f t="shared" si="44"/>
        <v>119</v>
      </c>
      <c r="B120" s="6">
        <f>'[1]6050_Module3Project_Data'!C120</f>
        <v>135.69099399999999</v>
      </c>
      <c r="C120" s="7">
        <f t="shared" si="64"/>
        <v>130.35253453992303</v>
      </c>
      <c r="D120" s="9">
        <f t="shared" si="65"/>
        <v>3.9342769204542508E-2</v>
      </c>
      <c r="E120" s="7">
        <f t="shared" si="66"/>
        <v>131.83117927816843</v>
      </c>
      <c r="F120" s="9">
        <f t="shared" si="67"/>
        <v>2.8445621983073946E-2</v>
      </c>
      <c r="G120" s="7">
        <f t="shared" si="68"/>
        <v>132.75127750426299</v>
      </c>
      <c r="H120" s="9">
        <f t="shared" si="69"/>
        <v>2.1664787095133246E-2</v>
      </c>
      <c r="I120" s="7">
        <f t="shared" si="70"/>
        <v>133.50016066373684</v>
      </c>
      <c r="J120" s="9">
        <f t="shared" si="71"/>
        <v>1.6145753462924399E-2</v>
      </c>
      <c r="L120" s="6">
        <f>'[1]6050_Module3Project_Data'!B120</f>
        <v>119</v>
      </c>
      <c r="M120" s="6">
        <v>468.0400085</v>
      </c>
      <c r="N120" s="7">
        <f t="shared" si="72"/>
        <v>438.69044027617991</v>
      </c>
      <c r="O120" s="11">
        <f t="shared" si="73"/>
        <v>6.2707391869941148E-2</v>
      </c>
      <c r="P120" s="7">
        <f t="shared" si="74"/>
        <v>444.37041063842594</v>
      </c>
      <c r="Q120" s="11">
        <f t="shared" si="75"/>
        <v>5.0571740517293962E-2</v>
      </c>
      <c r="R120" s="7">
        <f t="shared" si="76"/>
        <v>449.07478914356955</v>
      </c>
      <c r="S120" s="11">
        <f t="shared" si="77"/>
        <v>4.0520508956512533E-2</v>
      </c>
      <c r="T120" s="7">
        <f t="shared" si="78"/>
        <v>452.75407917620839</v>
      </c>
      <c r="U120" s="11">
        <f t="shared" si="79"/>
        <v>3.2659450145684728E-2</v>
      </c>
      <c r="Y120" s="6">
        <f t="shared" si="45"/>
        <v>119</v>
      </c>
      <c r="Z120" s="6">
        <f t="shared" si="46"/>
        <v>135.69099399999999</v>
      </c>
      <c r="AA120" s="8">
        <f t="shared" si="80"/>
        <v>0.84094467616634017</v>
      </c>
      <c r="AB120" s="8">
        <f t="shared" si="47"/>
        <v>133.59222218042933</v>
      </c>
      <c r="AC120" s="9">
        <f t="shared" si="56"/>
        <v>1.5467289004977427E-2</v>
      </c>
      <c r="AD120" s="8">
        <f t="shared" si="81"/>
        <v>0.93056538485025864</v>
      </c>
      <c r="AE120" s="8">
        <f t="shared" si="48"/>
        <v>133.68184288911326</v>
      </c>
      <c r="AF120" s="9">
        <f t="shared" si="57"/>
        <v>1.4806812535301597E-2</v>
      </c>
      <c r="AG120" s="8">
        <f t="shared" si="82"/>
        <v>0.97061573830635783</v>
      </c>
      <c r="AH120" s="8">
        <f t="shared" si="49"/>
        <v>133.72189324256934</v>
      </c>
      <c r="AI120" s="9">
        <f t="shared" si="58"/>
        <v>1.4511654011692571E-2</v>
      </c>
      <c r="AJ120" s="8">
        <f t="shared" si="83"/>
        <v>0.99851087929844873</v>
      </c>
      <c r="AK120" s="8">
        <f t="shared" si="50"/>
        <v>133.74978838356142</v>
      </c>
      <c r="AL120" s="9">
        <f t="shared" si="59"/>
        <v>1.430607558552166E-2</v>
      </c>
      <c r="AN120" s="5">
        <f t="shared" si="51"/>
        <v>468.0400085</v>
      </c>
      <c r="AO120" s="8">
        <f t="shared" si="84"/>
        <v>3.9826344334020458</v>
      </c>
      <c r="AP120" s="8">
        <f t="shared" si="52"/>
        <v>453.05742357697159</v>
      </c>
      <c r="AQ120" s="10">
        <f t="shared" si="60"/>
        <v>3.2011333755516784E-2</v>
      </c>
      <c r="AR120" s="8">
        <f t="shared" si="85"/>
        <v>4.8877501059159902</v>
      </c>
      <c r="AS120" s="8">
        <f t="shared" si="53"/>
        <v>453.96253924948553</v>
      </c>
      <c r="AT120" s="10">
        <f t="shared" si="61"/>
        <v>3.0077491229073997E-2</v>
      </c>
      <c r="AU120" s="8">
        <f t="shared" si="86"/>
        <v>5.1192366043478401</v>
      </c>
      <c r="AV120" s="8">
        <f t="shared" si="54"/>
        <v>454.19402574791741</v>
      </c>
      <c r="AW120" s="10">
        <f t="shared" si="62"/>
        <v>2.9582904240295499E-2</v>
      </c>
      <c r="AX120" s="8">
        <f t="shared" si="87"/>
        <v>4.9057200435184738</v>
      </c>
      <c r="AY120" s="8">
        <f t="shared" si="55"/>
        <v>453.98050918708805</v>
      </c>
      <c r="AZ120" s="9">
        <f t="shared" si="63"/>
        <v>3.0039097208742045E-2</v>
      </c>
    </row>
    <row r="121" spans="1:52" x14ac:dyDescent="0.2">
      <c r="A121" s="5">
        <f t="shared" si="44"/>
        <v>120</v>
      </c>
      <c r="B121" s="6">
        <f>'[1]6050_Module3Project_Data'!C121</f>
        <v>138.220505</v>
      </c>
      <c r="C121" s="7">
        <f t="shared" si="64"/>
        <v>131.42022643193843</v>
      </c>
      <c r="D121" s="9">
        <f t="shared" si="65"/>
        <v>4.9198768070349411E-2</v>
      </c>
      <c r="E121" s="7">
        <f t="shared" si="66"/>
        <v>133.10491813637285</v>
      </c>
      <c r="F121" s="9">
        <f t="shared" si="67"/>
        <v>3.7010332610397836E-2</v>
      </c>
      <c r="G121" s="7">
        <f t="shared" si="68"/>
        <v>134.22113575213149</v>
      </c>
      <c r="H121" s="9">
        <f t="shared" si="69"/>
        <v>2.893470290727497E-2</v>
      </c>
      <c r="I121" s="7">
        <f t="shared" si="70"/>
        <v>135.25282733274736</v>
      </c>
      <c r="J121" s="9">
        <f t="shared" si="71"/>
        <v>2.1470603563868068E-2</v>
      </c>
      <c r="L121" s="6">
        <f>'[1]6050_Module3Project_Data'!B121</f>
        <v>120</v>
      </c>
      <c r="M121" s="6">
        <v>466.26000979999998</v>
      </c>
      <c r="N121" s="7">
        <f t="shared" si="72"/>
        <v>444.56035392094395</v>
      </c>
      <c r="O121" s="11">
        <f t="shared" si="73"/>
        <v>4.6539817747535309E-2</v>
      </c>
      <c r="P121" s="7">
        <f t="shared" si="74"/>
        <v>452.18137793274536</v>
      </c>
      <c r="Q121" s="11">
        <f t="shared" si="75"/>
        <v>3.0194808843446764E-2</v>
      </c>
      <c r="R121" s="7">
        <f t="shared" si="76"/>
        <v>458.55739882178477</v>
      </c>
      <c r="S121" s="11">
        <f t="shared" si="77"/>
        <v>1.6519990598205501E-2</v>
      </c>
      <c r="T121" s="7">
        <f t="shared" si="78"/>
        <v>464.98282263524169</v>
      </c>
      <c r="U121" s="11">
        <f t="shared" si="79"/>
        <v>2.7392166128639935E-3</v>
      </c>
      <c r="Y121" s="6">
        <f t="shared" si="45"/>
        <v>120</v>
      </c>
      <c r="Z121" s="6">
        <f t="shared" si="46"/>
        <v>138.220505</v>
      </c>
      <c r="AA121" s="8">
        <f t="shared" si="80"/>
        <v>0.99817306909188042</v>
      </c>
      <c r="AB121" s="8">
        <f t="shared" si="47"/>
        <v>135.21930882122336</v>
      </c>
      <c r="AC121" s="9">
        <f t="shared" si="56"/>
        <v>2.1713103846470811E-2</v>
      </c>
      <c r="AD121" s="8">
        <f t="shared" si="81"/>
        <v>1.1462825300575556</v>
      </c>
      <c r="AE121" s="8">
        <f t="shared" si="48"/>
        <v>135.36741828218905</v>
      </c>
      <c r="AF121" s="9">
        <f t="shared" si="57"/>
        <v>2.0641559063982243E-2</v>
      </c>
      <c r="AG121" s="8">
        <f t="shared" si="82"/>
        <v>1.2202369930874295</v>
      </c>
      <c r="AH121" s="8">
        <f t="shared" si="49"/>
        <v>135.44137274521893</v>
      </c>
      <c r="AI121" s="9">
        <f t="shared" si="58"/>
        <v>2.010651208936818E-2</v>
      </c>
      <c r="AJ121" s="8">
        <f t="shared" si="83"/>
        <v>1.3755887741544908</v>
      </c>
      <c r="AK121" s="8">
        <f t="shared" si="50"/>
        <v>135.59672452628598</v>
      </c>
      <c r="AL121" s="9">
        <f t="shared" si="59"/>
        <v>1.8982570449399102E-2</v>
      </c>
      <c r="AN121" s="5">
        <f t="shared" si="51"/>
        <v>466.26000979999998</v>
      </c>
      <c r="AO121" s="8">
        <f t="shared" si="84"/>
        <v>5.3576282446053405</v>
      </c>
      <c r="AP121" s="8">
        <f t="shared" si="52"/>
        <v>463.91502706639011</v>
      </c>
      <c r="AQ121" s="10">
        <f t="shared" si="60"/>
        <v>5.0293456104368401E-3</v>
      </c>
      <c r="AR121" s="8">
        <f t="shared" si="85"/>
        <v>6.725693934835685</v>
      </c>
      <c r="AS121" s="8">
        <f t="shared" si="53"/>
        <v>465.28309275662048</v>
      </c>
      <c r="AT121" s="10">
        <f t="shared" si="61"/>
        <v>2.0952194544810844E-3</v>
      </c>
      <c r="AU121" s="8">
        <f t="shared" si="86"/>
        <v>7.3009231412815332</v>
      </c>
      <c r="AV121" s="8">
        <f t="shared" si="54"/>
        <v>465.85832196306632</v>
      </c>
      <c r="AW121" s="10">
        <f t="shared" si="62"/>
        <v>8.6151037723771991E-4</v>
      </c>
      <c r="AX121" s="8">
        <f t="shared" si="87"/>
        <v>8.5672317512758767</v>
      </c>
      <c r="AY121" s="8">
        <f t="shared" si="55"/>
        <v>467.12463057306064</v>
      </c>
      <c r="AZ121" s="9">
        <f t="shared" si="63"/>
        <v>1.8543747155831351E-3</v>
      </c>
    </row>
    <row r="122" spans="1:52" x14ac:dyDescent="0.2">
      <c r="A122" s="5">
        <f t="shared" si="44"/>
        <v>121</v>
      </c>
      <c r="B122" s="6">
        <f>'[1]6050_Module3Project_Data'!C122</f>
        <v>136.720001</v>
      </c>
      <c r="C122" s="7">
        <f t="shared" si="64"/>
        <v>132.78028214555076</v>
      </c>
      <c r="D122" s="9">
        <f t="shared" si="65"/>
        <v>2.8815965664374443E-2</v>
      </c>
      <c r="E122" s="7">
        <f t="shared" si="66"/>
        <v>134.79306180136979</v>
      </c>
      <c r="F122" s="9">
        <f t="shared" si="67"/>
        <v>1.409405488981973E-2</v>
      </c>
      <c r="G122" s="7">
        <f t="shared" si="68"/>
        <v>136.22082037606575</v>
      </c>
      <c r="H122" s="9">
        <f t="shared" si="69"/>
        <v>3.6511162981504872E-3</v>
      </c>
      <c r="I122" s="7">
        <f t="shared" si="70"/>
        <v>137.62696946654947</v>
      </c>
      <c r="J122" s="9">
        <f t="shared" si="71"/>
        <v>6.6337657980961541E-3</v>
      </c>
      <c r="L122" s="6">
        <f>'[1]6050_Module3Project_Data'!B122</f>
        <v>121</v>
      </c>
      <c r="M122" s="6">
        <v>457.85000609999997</v>
      </c>
      <c r="N122" s="7">
        <f t="shared" si="72"/>
        <v>448.90028509675517</v>
      </c>
      <c r="O122" s="11">
        <f t="shared" si="73"/>
        <v>1.9547277239284511E-2</v>
      </c>
      <c r="P122" s="7">
        <f t="shared" si="74"/>
        <v>456.82732644893935</v>
      </c>
      <c r="Q122" s="11">
        <f t="shared" si="75"/>
        <v>2.2336565194612276E-3</v>
      </c>
      <c r="R122" s="7">
        <f t="shared" si="76"/>
        <v>462.4087043108924</v>
      </c>
      <c r="S122" s="11">
        <f t="shared" si="77"/>
        <v>9.9567503552610102E-3</v>
      </c>
      <c r="T122" s="7">
        <f t="shared" si="78"/>
        <v>466.00457236704835</v>
      </c>
      <c r="U122" s="11">
        <f t="shared" si="79"/>
        <v>1.7810562757243527E-2</v>
      </c>
      <c r="Y122" s="6">
        <f t="shared" si="45"/>
        <v>121</v>
      </c>
      <c r="Z122" s="6">
        <f t="shared" si="46"/>
        <v>136.720001</v>
      </c>
      <c r="AA122" s="8">
        <f t="shared" si="80"/>
        <v>1.2485509578024747</v>
      </c>
      <c r="AB122" s="8">
        <f t="shared" si="47"/>
        <v>137.46937133386822</v>
      </c>
      <c r="AC122" s="9">
        <f t="shared" si="56"/>
        <v>5.4810585750963243E-3</v>
      </c>
      <c r="AD122" s="8">
        <f t="shared" si="81"/>
        <v>1.4876433676082363</v>
      </c>
      <c r="AE122" s="8">
        <f t="shared" si="48"/>
        <v>137.70846374367397</v>
      </c>
      <c r="AF122" s="9">
        <f t="shared" si="57"/>
        <v>7.2298327709489829E-3</v>
      </c>
      <c r="AG122" s="8">
        <f t="shared" si="82"/>
        <v>1.6099608085108434</v>
      </c>
      <c r="AH122" s="8">
        <f t="shared" si="49"/>
        <v>137.83078118457658</v>
      </c>
      <c r="AI122" s="9">
        <f t="shared" si="58"/>
        <v>8.1244892952903325E-3</v>
      </c>
      <c r="AJ122" s="8">
        <f t="shared" si="83"/>
        <v>1.8748654539783041</v>
      </c>
      <c r="AK122" s="8">
        <f t="shared" si="50"/>
        <v>138.09568583004406</v>
      </c>
      <c r="AL122" s="9">
        <f t="shared" si="59"/>
        <v>1.0062059830178506E-2</v>
      </c>
      <c r="AN122" s="5">
        <f t="shared" si="51"/>
        <v>457.85000609999997</v>
      </c>
      <c r="AO122" s="8">
        <f t="shared" si="84"/>
        <v>4.9810475557309131</v>
      </c>
      <c r="AP122" s="8">
        <f t="shared" si="52"/>
        <v>467.38975186662333</v>
      </c>
      <c r="AQ122" s="10">
        <f t="shared" si="60"/>
        <v>2.0835962956260744E-2</v>
      </c>
      <c r="AR122" s="8">
        <f t="shared" si="85"/>
        <v>5.5759385565444628</v>
      </c>
      <c r="AS122" s="8">
        <f t="shared" si="53"/>
        <v>467.98464286743689</v>
      </c>
      <c r="AT122" s="10">
        <f t="shared" si="61"/>
        <v>2.2135277126595448E-2</v>
      </c>
      <c r="AU122" s="8">
        <f t="shared" si="86"/>
        <v>5.576114315194582</v>
      </c>
      <c r="AV122" s="8">
        <f t="shared" si="54"/>
        <v>467.98481862608696</v>
      </c>
      <c r="AW122" s="10">
        <f t="shared" si="62"/>
        <v>2.2135661004825724E-2</v>
      </c>
      <c r="AX122" s="8">
        <f t="shared" si="87"/>
        <v>4.7944907415412796</v>
      </c>
      <c r="AY122" s="8">
        <f t="shared" si="55"/>
        <v>467.20319505243367</v>
      </c>
      <c r="AZ122" s="9">
        <f t="shared" si="63"/>
        <v>2.0428500224571031E-2</v>
      </c>
    </row>
    <row r="123" spans="1:52" x14ac:dyDescent="0.2">
      <c r="A123" s="5">
        <f t="shared" si="44"/>
        <v>122</v>
      </c>
      <c r="B123" s="6">
        <f>'[1]6050_Module3Project_Data'!C123</f>
        <v>137.729004</v>
      </c>
      <c r="C123" s="7">
        <f t="shared" si="64"/>
        <v>133.56822591644061</v>
      </c>
      <c r="D123" s="9">
        <f t="shared" si="65"/>
        <v>3.0209890166339928E-2</v>
      </c>
      <c r="E123" s="7">
        <f t="shared" si="66"/>
        <v>135.42895173691775</v>
      </c>
      <c r="F123" s="9">
        <f t="shared" si="67"/>
        <v>1.6699839512977602E-2</v>
      </c>
      <c r="G123" s="7">
        <f t="shared" si="68"/>
        <v>136.47041068803287</v>
      </c>
      <c r="H123" s="9">
        <f t="shared" si="69"/>
        <v>9.1381864052914544E-3</v>
      </c>
      <c r="I123" s="7">
        <f t="shared" si="70"/>
        <v>136.9013946933099</v>
      </c>
      <c r="J123" s="9">
        <f t="shared" si="71"/>
        <v>6.008968936492904E-3</v>
      </c>
      <c r="L123" s="6">
        <f>'[1]6050_Module3Project_Data'!B123</f>
        <v>122</v>
      </c>
      <c r="M123" s="6">
        <v>465.9100037</v>
      </c>
      <c r="N123" s="7">
        <f t="shared" si="72"/>
        <v>450.69022929740413</v>
      </c>
      <c r="O123" s="11">
        <f t="shared" si="73"/>
        <v>3.2666768864649455E-2</v>
      </c>
      <c r="P123" s="7">
        <f t="shared" si="74"/>
        <v>457.1648107337893</v>
      </c>
      <c r="Q123" s="11">
        <f t="shared" si="75"/>
        <v>1.8770133495227007E-2</v>
      </c>
      <c r="R123" s="7">
        <f t="shared" si="76"/>
        <v>460.12935520544619</v>
      </c>
      <c r="S123" s="11">
        <f t="shared" si="77"/>
        <v>1.2407221241542567E-2</v>
      </c>
      <c r="T123" s="7">
        <f t="shared" si="78"/>
        <v>459.4809193534096</v>
      </c>
      <c r="U123" s="11">
        <f t="shared" si="79"/>
        <v>1.3798983270447431E-2</v>
      </c>
      <c r="Y123" s="6">
        <f t="shared" si="45"/>
        <v>122</v>
      </c>
      <c r="Z123" s="6">
        <f t="shared" si="46"/>
        <v>137.729004</v>
      </c>
      <c r="AA123" s="8">
        <f t="shared" si="80"/>
        <v>0.99881079634363745</v>
      </c>
      <c r="AB123" s="8">
        <f t="shared" si="47"/>
        <v>137.4692214843765</v>
      </c>
      <c r="AC123" s="9">
        <f t="shared" si="56"/>
        <v>1.8861859744770896E-3</v>
      </c>
      <c r="AD123" s="8">
        <f t="shared" si="81"/>
        <v>0.99242214535179196</v>
      </c>
      <c r="AE123" s="8">
        <f t="shared" si="48"/>
        <v>137.46283283338465</v>
      </c>
      <c r="AF123" s="9">
        <f t="shared" si="57"/>
        <v>1.9325716362208702E-3</v>
      </c>
      <c r="AG123" s="8">
        <f t="shared" si="82"/>
        <v>0.92977556023898444</v>
      </c>
      <c r="AH123" s="8">
        <f t="shared" si="49"/>
        <v>137.40018624827186</v>
      </c>
      <c r="AI123" s="9">
        <f t="shared" si="58"/>
        <v>2.3874256124595101E-3</v>
      </c>
      <c r="AJ123" s="8">
        <f t="shared" si="83"/>
        <v>0.5746453403693611</v>
      </c>
      <c r="AK123" s="8">
        <f t="shared" si="50"/>
        <v>137.04505602840223</v>
      </c>
      <c r="AL123" s="9">
        <f t="shared" si="59"/>
        <v>4.9658964468934554E-3</v>
      </c>
      <c r="AN123" s="5">
        <f t="shared" si="51"/>
        <v>465.9100037</v>
      </c>
      <c r="AO123" s="8">
        <f t="shared" si="84"/>
        <v>3.1659483904366308</v>
      </c>
      <c r="AP123" s="8">
        <f t="shared" si="52"/>
        <v>463.29530359588284</v>
      </c>
      <c r="AQ123" s="10">
        <f t="shared" si="60"/>
        <v>5.6120282529944785E-3</v>
      </c>
      <c r="AR123" s="8">
        <f t="shared" si="85"/>
        <v>2.4338234917481913</v>
      </c>
      <c r="AS123" s="8">
        <f t="shared" si="53"/>
        <v>462.56317869719436</v>
      </c>
      <c r="AT123" s="10">
        <f t="shared" si="61"/>
        <v>7.1834152008478213E-3</v>
      </c>
      <c r="AU123" s="8">
        <f t="shared" si="86"/>
        <v>1.6483826048741834</v>
      </c>
      <c r="AV123" s="8">
        <f t="shared" si="54"/>
        <v>461.77773781032039</v>
      </c>
      <c r="AW123" s="10">
        <f t="shared" si="62"/>
        <v>8.8692362406117952E-3</v>
      </c>
      <c r="AX123" s="8">
        <f t="shared" si="87"/>
        <v>-0.86458113604871656</v>
      </c>
      <c r="AY123" s="8">
        <f t="shared" si="55"/>
        <v>459.26477406939745</v>
      </c>
      <c r="AZ123" s="9">
        <f t="shared" si="63"/>
        <v>1.426290394674897E-2</v>
      </c>
    </row>
    <row r="124" spans="1:52" x14ac:dyDescent="0.2">
      <c r="A124" s="5">
        <f t="shared" si="44"/>
        <v>123</v>
      </c>
      <c r="B124" s="6">
        <f>'[1]6050_Module3Project_Data'!C124</f>
        <v>134.643494</v>
      </c>
      <c r="C124" s="7">
        <f t="shared" si="64"/>
        <v>134.40038153315248</v>
      </c>
      <c r="D124" s="9">
        <f t="shared" si="65"/>
        <v>1.8056012929040643E-3</v>
      </c>
      <c r="E124" s="7">
        <f t="shared" si="66"/>
        <v>136.18796898373489</v>
      </c>
      <c r="F124" s="9">
        <f t="shared" si="67"/>
        <v>1.1470847479157713E-2</v>
      </c>
      <c r="G124" s="7">
        <f t="shared" si="68"/>
        <v>137.09970734401645</v>
      </c>
      <c r="H124" s="9">
        <f t="shared" si="69"/>
        <v>1.8242347038442474E-2</v>
      </c>
      <c r="I124" s="7">
        <f t="shared" si="70"/>
        <v>137.56348213866198</v>
      </c>
      <c r="J124" s="9">
        <f t="shared" si="71"/>
        <v>2.1686811979656277E-2</v>
      </c>
      <c r="L124" s="6">
        <f>'[1]6050_Module3Project_Data'!B124</f>
        <v>123</v>
      </c>
      <c r="M124" s="6">
        <v>443.39999390000003</v>
      </c>
      <c r="N124" s="7">
        <f t="shared" si="72"/>
        <v>453.73418417792334</v>
      </c>
      <c r="O124" s="11">
        <f t="shared" si="73"/>
        <v>2.3306699188304414E-2</v>
      </c>
      <c r="P124" s="7">
        <f t="shared" si="74"/>
        <v>460.05072441263883</v>
      </c>
      <c r="Q124" s="11">
        <f t="shared" si="75"/>
        <v>3.7552392290727092E-2</v>
      </c>
      <c r="R124" s="7">
        <f t="shared" si="76"/>
        <v>463.0196794527231</v>
      </c>
      <c r="S124" s="11">
        <f t="shared" si="77"/>
        <v>4.4248276550828948E-2</v>
      </c>
      <c r="T124" s="7">
        <f t="shared" si="78"/>
        <v>464.62418683068194</v>
      </c>
      <c r="U124" s="11">
        <f t="shared" si="79"/>
        <v>4.7866922017749509E-2</v>
      </c>
      <c r="Y124" s="6">
        <f t="shared" si="45"/>
        <v>123</v>
      </c>
      <c r="Z124" s="6">
        <f t="shared" si="46"/>
        <v>134.643494</v>
      </c>
      <c r="AA124" s="8">
        <f t="shared" si="80"/>
        <v>0.90643226125362319</v>
      </c>
      <c r="AB124" s="8">
        <f t="shared" si="47"/>
        <v>138.00613960527008</v>
      </c>
      <c r="AC124" s="9">
        <f t="shared" si="56"/>
        <v>2.4974438091082771E-2</v>
      </c>
      <c r="AD124" s="8">
        <f t="shared" si="81"/>
        <v>0.84717194960450737</v>
      </c>
      <c r="AE124" s="8">
        <f t="shared" si="48"/>
        <v>137.94687929362095</v>
      </c>
      <c r="AF124" s="9">
        <f t="shared" si="57"/>
        <v>2.4534310537284099E-2</v>
      </c>
      <c r="AG124" s="8">
        <f t="shared" si="82"/>
        <v>0.77953610811128238</v>
      </c>
      <c r="AH124" s="8">
        <f t="shared" si="49"/>
        <v>137.87924345212772</v>
      </c>
      <c r="AI124" s="9">
        <f t="shared" si="58"/>
        <v>2.4031977751020932E-2</v>
      </c>
      <c r="AJ124" s="8">
        <f t="shared" si="83"/>
        <v>0.61836639286073647</v>
      </c>
      <c r="AK124" s="8">
        <f t="shared" si="50"/>
        <v>137.71807373687719</v>
      </c>
      <c r="AL124" s="9">
        <f t="shared" si="59"/>
        <v>2.2834966960061088E-2</v>
      </c>
      <c r="AN124" s="5">
        <f t="shared" si="51"/>
        <v>443.39999390000003</v>
      </c>
      <c r="AO124" s="8">
        <f t="shared" si="84"/>
        <v>3.0970423546467001</v>
      </c>
      <c r="AP124" s="8">
        <f t="shared" si="52"/>
        <v>466.1167218073698</v>
      </c>
      <c r="AQ124" s="10">
        <f t="shared" si="60"/>
        <v>5.1233036129660105E-2</v>
      </c>
      <c r="AR124" s="8">
        <f t="shared" si="85"/>
        <v>2.6164237939596777</v>
      </c>
      <c r="AS124" s="8">
        <f t="shared" si="53"/>
        <v>465.63610324668275</v>
      </c>
      <c r="AT124" s="10">
        <f t="shared" si="61"/>
        <v>5.0149097096509283E-2</v>
      </c>
      <c r="AU124" s="8">
        <f t="shared" si="86"/>
        <v>2.2693534260755457</v>
      </c>
      <c r="AV124" s="8">
        <f t="shared" si="54"/>
        <v>465.28903287879865</v>
      </c>
      <c r="AW124" s="10">
        <f t="shared" si="62"/>
        <v>4.9366349300706706E-2</v>
      </c>
      <c r="AX124" s="8">
        <f t="shared" si="87"/>
        <v>2.1393431706117831</v>
      </c>
      <c r="AY124" s="8">
        <f t="shared" si="55"/>
        <v>465.15902262333486</v>
      </c>
      <c r="AZ124" s="9">
        <f t="shared" si="63"/>
        <v>4.9073137173389653E-2</v>
      </c>
    </row>
    <row r="125" spans="1:52" x14ac:dyDescent="0.2">
      <c r="A125" s="5">
        <f t="shared" si="44"/>
        <v>124</v>
      </c>
      <c r="B125" s="6">
        <f>'[1]6050_Module3Project_Data'!C125</f>
        <v>134.01899700000001</v>
      </c>
      <c r="C125" s="7">
        <f t="shared" si="64"/>
        <v>134.449004026522</v>
      </c>
      <c r="D125" s="9">
        <f t="shared" si="65"/>
        <v>3.2085527883930626E-3</v>
      </c>
      <c r="E125" s="7">
        <f t="shared" si="66"/>
        <v>135.67829223910238</v>
      </c>
      <c r="F125" s="9">
        <f t="shared" si="67"/>
        <v>1.2381045047683522E-2</v>
      </c>
      <c r="G125" s="7">
        <f t="shared" si="68"/>
        <v>135.87160067200824</v>
      </c>
      <c r="H125" s="9">
        <f t="shared" si="69"/>
        <v>1.3823440806740471E-2</v>
      </c>
      <c r="I125" s="7">
        <f t="shared" si="70"/>
        <v>135.22749162773241</v>
      </c>
      <c r="J125" s="9">
        <f t="shared" si="71"/>
        <v>9.0173382489378891E-3</v>
      </c>
      <c r="L125" s="6">
        <f>'[1]6050_Module3Project_Data'!B125</f>
        <v>124</v>
      </c>
      <c r="M125" s="6">
        <v>447.23999020000002</v>
      </c>
      <c r="N125" s="7">
        <f t="shared" si="72"/>
        <v>451.6673461223387</v>
      </c>
      <c r="O125" s="11">
        <f t="shared" si="73"/>
        <v>9.8992845437609906E-3</v>
      </c>
      <c r="P125" s="7">
        <f t="shared" si="74"/>
        <v>454.55598334346803</v>
      </c>
      <c r="Q125" s="11">
        <f t="shared" si="75"/>
        <v>1.6358092531475969E-2</v>
      </c>
      <c r="R125" s="7">
        <f t="shared" si="76"/>
        <v>453.20983667636153</v>
      </c>
      <c r="S125" s="11">
        <f t="shared" si="77"/>
        <v>1.334819472134384E-2</v>
      </c>
      <c r="T125" s="7">
        <f t="shared" si="78"/>
        <v>447.64483248613641</v>
      </c>
      <c r="U125" s="11">
        <f t="shared" si="79"/>
        <v>9.0520144666702488E-4</v>
      </c>
      <c r="Y125" s="6">
        <f t="shared" si="45"/>
        <v>124</v>
      </c>
      <c r="Z125" s="6">
        <f t="shared" si="46"/>
        <v>134.01899700000001</v>
      </c>
      <c r="AA125" s="8">
        <f t="shared" si="80"/>
        <v>0.37279752793816501</v>
      </c>
      <c r="AB125" s="8">
        <f t="shared" si="47"/>
        <v>136.2443981999464</v>
      </c>
      <c r="AC125" s="9">
        <f t="shared" si="56"/>
        <v>1.660511755618041E-2</v>
      </c>
      <c r="AD125" s="8">
        <f t="shared" si="81"/>
        <v>1.7060500959420577E-2</v>
      </c>
      <c r="AE125" s="8">
        <f t="shared" si="48"/>
        <v>135.88866117296766</v>
      </c>
      <c r="AF125" s="9">
        <f t="shared" si="57"/>
        <v>1.3950739931053547E-2</v>
      </c>
      <c r="AG125" s="8">
        <f t="shared" si="82"/>
        <v>-0.22428528194846353</v>
      </c>
      <c r="AH125" s="8">
        <f t="shared" si="49"/>
        <v>135.64731539005979</v>
      </c>
      <c r="AI125" s="9">
        <f t="shared" si="58"/>
        <v>1.2149907300528258E-2</v>
      </c>
      <c r="AJ125" s="8">
        <f t="shared" si="83"/>
        <v>-0.85881205903442037</v>
      </c>
      <c r="AK125" s="8">
        <f t="shared" si="50"/>
        <v>135.01278861297382</v>
      </c>
      <c r="AL125" s="9">
        <f t="shared" si="59"/>
        <v>7.4153040630039069E-3</v>
      </c>
      <c r="AN125" s="5">
        <f t="shared" si="51"/>
        <v>447.23999020000002</v>
      </c>
      <c r="AO125" s="8">
        <f t="shared" si="84"/>
        <v>-0.12967892810536563</v>
      </c>
      <c r="AP125" s="8">
        <f t="shared" si="52"/>
        <v>453.08015774825617</v>
      </c>
      <c r="AQ125" s="10">
        <f t="shared" si="60"/>
        <v>1.3058240936022959E-2</v>
      </c>
      <c r="AR125" s="8">
        <f t="shared" si="85"/>
        <v>-2.3540828341688189</v>
      </c>
      <c r="AS125" s="8">
        <f t="shared" si="53"/>
        <v>450.85575384219271</v>
      </c>
      <c r="AT125" s="10">
        <f t="shared" si="61"/>
        <v>8.0846161376932468E-3</v>
      </c>
      <c r="AU125" s="8">
        <f t="shared" si="86"/>
        <v>-3.770244675143009</v>
      </c>
      <c r="AV125" s="8">
        <f t="shared" si="54"/>
        <v>449.4395920012185</v>
      </c>
      <c r="AW125" s="10">
        <f t="shared" si="62"/>
        <v>4.9181688789386741E-3</v>
      </c>
      <c r="AX125" s="8">
        <f t="shared" si="87"/>
        <v>-7.4200055869668944</v>
      </c>
      <c r="AY125" s="8">
        <f t="shared" si="55"/>
        <v>445.78983108939462</v>
      </c>
      <c r="AZ125" s="9">
        <f t="shared" si="63"/>
        <v>3.2424629782254158E-3</v>
      </c>
    </row>
    <row r="126" spans="1:52" x14ac:dyDescent="0.2">
      <c r="A126" s="5">
        <f t="shared" si="44"/>
        <v>125</v>
      </c>
      <c r="B126" s="6">
        <f>'[1]6050_Module3Project_Data'!C126</f>
        <v>137.94099399999999</v>
      </c>
      <c r="C126" s="7">
        <f t="shared" si="64"/>
        <v>134.36300262121762</v>
      </c>
      <c r="D126" s="9">
        <f t="shared" si="65"/>
        <v>2.5938564563210063E-2</v>
      </c>
      <c r="E126" s="7">
        <f t="shared" si="66"/>
        <v>135.13072481019859</v>
      </c>
      <c r="F126" s="9">
        <f t="shared" si="67"/>
        <v>2.0372980564439046E-2</v>
      </c>
      <c r="G126" s="7">
        <f t="shared" si="68"/>
        <v>134.94529883600413</v>
      </c>
      <c r="H126" s="9">
        <f t="shared" si="69"/>
        <v>2.1717221814393058E-2</v>
      </c>
      <c r="I126" s="7">
        <f t="shared" si="70"/>
        <v>134.26069592554649</v>
      </c>
      <c r="J126" s="9">
        <f t="shared" si="71"/>
        <v>2.6680234553431621E-2</v>
      </c>
      <c r="L126" s="6">
        <f>'[1]6050_Module3Project_Data'!B126</f>
        <v>125</v>
      </c>
      <c r="M126" s="6">
        <v>455.0400085</v>
      </c>
      <c r="N126" s="7">
        <f t="shared" si="72"/>
        <v>450.78187493787101</v>
      </c>
      <c r="O126" s="11">
        <f t="shared" si="73"/>
        <v>9.3577124705266201E-3</v>
      </c>
      <c r="P126" s="7">
        <f t="shared" si="74"/>
        <v>452.14170560612354</v>
      </c>
      <c r="Q126" s="11">
        <f t="shared" si="75"/>
        <v>6.3693364094081894E-3</v>
      </c>
      <c r="R126" s="7">
        <f t="shared" si="76"/>
        <v>450.22491343818081</v>
      </c>
      <c r="S126" s="11">
        <f t="shared" si="77"/>
        <v>1.0581696052819041E-2</v>
      </c>
      <c r="T126" s="7">
        <f t="shared" si="78"/>
        <v>447.32095865722732</v>
      </c>
      <c r="U126" s="11">
        <f t="shared" si="79"/>
        <v>1.6963453099910614E-2</v>
      </c>
      <c r="Y126" s="6">
        <f t="shared" si="45"/>
        <v>125</v>
      </c>
      <c r="Z126" s="6">
        <f t="shared" si="46"/>
        <v>137.94099399999999</v>
      </c>
      <c r="AA126" s="8">
        <f t="shared" si="80"/>
        <v>4.8022686952595151E-2</v>
      </c>
      <c r="AB126" s="8">
        <f t="shared" si="47"/>
        <v>134.99332152295673</v>
      </c>
      <c r="AC126" s="9">
        <f t="shared" si="56"/>
        <v>2.1369082471910095E-2</v>
      </c>
      <c r="AD126" s="8">
        <f t="shared" si="81"/>
        <v>-0.36028443382599346</v>
      </c>
      <c r="AE126" s="8">
        <f t="shared" si="48"/>
        <v>134.58501440217813</v>
      </c>
      <c r="AF126" s="9">
        <f t="shared" si="57"/>
        <v>2.4329095365383968E-2</v>
      </c>
      <c r="AG126" s="8">
        <f t="shared" si="82"/>
        <v>-0.57529355897628898</v>
      </c>
      <c r="AH126" s="8">
        <f t="shared" si="49"/>
        <v>134.37000527702784</v>
      </c>
      <c r="AI126" s="9">
        <f t="shared" si="58"/>
        <v>2.5887798974191429E-2</v>
      </c>
      <c r="AJ126" s="8">
        <f t="shared" si="83"/>
        <v>-0.91280388061017559</v>
      </c>
      <c r="AK126" s="8">
        <f t="shared" si="50"/>
        <v>134.03249495539396</v>
      </c>
      <c r="AL126" s="9">
        <f t="shared" si="59"/>
        <v>2.8334572133111004E-2</v>
      </c>
      <c r="AN126" s="5">
        <f t="shared" si="51"/>
        <v>455.0400085</v>
      </c>
      <c r="AO126" s="8">
        <f t="shared" si="84"/>
        <v>-0.84349000562420595</v>
      </c>
      <c r="AP126" s="8">
        <f t="shared" si="52"/>
        <v>449.38142343255657</v>
      </c>
      <c r="AQ126" s="10">
        <f t="shared" si="60"/>
        <v>1.2435357247149456E-2</v>
      </c>
      <c r="AR126" s="8">
        <f t="shared" si="85"/>
        <v>-2.6064189957735824</v>
      </c>
      <c r="AS126" s="8">
        <f t="shared" si="53"/>
        <v>447.61849444240721</v>
      </c>
      <c r="AT126" s="10">
        <f t="shared" si="61"/>
        <v>1.6309585792372776E-2</v>
      </c>
      <c r="AU126" s="8">
        <f t="shared" si="86"/>
        <v>-3.3775839566618679</v>
      </c>
      <c r="AV126" s="8">
        <f t="shared" si="54"/>
        <v>446.84732948151895</v>
      </c>
      <c r="AW126" s="10">
        <f t="shared" si="62"/>
        <v>1.8004304820333276E-2</v>
      </c>
      <c r="AX126" s="8">
        <f t="shared" si="87"/>
        <v>-3.8719397079379601</v>
      </c>
      <c r="AY126" s="8">
        <f t="shared" si="55"/>
        <v>446.35297373024287</v>
      </c>
      <c r="AZ126" s="9">
        <f t="shared" si="63"/>
        <v>1.9090705448941054E-2</v>
      </c>
    </row>
    <row r="127" spans="1:52" x14ac:dyDescent="0.2">
      <c r="A127" s="5">
        <f t="shared" si="44"/>
        <v>126</v>
      </c>
      <c r="B127" s="6">
        <f>'[1]6050_Module3Project_Data'!C127</f>
        <v>143.93499800000001</v>
      </c>
      <c r="C127" s="7">
        <f t="shared" si="64"/>
        <v>135.07860089697408</v>
      </c>
      <c r="D127" s="9">
        <f t="shared" si="65"/>
        <v>6.1530532713287192E-2</v>
      </c>
      <c r="E127" s="7">
        <f t="shared" si="66"/>
        <v>136.05811364283306</v>
      </c>
      <c r="F127" s="9">
        <f t="shared" si="67"/>
        <v>5.4725288961111063E-2</v>
      </c>
      <c r="G127" s="7">
        <f t="shared" si="68"/>
        <v>136.44314641800207</v>
      </c>
      <c r="H127" s="9">
        <f t="shared" si="69"/>
        <v>5.2050242721356305E-2</v>
      </c>
      <c r="I127" s="7">
        <f t="shared" si="70"/>
        <v>137.20493438510928</v>
      </c>
      <c r="J127" s="9">
        <f t="shared" si="71"/>
        <v>4.6757659418529496E-2</v>
      </c>
      <c r="L127" s="6">
        <f>'[1]6050_Module3Project_Data'!B127</f>
        <v>126</v>
      </c>
      <c r="M127" s="6">
        <v>485.64001459999997</v>
      </c>
      <c r="N127" s="7">
        <f t="shared" si="72"/>
        <v>451.63350165029686</v>
      </c>
      <c r="O127" s="11">
        <f t="shared" si="73"/>
        <v>7.002411648000785E-2</v>
      </c>
      <c r="P127" s="7">
        <f t="shared" si="74"/>
        <v>453.09814556110268</v>
      </c>
      <c r="Q127" s="11">
        <f t="shared" si="75"/>
        <v>6.7008211968901651E-2</v>
      </c>
      <c r="R127" s="7">
        <f t="shared" si="76"/>
        <v>452.6324609690904</v>
      </c>
      <c r="S127" s="11">
        <f t="shared" si="77"/>
        <v>6.79671209920715E-2</v>
      </c>
      <c r="T127" s="7">
        <f t="shared" si="78"/>
        <v>453.49619853144549</v>
      </c>
      <c r="U127" s="11">
        <f t="shared" si="79"/>
        <v>6.6188565814598116E-2</v>
      </c>
      <c r="Y127" s="6">
        <f t="shared" si="45"/>
        <v>126</v>
      </c>
      <c r="Z127" s="6">
        <f t="shared" si="46"/>
        <v>143.93499800000001</v>
      </c>
      <c r="AA127" s="8">
        <f t="shared" si="80"/>
        <v>0.41047891071393261</v>
      </c>
      <c r="AB127" s="8">
        <f t="shared" si="47"/>
        <v>136.85362532871599</v>
      </c>
      <c r="AC127" s="9">
        <f t="shared" si="56"/>
        <v>4.9198407403903355E-2</v>
      </c>
      <c r="AD127" s="8">
        <f t="shared" si="81"/>
        <v>0.38296837250358196</v>
      </c>
      <c r="AE127" s="8">
        <f t="shared" si="48"/>
        <v>136.82611479050564</v>
      </c>
      <c r="AF127" s="9">
        <f t="shared" si="57"/>
        <v>4.9389539085513898E-2</v>
      </c>
      <c r="AG127" s="8">
        <f t="shared" si="82"/>
        <v>0.46127701151082806</v>
      </c>
      <c r="AH127" s="8">
        <f t="shared" si="49"/>
        <v>136.90442342951289</v>
      </c>
      <c r="AI127" s="9">
        <f t="shared" si="58"/>
        <v>4.8845483504207352E-2</v>
      </c>
      <c r="AJ127" s="8">
        <f t="shared" si="83"/>
        <v>1.0157172894763209</v>
      </c>
      <c r="AK127" s="8">
        <f t="shared" si="50"/>
        <v>137.4588637074784</v>
      </c>
      <c r="AL127" s="9">
        <f t="shared" si="59"/>
        <v>4.4993464984253564E-2</v>
      </c>
      <c r="AN127" s="5">
        <f t="shared" si="51"/>
        <v>485.64001459999997</v>
      </c>
      <c r="AO127" s="8">
        <f t="shared" si="84"/>
        <v>-3.0730621490755339E-2</v>
      </c>
      <c r="AP127" s="8">
        <f t="shared" si="52"/>
        <v>452.60173034759964</v>
      </c>
      <c r="AQ127" s="10">
        <f t="shared" si="60"/>
        <v>6.803039959467197E-2</v>
      </c>
      <c r="AR127" s="8">
        <f t="shared" si="85"/>
        <v>-0.6008323851003109</v>
      </c>
      <c r="AS127" s="8">
        <f t="shared" si="53"/>
        <v>452.03162858399008</v>
      </c>
      <c r="AT127" s="10">
        <f t="shared" si="61"/>
        <v>6.920431802492967E-2</v>
      </c>
      <c r="AU127" s="8">
        <f t="shared" si="86"/>
        <v>-0.48501821287613578</v>
      </c>
      <c r="AV127" s="8">
        <f t="shared" si="54"/>
        <v>452.14744275621428</v>
      </c>
      <c r="AW127" s="10">
        <f t="shared" si="62"/>
        <v>6.8965840616268065E-2</v>
      </c>
      <c r="AX127" s="8">
        <f t="shared" si="87"/>
        <v>1.1516500831400853</v>
      </c>
      <c r="AY127" s="8">
        <f t="shared" si="55"/>
        <v>453.78411105223051</v>
      </c>
      <c r="AZ127" s="9">
        <f t="shared" si="63"/>
        <v>6.5595714088773641E-2</v>
      </c>
    </row>
    <row r="128" spans="1:52" x14ac:dyDescent="0.2">
      <c r="A128" s="5">
        <f t="shared" si="44"/>
        <v>127</v>
      </c>
      <c r="B128" s="6">
        <f>'[1]6050_Module3Project_Data'!C128</f>
        <v>144.51499899999999</v>
      </c>
      <c r="C128" s="7">
        <f t="shared" si="64"/>
        <v>136.84988031757928</v>
      </c>
      <c r="D128" s="9">
        <f t="shared" si="65"/>
        <v>5.304029848431658E-2</v>
      </c>
      <c r="E128" s="7">
        <f t="shared" si="66"/>
        <v>138.65748548069814</v>
      </c>
      <c r="F128" s="9">
        <f t="shared" si="67"/>
        <v>4.0532218522880435E-2</v>
      </c>
      <c r="G128" s="7">
        <f t="shared" si="68"/>
        <v>140.18907220900104</v>
      </c>
      <c r="H128" s="9">
        <f t="shared" si="69"/>
        <v>2.9934102487167779E-2</v>
      </c>
      <c r="I128" s="7">
        <f t="shared" si="70"/>
        <v>142.58898527702186</v>
      </c>
      <c r="J128" s="9">
        <f t="shared" si="71"/>
        <v>1.3327431313742919E-2</v>
      </c>
      <c r="L128" s="6">
        <f>'[1]6050_Module3Project_Data'!B128</f>
        <v>127</v>
      </c>
      <c r="M128" s="6">
        <v>476.89001459999997</v>
      </c>
      <c r="N128" s="7">
        <f t="shared" si="72"/>
        <v>458.43480424023755</v>
      </c>
      <c r="O128" s="11">
        <f t="shared" si="73"/>
        <v>3.8699091603421505E-2</v>
      </c>
      <c r="P128" s="7">
        <f t="shared" si="74"/>
        <v>463.83696234393875</v>
      </c>
      <c r="Q128" s="11">
        <f t="shared" si="75"/>
        <v>2.7371200604839049E-2</v>
      </c>
      <c r="R128" s="7">
        <f t="shared" si="76"/>
        <v>469.13623778454519</v>
      </c>
      <c r="S128" s="11">
        <f t="shared" si="77"/>
        <v>1.6259046274974754E-2</v>
      </c>
      <c r="T128" s="7">
        <f t="shared" si="78"/>
        <v>479.21125138628906</v>
      </c>
      <c r="U128" s="11">
        <f t="shared" si="79"/>
        <v>4.8674468225887897E-3</v>
      </c>
      <c r="Y128" s="6">
        <f t="shared" si="45"/>
        <v>127</v>
      </c>
      <c r="Z128" s="6">
        <f t="shared" si="46"/>
        <v>144.51499899999999</v>
      </c>
      <c r="AA128" s="8">
        <f t="shared" si="80"/>
        <v>1.2443406307851914</v>
      </c>
      <c r="AB128" s="8">
        <f t="shared" si="47"/>
        <v>141.43341283978623</v>
      </c>
      <c r="AC128" s="9">
        <f t="shared" si="56"/>
        <v>2.1323642400701677E-2</v>
      </c>
      <c r="AD128" s="8">
        <f t="shared" si="81"/>
        <v>1.7281513399017361</v>
      </c>
      <c r="AE128" s="8">
        <f t="shared" si="48"/>
        <v>141.91722354890277</v>
      </c>
      <c r="AF128" s="9">
        <f t="shared" si="57"/>
        <v>1.7975818905117388E-2</v>
      </c>
      <c r="AG128" s="8">
        <f t="shared" si="82"/>
        <v>2.1036014012548976</v>
      </c>
      <c r="AH128" s="8">
        <f t="shared" si="49"/>
        <v>142.29267361025595</v>
      </c>
      <c r="AI128" s="9">
        <f t="shared" si="58"/>
        <v>1.5377818255003711E-2</v>
      </c>
      <c r="AJ128" s="8">
        <f t="shared" si="83"/>
        <v>3.1998840906944381</v>
      </c>
      <c r="AK128" s="8">
        <f t="shared" si="50"/>
        <v>143.38895629969548</v>
      </c>
      <c r="AL128" s="9">
        <f t="shared" si="59"/>
        <v>7.7918742559345659E-3</v>
      </c>
      <c r="AN128" s="5">
        <f t="shared" si="51"/>
        <v>476.89001459999997</v>
      </c>
      <c r="AO128" s="8">
        <f t="shared" si="84"/>
        <v>4.1028962377456297</v>
      </c>
      <c r="AP128" s="8">
        <f t="shared" si="52"/>
        <v>473.23913402229084</v>
      </c>
      <c r="AQ128" s="10">
        <f t="shared" si="60"/>
        <v>7.6556028978115058E-3</v>
      </c>
      <c r="AR128" s="8">
        <f t="shared" si="85"/>
        <v>6.2410112951217274</v>
      </c>
      <c r="AS128" s="8">
        <f t="shared" si="53"/>
        <v>475.37724907966691</v>
      </c>
      <c r="AT128" s="10">
        <f t="shared" si="61"/>
        <v>3.1721476106014107E-3</v>
      </c>
      <c r="AU128" s="8">
        <f t="shared" si="86"/>
        <v>8.0093793012893251</v>
      </c>
      <c r="AV128" s="8">
        <f t="shared" si="54"/>
        <v>477.14561708583449</v>
      </c>
      <c r="AW128" s="10">
        <f t="shared" si="62"/>
        <v>5.3597785235429292E-4</v>
      </c>
      <c r="AX128" s="8">
        <f t="shared" si="87"/>
        <v>13.433351468991845</v>
      </c>
      <c r="AY128" s="8">
        <f t="shared" si="55"/>
        <v>482.56958925353706</v>
      </c>
      <c r="AZ128" s="9">
        <f t="shared" si="63"/>
        <v>1.1909611188443383E-2</v>
      </c>
    </row>
    <row r="129" spans="1:52" x14ac:dyDescent="0.2">
      <c r="A129" s="5">
        <f t="shared" si="44"/>
        <v>128</v>
      </c>
      <c r="B129" s="6">
        <f>'[1]6050_Module3Project_Data'!C129</f>
        <v>152.85200499999999</v>
      </c>
      <c r="C129" s="7">
        <f t="shared" si="64"/>
        <v>138.38290405406343</v>
      </c>
      <c r="D129" s="9">
        <f t="shared" si="65"/>
        <v>9.4660851494467221E-2</v>
      </c>
      <c r="E129" s="7">
        <f t="shared" si="66"/>
        <v>140.59046494206774</v>
      </c>
      <c r="F129" s="9">
        <f t="shared" si="67"/>
        <v>8.0218378934134693E-2</v>
      </c>
      <c r="G129" s="7">
        <f t="shared" si="68"/>
        <v>142.35203560450051</v>
      </c>
      <c r="H129" s="9">
        <f t="shared" si="69"/>
        <v>6.8693697511520879E-2</v>
      </c>
      <c r="I129" s="7">
        <f t="shared" si="70"/>
        <v>144.12979625540436</v>
      </c>
      <c r="J129" s="9">
        <f t="shared" si="71"/>
        <v>5.706309671630172E-2</v>
      </c>
      <c r="L129" s="6">
        <f>'[1]6050_Module3Project_Data'!B129</f>
        <v>128</v>
      </c>
      <c r="M129" s="6">
        <v>493.80999759999997</v>
      </c>
      <c r="N129" s="7">
        <f t="shared" si="72"/>
        <v>462.12584631219011</v>
      </c>
      <c r="O129" s="11">
        <f t="shared" si="73"/>
        <v>6.4162636321257557E-2</v>
      </c>
      <c r="P129" s="7">
        <f t="shared" si="74"/>
        <v>468.14446958843894</v>
      </c>
      <c r="Q129" s="11">
        <f t="shared" si="75"/>
        <v>5.1974500589902675E-2</v>
      </c>
      <c r="R129" s="7">
        <f t="shared" si="76"/>
        <v>473.01312619227258</v>
      </c>
      <c r="S129" s="11">
        <f t="shared" si="77"/>
        <v>4.2115128306036136E-2</v>
      </c>
      <c r="T129" s="7">
        <f t="shared" si="78"/>
        <v>477.35426195725779</v>
      </c>
      <c r="U129" s="11">
        <f t="shared" si="79"/>
        <v>3.3324022848301653E-2</v>
      </c>
      <c r="Y129" s="6">
        <f t="shared" si="45"/>
        <v>128</v>
      </c>
      <c r="Z129" s="6">
        <f t="shared" si="46"/>
        <v>152.85200499999999</v>
      </c>
      <c r="AA129" s="8">
        <f t="shared" si="80"/>
        <v>1.4739963219637622</v>
      </c>
      <c r="AB129" s="8">
        <f t="shared" si="47"/>
        <v>143.82603192646428</v>
      </c>
      <c r="AC129" s="9">
        <f t="shared" si="56"/>
        <v>5.9050406787504749E-2</v>
      </c>
      <c r="AD129" s="8">
        <f t="shared" si="81"/>
        <v>1.9020761621408315</v>
      </c>
      <c r="AE129" s="8">
        <f t="shared" si="48"/>
        <v>144.25411176664136</v>
      </c>
      <c r="AF129" s="9">
        <f t="shared" si="57"/>
        <v>5.6249790333850275E-2</v>
      </c>
      <c r="AG129" s="8">
        <f t="shared" si="82"/>
        <v>2.1332823983771858</v>
      </c>
      <c r="AH129" s="8">
        <f t="shared" si="49"/>
        <v>144.4853180028777</v>
      </c>
      <c r="AI129" s="9">
        <f t="shared" si="58"/>
        <v>5.47371753293147E-2</v>
      </c>
      <c r="AJ129" s="8">
        <f t="shared" si="83"/>
        <v>2.370347534538467</v>
      </c>
      <c r="AK129" s="8">
        <f t="shared" si="50"/>
        <v>144.72238313903898</v>
      </c>
      <c r="AL129" s="9">
        <f t="shared" si="59"/>
        <v>5.3186229784561938E-2</v>
      </c>
      <c r="AN129" s="5">
        <f t="shared" si="51"/>
        <v>493.80999759999997</v>
      </c>
      <c r="AO129" s="8">
        <f t="shared" si="84"/>
        <v>4.0463942802410706</v>
      </c>
      <c r="AP129" s="8">
        <f t="shared" si="52"/>
        <v>477.05952047251367</v>
      </c>
      <c r="AQ129" s="10">
        <f t="shared" si="60"/>
        <v>3.3920895099120017E-2</v>
      </c>
      <c r="AR129" s="8">
        <f t="shared" si="85"/>
        <v>5.2953621401639932</v>
      </c>
      <c r="AS129" s="8">
        <f t="shared" si="53"/>
        <v>478.30848833243658</v>
      </c>
      <c r="AT129" s="10">
        <f t="shared" si="61"/>
        <v>3.1391647279122227E-2</v>
      </c>
      <c r="AU129" s="8">
        <f t="shared" si="86"/>
        <v>5.9431338545083587</v>
      </c>
      <c r="AV129" s="8">
        <f t="shared" si="54"/>
        <v>478.95626004678093</v>
      </c>
      <c r="AW129" s="10">
        <f t="shared" si="62"/>
        <v>3.0079863966729556E-2</v>
      </c>
      <c r="AX129" s="8">
        <f t="shared" si="87"/>
        <v>5.7881810199802821</v>
      </c>
      <c r="AY129" s="8">
        <f t="shared" si="55"/>
        <v>478.80130721225288</v>
      </c>
      <c r="AZ129" s="9">
        <f t="shared" si="63"/>
        <v>3.039365436239012E-2</v>
      </c>
    </row>
    <row r="130" spans="1:52" x14ac:dyDescent="0.2">
      <c r="A130" s="5">
        <f t="shared" ref="A130:A193" si="88">L130</f>
        <v>129</v>
      </c>
      <c r="B130" s="6">
        <f>'[1]6050_Module3Project_Data'!C130</f>
        <v>150.00599700000001</v>
      </c>
      <c r="C130" s="7">
        <f t="shared" si="64"/>
        <v>141.27672424325075</v>
      </c>
      <c r="D130" s="9">
        <f t="shared" si="65"/>
        <v>5.8192825162511688E-2</v>
      </c>
      <c r="E130" s="7">
        <f t="shared" si="66"/>
        <v>144.63677316118537</v>
      </c>
      <c r="F130" s="9">
        <f t="shared" si="67"/>
        <v>3.5793394572182557E-2</v>
      </c>
      <c r="G130" s="7">
        <f t="shared" si="68"/>
        <v>147.60202030225025</v>
      </c>
      <c r="H130" s="9">
        <f t="shared" si="69"/>
        <v>1.6025870604024949E-2</v>
      </c>
      <c r="I130" s="7">
        <f t="shared" si="70"/>
        <v>151.10756325108088</v>
      </c>
      <c r="J130" s="9">
        <f t="shared" si="71"/>
        <v>7.3434814148188232E-3</v>
      </c>
      <c r="L130" s="6">
        <f>'[1]6050_Module3Project_Data'!B130</f>
        <v>129</v>
      </c>
      <c r="M130" s="6">
        <v>493.1600037</v>
      </c>
      <c r="N130" s="7">
        <f t="shared" si="72"/>
        <v>468.46267656975215</v>
      </c>
      <c r="O130" s="11">
        <f t="shared" si="73"/>
        <v>5.0079744798752539E-2</v>
      </c>
      <c r="P130" s="7">
        <f t="shared" si="74"/>
        <v>476.61409383225407</v>
      </c>
      <c r="Q130" s="11">
        <f t="shared" si="75"/>
        <v>3.3550794353978411E-2</v>
      </c>
      <c r="R130" s="7">
        <f t="shared" si="76"/>
        <v>483.41156189613628</v>
      </c>
      <c r="S130" s="11">
        <f t="shared" si="77"/>
        <v>1.9767300127189386E-2</v>
      </c>
      <c r="T130" s="7">
        <f t="shared" si="78"/>
        <v>490.51885047145157</v>
      </c>
      <c r="U130" s="11">
        <f t="shared" si="79"/>
        <v>5.3555706235964423E-3</v>
      </c>
      <c r="Y130" s="6">
        <f t="shared" ref="Y130:Y193" si="89">L130</f>
        <v>129</v>
      </c>
      <c r="Z130" s="6">
        <f t="shared" ref="Z130:Z193" si="90">B130</f>
        <v>150.00599700000001</v>
      </c>
      <c r="AA130" s="8">
        <f t="shared" si="80"/>
        <v>2.4179934159102565</v>
      </c>
      <c r="AB130" s="8">
        <f t="shared" ref="AB130:AB193" si="91">G130+AA130</f>
        <v>150.0200137181605</v>
      </c>
      <c r="AC130" s="9">
        <f t="shared" si="56"/>
        <v>9.344105196334838E-5</v>
      </c>
      <c r="AD130" s="8">
        <f t="shared" si="81"/>
        <v>3.2412395763843946</v>
      </c>
      <c r="AE130" s="8">
        <f t="shared" ref="AE130:AE193" si="92">G130+AD130</f>
        <v>150.84325987863465</v>
      </c>
      <c r="AF130" s="9">
        <f t="shared" si="57"/>
        <v>5.5815293746865778E-3</v>
      </c>
      <c r="AG130" s="8">
        <f t="shared" si="82"/>
        <v>3.6916335480634621</v>
      </c>
      <c r="AH130" s="8">
        <f t="shared" ref="AH130:AH193" si="93">G130+AG130</f>
        <v>151.29365385031372</v>
      </c>
      <c r="AI130" s="9">
        <f t="shared" si="58"/>
        <v>8.5840358123396177E-3</v>
      </c>
      <c r="AJ130" s="8">
        <f t="shared" si="83"/>
        <v>4.6740572651074848</v>
      </c>
      <c r="AK130" s="8">
        <f t="shared" ref="AK130:AK193" si="94">G130+AJ130</f>
        <v>152.27607756735773</v>
      </c>
      <c r="AL130" s="9">
        <f t="shared" si="59"/>
        <v>1.5133265421099953E-2</v>
      </c>
      <c r="AN130" s="5">
        <f t="shared" ref="AN130:AN193" si="95">M130</f>
        <v>493.1600037</v>
      </c>
      <c r="AO130" s="8">
        <f t="shared" si="84"/>
        <v>5.6344046361467273</v>
      </c>
      <c r="AP130" s="8">
        <f t="shared" ref="AP130:AP193" si="96">R130+AO130</f>
        <v>489.04596653228299</v>
      </c>
      <c r="AQ130" s="10">
        <f t="shared" si="60"/>
        <v>8.3421955082547076E-3</v>
      </c>
      <c r="AR130" s="8">
        <f t="shared" si="85"/>
        <v>7.3365915656438752</v>
      </c>
      <c r="AS130" s="8">
        <f t="shared" ref="AS130:AS193" si="97">R130+AR130</f>
        <v>490.74815346178013</v>
      </c>
      <c r="AT130" s="10">
        <f t="shared" si="61"/>
        <v>4.8906039016234802E-3</v>
      </c>
      <c r="AU130" s="8">
        <f t="shared" si="86"/>
        <v>8.1707847791860289</v>
      </c>
      <c r="AV130" s="8">
        <f t="shared" ref="AV130:AV193" si="98">R130+AU130</f>
        <v>491.5823466753223</v>
      </c>
      <c r="AW130" s="10">
        <f t="shared" si="62"/>
        <v>3.1990774045768497E-3</v>
      </c>
      <c r="AX130" s="8">
        <f t="shared" si="87"/>
        <v>9.4763847670870138</v>
      </c>
      <c r="AY130" s="8">
        <f t="shared" ref="AY130:AY193" si="99">R130+AX130</f>
        <v>492.88794666322332</v>
      </c>
      <c r="AZ130" s="9">
        <f t="shared" si="63"/>
        <v>5.5166078906549983E-4</v>
      </c>
    </row>
    <row r="131" spans="1:52" x14ac:dyDescent="0.2">
      <c r="A131" s="5">
        <f t="shared" si="88"/>
        <v>130</v>
      </c>
      <c r="B131" s="6">
        <f>'[1]6050_Module3Project_Data'!C131</f>
        <v>154.05549600000001</v>
      </c>
      <c r="C131" s="7">
        <f t="shared" si="64"/>
        <v>143.02257879460063</v>
      </c>
      <c r="D131" s="9">
        <f t="shared" si="65"/>
        <v>7.1616511529062038E-2</v>
      </c>
      <c r="E131" s="7">
        <f t="shared" si="66"/>
        <v>146.40861702799421</v>
      </c>
      <c r="F131" s="9">
        <f t="shared" si="67"/>
        <v>4.9637170828399357E-2</v>
      </c>
      <c r="G131" s="7">
        <f t="shared" si="68"/>
        <v>148.80400865112512</v>
      </c>
      <c r="H131" s="9">
        <f t="shared" si="69"/>
        <v>3.4088283022858781E-2</v>
      </c>
      <c r="I131" s="7">
        <f t="shared" si="70"/>
        <v>150.22631025021619</v>
      </c>
      <c r="J131" s="9">
        <f t="shared" si="71"/>
        <v>2.4855885373825402E-2</v>
      </c>
      <c r="L131" s="6">
        <f>'[1]6050_Module3Project_Data'!B131</f>
        <v>130</v>
      </c>
      <c r="M131" s="6">
        <v>502.77999879999999</v>
      </c>
      <c r="N131" s="7">
        <f t="shared" si="72"/>
        <v>473.40214199580174</v>
      </c>
      <c r="O131" s="11">
        <f t="shared" si="73"/>
        <v>5.8430838287750614E-2</v>
      </c>
      <c r="P131" s="7">
        <f t="shared" si="74"/>
        <v>482.07424408861016</v>
      </c>
      <c r="Q131" s="11">
        <f t="shared" si="75"/>
        <v>4.1182534629080059E-2</v>
      </c>
      <c r="R131" s="7">
        <f t="shared" si="76"/>
        <v>488.28578279806811</v>
      </c>
      <c r="S131" s="11">
        <f t="shared" si="77"/>
        <v>2.8828147572547938E-2</v>
      </c>
      <c r="T131" s="7">
        <f t="shared" si="78"/>
        <v>492.63177305429031</v>
      </c>
      <c r="U131" s="11">
        <f t="shared" si="79"/>
        <v>2.0184227236426974E-2</v>
      </c>
      <c r="Y131" s="6">
        <f t="shared" si="89"/>
        <v>130</v>
      </c>
      <c r="Z131" s="6">
        <f t="shared" si="90"/>
        <v>154.05549600000001</v>
      </c>
      <c r="AA131" s="8">
        <f t="shared" si="80"/>
        <v>2.1139921491514082</v>
      </c>
      <c r="AB131" s="8">
        <f t="shared" si="91"/>
        <v>150.91800080027653</v>
      </c>
      <c r="AC131" s="9">
        <f t="shared" ref="AC131:AC194" si="100">ABS((Z131-AB131)/Z131)</f>
        <v>2.0366006284666886E-2</v>
      </c>
      <c r="AD131" s="8">
        <f t="shared" si="81"/>
        <v>2.4255390853805823</v>
      </c>
      <c r="AE131" s="8">
        <f t="shared" si="92"/>
        <v>151.22954773650571</v>
      </c>
      <c r="AF131" s="9">
        <f t="shared" ref="AF131:AF194" si="101">ABS((Z131-AE131)/Z131)</f>
        <v>1.8343702995797677E-2</v>
      </c>
      <c r="AG131" s="8">
        <f t="shared" si="82"/>
        <v>2.4468109484691629</v>
      </c>
      <c r="AH131" s="8">
        <f t="shared" si="93"/>
        <v>151.25081959959428</v>
      </c>
      <c r="AI131" s="9">
        <f t="shared" ref="AI131:AI194" si="102">ABS((Z131-AH131)/Z131)</f>
        <v>1.8205623773433731E-2</v>
      </c>
      <c r="AJ131" s="8">
        <f t="shared" si="83"/>
        <v>1.8964021321213873</v>
      </c>
      <c r="AK131" s="8">
        <f t="shared" si="94"/>
        <v>150.7004107832465</v>
      </c>
      <c r="AL131" s="9">
        <f t="shared" ref="AL131:AL194" si="103">ABS((Z131-AK131)/Z131)</f>
        <v>2.1778419490814584E-2</v>
      </c>
      <c r="AN131" s="5">
        <f t="shared" si="95"/>
        <v>502.77999879999999</v>
      </c>
      <c r="AO131" s="8">
        <f t="shared" si="84"/>
        <v>5.4443587025930045</v>
      </c>
      <c r="AP131" s="8">
        <f t="shared" si="96"/>
        <v>493.73014150066109</v>
      </c>
      <c r="AQ131" s="10">
        <f t="shared" ref="AQ131:AQ194" si="104">ABS((AN131-AP131)/AN131)</f>
        <v>1.7999636662036002E-2</v>
      </c>
      <c r="AR131" s="8">
        <f t="shared" si="85"/>
        <v>6.3516433001590595</v>
      </c>
      <c r="AS131" s="8">
        <f t="shared" si="97"/>
        <v>494.63742609822719</v>
      </c>
      <c r="AT131" s="10">
        <f t="shared" ref="AT131:AT194" si="105">ABS((AN131-AS131)/AN131)</f>
        <v>1.6195100682618469E-2</v>
      </c>
      <c r="AU131" s="8">
        <f t="shared" si="86"/>
        <v>6.522502840558932</v>
      </c>
      <c r="AV131" s="8">
        <f t="shared" si="98"/>
        <v>494.80828563862707</v>
      </c>
      <c r="AW131" s="10">
        <f t="shared" ref="AW131:AW194" si="106">ABS((AN131-AV131)/AN131)</f>
        <v>1.5855271053739694E-2</v>
      </c>
      <c r="AX131" s="8">
        <f t="shared" si="87"/>
        <v>5.7946536749628708</v>
      </c>
      <c r="AY131" s="8">
        <f t="shared" si="99"/>
        <v>494.080436473031</v>
      </c>
      <c r="AZ131" s="9">
        <f t="shared" ref="AZ131:AZ194" si="107">ABS((AN131-AY131)/AN131)</f>
        <v>1.7302920457720059E-2</v>
      </c>
    </row>
    <row r="132" spans="1:52" x14ac:dyDescent="0.2">
      <c r="A132" s="5">
        <f t="shared" si="88"/>
        <v>131</v>
      </c>
      <c r="B132" s="6">
        <f>'[1]6050_Module3Project_Data'!C132</f>
        <v>159.13149999999999</v>
      </c>
      <c r="C132" s="7">
        <f t="shared" ref="C132:C195" si="108">0.2*B131+(1-0.2)*C131</f>
        <v>145.22916223568052</v>
      </c>
      <c r="D132" s="9">
        <f t="shared" ref="D132:D195" si="109">ABS((B132-C132)/B132)</f>
        <v>8.7363832832088373E-2</v>
      </c>
      <c r="E132" s="7">
        <f t="shared" ref="E132:E195" si="110">0.33*B131+(1-0.33)*E131</f>
        <v>148.93208708875611</v>
      </c>
      <c r="F132" s="9">
        <f t="shared" ref="F132:F195" si="111">ABS((B132-E132)/B132)</f>
        <v>6.4094242254009309E-2</v>
      </c>
      <c r="G132" s="7">
        <f t="shared" ref="G132:G195" si="112">0.5*B131+(1-0.5)*G131</f>
        <v>151.42975232556256</v>
      </c>
      <c r="H132" s="9">
        <f t="shared" ref="H132:H195" si="113">ABS((B132-G132)/B132)</f>
        <v>4.8398636815699142E-2</v>
      </c>
      <c r="I132" s="7">
        <f t="shared" ref="I132:I195" si="114">0.8*B131+(1-0.8)*I131</f>
        <v>153.28965885004322</v>
      </c>
      <c r="J132" s="9">
        <f t="shared" ref="J132:J195" si="115">ABS((B132-I132)/B132)</f>
        <v>3.671077787840097E-2</v>
      </c>
      <c r="L132" s="6">
        <f>'[1]6050_Module3Project_Data'!B132</f>
        <v>131</v>
      </c>
      <c r="M132" s="6">
        <v>507.76000979999998</v>
      </c>
      <c r="N132" s="7">
        <f t="shared" ref="N132:N195" si="116">0.2*M131+(1-0.2)*N131</f>
        <v>479.27771335664141</v>
      </c>
      <c r="O132" s="11">
        <f t="shared" ref="O132:O195" si="117">ABS((M132-N132)/M132)</f>
        <v>5.6094012710015045E-2</v>
      </c>
      <c r="P132" s="7">
        <f t="shared" ref="P132:P195" si="118">0.33*M131+(1-0.33)*P131</f>
        <v>488.90714314336878</v>
      </c>
      <c r="Q132" s="11">
        <f t="shared" ref="Q132:Q195" si="119">ABS((M132-P132)/M132)</f>
        <v>3.7129483009221406E-2</v>
      </c>
      <c r="R132" s="7">
        <f t="shared" ref="R132:R195" si="120">0.5*M131+(1-0.5)*R131</f>
        <v>495.53289079903402</v>
      </c>
      <c r="S132" s="11">
        <f t="shared" ref="S132:S195" si="121">ABS((M132-R132)/M132)</f>
        <v>2.4080508045094096E-2</v>
      </c>
      <c r="T132" s="7">
        <f t="shared" ref="T132:T195" si="122">0.8*M131+(1-0.8)*T131</f>
        <v>500.75035365085807</v>
      </c>
      <c r="U132" s="11">
        <f t="shared" ref="U132:U195" si="123">ABS((M132-T132)/M132)</f>
        <v>1.3805057534765125E-2</v>
      </c>
      <c r="Y132" s="6">
        <f t="shared" si="89"/>
        <v>131</v>
      </c>
      <c r="Z132" s="6">
        <f t="shared" si="90"/>
        <v>159.13149999999999</v>
      </c>
      <c r="AA132" s="8">
        <f t="shared" ref="AA132:AA195" si="124">0.25*(G132-G131)+(1-0.25)*AA131</f>
        <v>2.2419300304729175</v>
      </c>
      <c r="AB132" s="8">
        <f t="shared" si="91"/>
        <v>153.67168235603549</v>
      </c>
      <c r="AC132" s="9">
        <f t="shared" si="100"/>
        <v>3.4310099785174519E-2</v>
      </c>
      <c r="AD132" s="8">
        <f t="shared" ref="AD132:AD195" si="125">0.4*(G132-G131)+(1-0.4)*AD131</f>
        <v>2.5056209210033273</v>
      </c>
      <c r="AE132" s="8">
        <f t="shared" si="92"/>
        <v>153.93537324656589</v>
      </c>
      <c r="AF132" s="9">
        <f t="shared" si="101"/>
        <v>3.2653036975294654E-2</v>
      </c>
      <c r="AG132" s="8">
        <f t="shared" ref="AG132:AG195" si="126">0.5*(G132-G131)+(1-0.5)*AG131</f>
        <v>2.5362773114533037</v>
      </c>
      <c r="AH132" s="8">
        <f t="shared" si="93"/>
        <v>153.96602963701585</v>
      </c>
      <c r="AI132" s="9">
        <f t="shared" si="102"/>
        <v>3.2460388816696495E-2</v>
      </c>
      <c r="AJ132" s="8">
        <f t="shared" ref="AJ132:AJ195" si="127">0.8*(G132-G131)+(1-0.8)*AJ131</f>
        <v>2.479875365974233</v>
      </c>
      <c r="AK132" s="8">
        <f t="shared" si="94"/>
        <v>153.9096276915368</v>
      </c>
      <c r="AL132" s="9">
        <f t="shared" si="103"/>
        <v>3.2814824899301466E-2</v>
      </c>
      <c r="AN132" s="5">
        <f t="shared" si="95"/>
        <v>507.76000979999998</v>
      </c>
      <c r="AO132" s="8">
        <f t="shared" ref="AO132:AO195" si="128">0.25*(R132-R131)+(1-0.25)*AO131</f>
        <v>5.8950460271862308</v>
      </c>
      <c r="AP132" s="8">
        <f t="shared" si="96"/>
        <v>501.42793682622028</v>
      </c>
      <c r="AQ132" s="10">
        <f t="shared" si="104"/>
        <v>1.2470601960705457E-2</v>
      </c>
      <c r="AR132" s="8">
        <f t="shared" ref="AR132:AR195" si="129">0.4*(R132-R131)+(1-0.4)*AR131</f>
        <v>6.7098291804817993</v>
      </c>
      <c r="AS132" s="8">
        <f t="shared" si="97"/>
        <v>502.24271997951581</v>
      </c>
      <c r="AT132" s="10">
        <f t="shared" si="105"/>
        <v>1.0865940038596884E-2</v>
      </c>
      <c r="AU132" s="8">
        <f t="shared" ref="AU132:AU195" si="130">0.5*(R132-R131)+(1-0.5)*AU131</f>
        <v>6.8848054207624205</v>
      </c>
      <c r="AV132" s="8">
        <f t="shared" si="98"/>
        <v>502.41769621979643</v>
      </c>
      <c r="AW132" s="10">
        <f t="shared" si="106"/>
        <v>1.0521335822227943E-2</v>
      </c>
      <c r="AX132" s="8">
        <f t="shared" ref="AX132:AX195" si="131">0.8*(R132-R131)+(1-0.8)*AX131</f>
        <v>6.9566171357653017</v>
      </c>
      <c r="AY132" s="8">
        <f t="shared" si="99"/>
        <v>502.48950793479935</v>
      </c>
      <c r="AZ132" s="9">
        <f t="shared" si="107"/>
        <v>1.0379907364655619E-2</v>
      </c>
    </row>
    <row r="133" spans="1:52" x14ac:dyDescent="0.2">
      <c r="A133" s="5">
        <f t="shared" si="88"/>
        <v>132</v>
      </c>
      <c r="B133" s="6">
        <f>'[1]6050_Module3Project_Data'!C133</f>
        <v>160</v>
      </c>
      <c r="C133" s="7">
        <f t="shared" si="108"/>
        <v>148.00962978854443</v>
      </c>
      <c r="D133" s="9">
        <f t="shared" si="109"/>
        <v>7.4939813821597312E-2</v>
      </c>
      <c r="E133" s="7">
        <f t="shared" si="110"/>
        <v>152.29789334946656</v>
      </c>
      <c r="F133" s="9">
        <f t="shared" si="111"/>
        <v>4.8138166565833987E-2</v>
      </c>
      <c r="G133" s="7">
        <f t="shared" si="112"/>
        <v>155.28062616278129</v>
      </c>
      <c r="H133" s="9">
        <f t="shared" si="113"/>
        <v>2.9496086482616944E-2</v>
      </c>
      <c r="I133" s="7">
        <f t="shared" si="114"/>
        <v>157.96313177000863</v>
      </c>
      <c r="J133" s="9">
        <f t="shared" si="115"/>
        <v>1.2730426437446063E-2</v>
      </c>
      <c r="L133" s="6">
        <f>'[1]6050_Module3Project_Data'!B133</f>
        <v>132</v>
      </c>
      <c r="M133" s="6">
        <v>548.72998050000001</v>
      </c>
      <c r="N133" s="7">
        <f t="shared" si="116"/>
        <v>484.97417264531316</v>
      </c>
      <c r="O133" s="11">
        <f t="shared" si="117"/>
        <v>0.11618794328786788</v>
      </c>
      <c r="P133" s="7">
        <f t="shared" si="118"/>
        <v>495.12858914005704</v>
      </c>
      <c r="Q133" s="11">
        <f t="shared" si="119"/>
        <v>9.7682636751689145E-2</v>
      </c>
      <c r="R133" s="7">
        <f t="shared" si="120"/>
        <v>501.64645029951703</v>
      </c>
      <c r="S133" s="11">
        <f t="shared" si="121"/>
        <v>8.5804552099706138E-2</v>
      </c>
      <c r="T133" s="7">
        <f t="shared" si="122"/>
        <v>506.35807857017159</v>
      </c>
      <c r="U133" s="11">
        <f t="shared" si="123"/>
        <v>7.7218128105957254E-2</v>
      </c>
      <c r="Y133" s="6">
        <f t="shared" si="89"/>
        <v>132</v>
      </c>
      <c r="Z133" s="6">
        <f t="shared" si="90"/>
        <v>160</v>
      </c>
      <c r="AA133" s="8">
        <f t="shared" si="124"/>
        <v>2.6441659821593699</v>
      </c>
      <c r="AB133" s="8">
        <f t="shared" si="91"/>
        <v>157.92479214494065</v>
      </c>
      <c r="AC133" s="9">
        <f t="shared" si="100"/>
        <v>1.2970049094120917E-2</v>
      </c>
      <c r="AD133" s="8">
        <f t="shared" si="125"/>
        <v>3.0437220874894875</v>
      </c>
      <c r="AE133" s="8">
        <f t="shared" si="92"/>
        <v>158.32434825027079</v>
      </c>
      <c r="AF133" s="9">
        <f t="shared" si="101"/>
        <v>1.0472823435807577E-2</v>
      </c>
      <c r="AG133" s="8">
        <f t="shared" si="126"/>
        <v>3.1935755743360161</v>
      </c>
      <c r="AH133" s="8">
        <f t="shared" si="93"/>
        <v>158.47420173711731</v>
      </c>
      <c r="AI133" s="9">
        <f t="shared" si="102"/>
        <v>9.5362391430168E-3</v>
      </c>
      <c r="AJ133" s="8">
        <f t="shared" si="127"/>
        <v>3.5766741429698294</v>
      </c>
      <c r="AK133" s="8">
        <f t="shared" si="94"/>
        <v>158.85730030575112</v>
      </c>
      <c r="AL133" s="9">
        <f t="shared" si="103"/>
        <v>7.141873089055473E-3</v>
      </c>
      <c r="AN133" s="5">
        <f t="shared" si="95"/>
        <v>548.72998050000001</v>
      </c>
      <c r="AO133" s="8">
        <f t="shared" si="128"/>
        <v>5.9496743955104243</v>
      </c>
      <c r="AP133" s="8">
        <f t="shared" si="96"/>
        <v>507.59612469502747</v>
      </c>
      <c r="AQ133" s="10">
        <f t="shared" si="104"/>
        <v>7.4961925294279669E-2</v>
      </c>
      <c r="AR133" s="8">
        <f t="shared" si="129"/>
        <v>6.4713213084822829</v>
      </c>
      <c r="AS133" s="8">
        <f t="shared" si="97"/>
        <v>508.11777160799932</v>
      </c>
      <c r="AT133" s="10">
        <f t="shared" si="105"/>
        <v>7.4011281204272916E-2</v>
      </c>
      <c r="AU133" s="8">
        <f t="shared" si="130"/>
        <v>6.4991824606227135</v>
      </c>
      <c r="AV133" s="8">
        <f t="shared" si="98"/>
        <v>508.14563276013973</v>
      </c>
      <c r="AW133" s="10">
        <f t="shared" si="106"/>
        <v>7.3960507320704486E-2</v>
      </c>
      <c r="AX133" s="8">
        <f t="shared" si="131"/>
        <v>6.2821710275394658</v>
      </c>
      <c r="AY133" s="8">
        <f t="shared" si="99"/>
        <v>507.92862132705648</v>
      </c>
      <c r="AZ133" s="9">
        <f t="shared" si="107"/>
        <v>7.4355986774707547E-2</v>
      </c>
    </row>
    <row r="134" spans="1:52" x14ac:dyDescent="0.2">
      <c r="A134" s="5">
        <f t="shared" si="88"/>
        <v>133</v>
      </c>
      <c r="B134" s="6">
        <f>'[1]6050_Module3Project_Data'!C134</f>
        <v>155.199997</v>
      </c>
      <c r="C134" s="7">
        <f t="shared" si="108"/>
        <v>150.40770383083554</v>
      </c>
      <c r="D134" s="9">
        <f t="shared" si="109"/>
        <v>3.0878178233240895E-2</v>
      </c>
      <c r="E134" s="7">
        <f t="shared" si="110"/>
        <v>154.8395885441426</v>
      </c>
      <c r="F134" s="9">
        <f t="shared" si="111"/>
        <v>2.3222194769591128E-3</v>
      </c>
      <c r="G134" s="7">
        <f t="shared" si="112"/>
        <v>157.64031308139064</v>
      </c>
      <c r="H134" s="9">
        <f t="shared" si="113"/>
        <v>1.5723686395371826E-2</v>
      </c>
      <c r="I134" s="7">
        <f t="shared" si="114"/>
        <v>159.59262635400171</v>
      </c>
      <c r="J134" s="9">
        <f t="shared" si="115"/>
        <v>2.8303024735249916E-2</v>
      </c>
      <c r="L134" s="6">
        <f>'[1]6050_Module3Project_Data'!B134</f>
        <v>133</v>
      </c>
      <c r="M134" s="6">
        <v>525.5</v>
      </c>
      <c r="N134" s="7">
        <f t="shared" si="116"/>
        <v>497.72533421625059</v>
      </c>
      <c r="O134" s="11">
        <f t="shared" si="117"/>
        <v>5.2853788361083565E-2</v>
      </c>
      <c r="P134" s="7">
        <f t="shared" si="118"/>
        <v>512.81704828883824</v>
      </c>
      <c r="Q134" s="11">
        <f t="shared" si="119"/>
        <v>2.4135017528376334E-2</v>
      </c>
      <c r="R134" s="7">
        <f t="shared" si="120"/>
        <v>525.18821539975852</v>
      </c>
      <c r="S134" s="11">
        <f t="shared" si="121"/>
        <v>5.9331037153469233E-4</v>
      </c>
      <c r="T134" s="7">
        <f t="shared" si="122"/>
        <v>540.25560011403434</v>
      </c>
      <c r="U134" s="11">
        <f t="shared" si="123"/>
        <v>2.8079162919189986E-2</v>
      </c>
      <c r="Y134" s="6">
        <f t="shared" si="89"/>
        <v>133</v>
      </c>
      <c r="Z134" s="6">
        <f t="shared" si="90"/>
        <v>155.199997</v>
      </c>
      <c r="AA134" s="8">
        <f t="shared" si="124"/>
        <v>2.5730462162718664</v>
      </c>
      <c r="AB134" s="8">
        <f t="shared" si="91"/>
        <v>160.21335929766252</v>
      </c>
      <c r="AC134" s="9">
        <f t="shared" si="100"/>
        <v>3.2302592748519994E-2</v>
      </c>
      <c r="AD134" s="8">
        <f t="shared" si="125"/>
        <v>2.7701080199374348</v>
      </c>
      <c r="AE134" s="8">
        <f t="shared" si="92"/>
        <v>160.41042110132807</v>
      </c>
      <c r="AF134" s="9">
        <f t="shared" si="101"/>
        <v>3.3572320889465435E-2</v>
      </c>
      <c r="AG134" s="8">
        <f t="shared" si="126"/>
        <v>2.7766312464726859</v>
      </c>
      <c r="AH134" s="8">
        <f t="shared" si="93"/>
        <v>160.41694432786332</v>
      </c>
      <c r="AI134" s="9">
        <f t="shared" si="102"/>
        <v>3.36143519890875E-2</v>
      </c>
      <c r="AJ134" s="8">
        <f t="shared" si="127"/>
        <v>2.6030843634814502</v>
      </c>
      <c r="AK134" s="8">
        <f t="shared" si="94"/>
        <v>160.2433974448721</v>
      </c>
      <c r="AL134" s="9">
        <f t="shared" si="103"/>
        <v>3.2496137515209522E-2</v>
      </c>
      <c r="AN134" s="5">
        <f t="shared" si="95"/>
        <v>525.5</v>
      </c>
      <c r="AO134" s="8">
        <f t="shared" si="128"/>
        <v>10.34769707169319</v>
      </c>
      <c r="AP134" s="8">
        <f t="shared" si="96"/>
        <v>535.53591247145175</v>
      </c>
      <c r="AQ134" s="10">
        <f t="shared" si="104"/>
        <v>1.9097835340536159E-2</v>
      </c>
      <c r="AR134" s="8">
        <f t="shared" si="129"/>
        <v>13.299498825185967</v>
      </c>
      <c r="AS134" s="8">
        <f t="shared" si="97"/>
        <v>538.48771422494451</v>
      </c>
      <c r="AT134" s="10">
        <f t="shared" si="105"/>
        <v>2.4714965223490981E-2</v>
      </c>
      <c r="AU134" s="8">
        <f t="shared" si="130"/>
        <v>15.020473780432102</v>
      </c>
      <c r="AV134" s="8">
        <f t="shared" si="98"/>
        <v>540.20868918019062</v>
      </c>
      <c r="AW134" s="10">
        <f t="shared" si="106"/>
        <v>2.7989893777717635E-2</v>
      </c>
      <c r="AX134" s="8">
        <f t="shared" si="131"/>
        <v>20.089846285701089</v>
      </c>
      <c r="AY134" s="8">
        <f t="shared" si="99"/>
        <v>545.27806168545965</v>
      </c>
      <c r="AZ134" s="9">
        <f t="shared" si="107"/>
        <v>3.7636654016098281E-2</v>
      </c>
    </row>
    <row r="135" spans="1:52" x14ac:dyDescent="0.2">
      <c r="A135" s="5">
        <f t="shared" si="88"/>
        <v>134</v>
      </c>
      <c r="B135" s="6">
        <f>'[1]6050_Module3Project_Data'!C135</f>
        <v>154.199997</v>
      </c>
      <c r="C135" s="7">
        <f t="shared" si="108"/>
        <v>151.36616246466843</v>
      </c>
      <c r="D135" s="9">
        <f t="shared" si="109"/>
        <v>1.8377656228693452E-2</v>
      </c>
      <c r="E135" s="7">
        <f t="shared" si="110"/>
        <v>154.95852333457555</v>
      </c>
      <c r="F135" s="9">
        <f t="shared" si="111"/>
        <v>4.9191073238188804E-3</v>
      </c>
      <c r="G135" s="7">
        <f t="shared" si="112"/>
        <v>156.42015504069531</v>
      </c>
      <c r="H135" s="9">
        <f t="shared" si="113"/>
        <v>1.4397912346880979E-2</v>
      </c>
      <c r="I135" s="7">
        <f t="shared" si="114"/>
        <v>156.07852287080033</v>
      </c>
      <c r="J135" s="9">
        <f t="shared" si="115"/>
        <v>1.2182398880334162E-2</v>
      </c>
      <c r="L135" s="6">
        <f>'[1]6050_Module3Project_Data'!B135</f>
        <v>134</v>
      </c>
      <c r="M135" s="6">
        <v>524.88000490000002</v>
      </c>
      <c r="N135" s="7">
        <f t="shared" si="116"/>
        <v>503.28026737300053</v>
      </c>
      <c r="O135" s="11">
        <f t="shared" si="117"/>
        <v>4.115176292744218E-2</v>
      </c>
      <c r="P135" s="7">
        <f t="shared" si="118"/>
        <v>517.00242235352152</v>
      </c>
      <c r="Q135" s="11">
        <f t="shared" si="119"/>
        <v>1.5008349475951799E-2</v>
      </c>
      <c r="R135" s="7">
        <f t="shared" si="120"/>
        <v>525.34410769987926</v>
      </c>
      <c r="S135" s="11">
        <f t="shared" si="121"/>
        <v>8.8420742940600893E-4</v>
      </c>
      <c r="T135" s="7">
        <f t="shared" si="122"/>
        <v>528.45112002280689</v>
      </c>
      <c r="U135" s="11">
        <f t="shared" si="123"/>
        <v>6.8036791065935933E-3</v>
      </c>
      <c r="Y135" s="6">
        <f t="shared" si="89"/>
        <v>134</v>
      </c>
      <c r="Z135" s="6">
        <f t="shared" si="90"/>
        <v>154.199997</v>
      </c>
      <c r="AA135" s="8">
        <f t="shared" si="124"/>
        <v>1.6247451520300653</v>
      </c>
      <c r="AB135" s="8">
        <f t="shared" si="91"/>
        <v>158.04490019272538</v>
      </c>
      <c r="AC135" s="9">
        <f t="shared" si="100"/>
        <v>2.4934521838709135E-2</v>
      </c>
      <c r="AD135" s="8">
        <f t="shared" si="125"/>
        <v>1.1740015956843255</v>
      </c>
      <c r="AE135" s="8">
        <f t="shared" si="92"/>
        <v>157.59415663637964</v>
      </c>
      <c r="AF135" s="9">
        <f t="shared" si="101"/>
        <v>2.2011411818507628E-2</v>
      </c>
      <c r="AG135" s="8">
        <f t="shared" si="126"/>
        <v>0.7782366028886738</v>
      </c>
      <c r="AH135" s="8">
        <f t="shared" si="93"/>
        <v>157.19839164358399</v>
      </c>
      <c r="AI135" s="9">
        <f t="shared" si="102"/>
        <v>1.9444842424893125E-2</v>
      </c>
      <c r="AJ135" s="8">
        <f t="shared" si="127"/>
        <v>-0.45550955985998065</v>
      </c>
      <c r="AK135" s="8">
        <f t="shared" si="94"/>
        <v>155.96464548083532</v>
      </c>
      <c r="AL135" s="9">
        <f t="shared" si="103"/>
        <v>1.1443894391485101E-2</v>
      </c>
      <c r="AN135" s="5">
        <f t="shared" si="95"/>
        <v>524.88000490000002</v>
      </c>
      <c r="AO135" s="8">
        <f t="shared" si="128"/>
        <v>7.7997458788000777</v>
      </c>
      <c r="AP135" s="8">
        <f t="shared" si="96"/>
        <v>533.14385357867934</v>
      </c>
      <c r="AQ135" s="10">
        <f t="shared" si="104"/>
        <v>1.5744262691534134E-2</v>
      </c>
      <c r="AR135" s="8">
        <f t="shared" si="129"/>
        <v>8.0420562151598762</v>
      </c>
      <c r="AS135" s="8">
        <f t="shared" si="97"/>
        <v>533.38616391503911</v>
      </c>
      <c r="AT135" s="10">
        <f t="shared" si="105"/>
        <v>1.6205911704828001E-2</v>
      </c>
      <c r="AU135" s="8">
        <f t="shared" si="130"/>
        <v>7.5881830402764212</v>
      </c>
      <c r="AV135" s="8">
        <f t="shared" si="98"/>
        <v>532.93229074015574</v>
      </c>
      <c r="AW135" s="10">
        <f t="shared" si="106"/>
        <v>1.5341193729964696E-2</v>
      </c>
      <c r="AX135" s="8">
        <f t="shared" si="131"/>
        <v>4.1426830972368087</v>
      </c>
      <c r="AY135" s="8">
        <f t="shared" si="99"/>
        <v>529.4867907971161</v>
      </c>
      <c r="AZ135" s="9">
        <f t="shared" si="107"/>
        <v>8.7768363323227887E-3</v>
      </c>
    </row>
    <row r="136" spans="1:52" x14ac:dyDescent="0.2">
      <c r="A136" s="5">
        <f t="shared" si="88"/>
        <v>135</v>
      </c>
      <c r="B136" s="6">
        <f>'[1]6050_Module3Project_Data'!C136</f>
        <v>150.44349700000001</v>
      </c>
      <c r="C136" s="7">
        <f t="shared" si="108"/>
        <v>151.93292937173476</v>
      </c>
      <c r="D136" s="9">
        <f t="shared" si="109"/>
        <v>9.9002775223627666E-3</v>
      </c>
      <c r="E136" s="7">
        <f t="shared" si="110"/>
        <v>154.70820964416561</v>
      </c>
      <c r="F136" s="9">
        <f t="shared" si="111"/>
        <v>2.8347603779547866E-2</v>
      </c>
      <c r="G136" s="7">
        <f t="shared" si="112"/>
        <v>155.31007602034765</v>
      </c>
      <c r="H136" s="9">
        <f t="shared" si="113"/>
        <v>3.2348217885068462E-2</v>
      </c>
      <c r="I136" s="7">
        <f t="shared" si="114"/>
        <v>154.57570217416006</v>
      </c>
      <c r="J136" s="9">
        <f t="shared" si="115"/>
        <v>2.7466824798416171E-2</v>
      </c>
      <c r="L136" s="6">
        <f>'[1]6050_Module3Project_Data'!B136</f>
        <v>135</v>
      </c>
      <c r="M136" s="6">
        <v>523.26000980000003</v>
      </c>
      <c r="N136" s="7">
        <f t="shared" si="116"/>
        <v>507.60021487840049</v>
      </c>
      <c r="O136" s="11">
        <f t="shared" si="117"/>
        <v>2.9927368092939138E-2</v>
      </c>
      <c r="P136" s="7">
        <f t="shared" si="118"/>
        <v>519.60202459385937</v>
      </c>
      <c r="Q136" s="11">
        <f t="shared" si="119"/>
        <v>6.9907601147254066E-3</v>
      </c>
      <c r="R136" s="7">
        <f t="shared" si="120"/>
        <v>525.1120562999397</v>
      </c>
      <c r="S136" s="11">
        <f t="shared" si="121"/>
        <v>3.5394382625332831E-3</v>
      </c>
      <c r="T136" s="7">
        <f t="shared" si="122"/>
        <v>525.59422792456144</v>
      </c>
      <c r="U136" s="11">
        <f t="shared" si="123"/>
        <v>4.460914422742884E-3</v>
      </c>
      <c r="Y136" s="6">
        <f t="shared" si="89"/>
        <v>135</v>
      </c>
      <c r="Z136" s="6">
        <f t="shared" si="90"/>
        <v>150.44349700000001</v>
      </c>
      <c r="AA136" s="8">
        <f t="shared" si="124"/>
        <v>0.94103910893563514</v>
      </c>
      <c r="AB136" s="8">
        <f t="shared" si="91"/>
        <v>156.25111512928328</v>
      </c>
      <c r="AC136" s="9">
        <f t="shared" si="100"/>
        <v>3.8603317824254441E-2</v>
      </c>
      <c r="AD136" s="8">
        <f t="shared" si="125"/>
        <v>0.26036934927153327</v>
      </c>
      <c r="AE136" s="8">
        <f t="shared" si="92"/>
        <v>155.57044536961919</v>
      </c>
      <c r="AF136" s="9">
        <f t="shared" si="101"/>
        <v>3.407889654159784E-2</v>
      </c>
      <c r="AG136" s="8">
        <f t="shared" si="126"/>
        <v>-0.16592120872949057</v>
      </c>
      <c r="AH136" s="8">
        <f t="shared" si="93"/>
        <v>155.14415481161817</v>
      </c>
      <c r="AI136" s="9">
        <f t="shared" si="102"/>
        <v>3.1245337321680024E-2</v>
      </c>
      <c r="AJ136" s="8">
        <f t="shared" si="127"/>
        <v>-0.97916512825012014</v>
      </c>
      <c r="AK136" s="8">
        <f t="shared" si="94"/>
        <v>154.33091089209753</v>
      </c>
      <c r="AL136" s="9">
        <f t="shared" si="103"/>
        <v>2.5839693769532136E-2</v>
      </c>
      <c r="AN136" s="5">
        <f t="shared" si="95"/>
        <v>523.26000980000003</v>
      </c>
      <c r="AO136" s="8">
        <f t="shared" si="128"/>
        <v>5.7917965591151672</v>
      </c>
      <c r="AP136" s="8">
        <f t="shared" si="96"/>
        <v>530.90385285905484</v>
      </c>
      <c r="AQ136" s="10">
        <f t="shared" si="104"/>
        <v>1.4608116263225284E-2</v>
      </c>
      <c r="AR136" s="8">
        <f t="shared" si="129"/>
        <v>4.7324131691201003</v>
      </c>
      <c r="AS136" s="8">
        <f t="shared" si="97"/>
        <v>529.84446946905985</v>
      </c>
      <c r="AT136" s="10">
        <f t="shared" si="105"/>
        <v>1.2583533130262557E-2</v>
      </c>
      <c r="AU136" s="8">
        <f t="shared" si="130"/>
        <v>3.6780658201684284</v>
      </c>
      <c r="AV136" s="8">
        <f t="shared" si="98"/>
        <v>528.79012212010809</v>
      </c>
      <c r="AW136" s="10">
        <f t="shared" si="106"/>
        <v>1.0568574354118471E-2</v>
      </c>
      <c r="AX136" s="8">
        <f t="shared" si="131"/>
        <v>0.64289549949571012</v>
      </c>
      <c r="AY136" s="8">
        <f t="shared" si="99"/>
        <v>525.75495179943539</v>
      </c>
      <c r="AZ136" s="9">
        <f t="shared" si="107"/>
        <v>4.7680731428128235E-3</v>
      </c>
    </row>
    <row r="137" spans="1:52" x14ac:dyDescent="0.2">
      <c r="A137" s="5">
        <f t="shared" si="88"/>
        <v>136</v>
      </c>
      <c r="B137" s="6">
        <f>'[1]6050_Module3Project_Data'!C137</f>
        <v>149.99499499999999</v>
      </c>
      <c r="C137" s="7">
        <f t="shared" si="108"/>
        <v>151.63504289738782</v>
      </c>
      <c r="D137" s="9">
        <f t="shared" si="109"/>
        <v>1.0934017480968821E-2</v>
      </c>
      <c r="E137" s="7">
        <f t="shared" si="110"/>
        <v>153.30085447159095</v>
      </c>
      <c r="F137" s="9">
        <f t="shared" si="111"/>
        <v>2.2039798538550995E-2</v>
      </c>
      <c r="G137" s="7">
        <f t="shared" si="112"/>
        <v>152.87678651017382</v>
      </c>
      <c r="H137" s="9">
        <f t="shared" si="113"/>
        <v>1.9212584461060361E-2</v>
      </c>
      <c r="I137" s="7">
        <f t="shared" si="114"/>
        <v>151.26993803483202</v>
      </c>
      <c r="J137" s="9">
        <f t="shared" si="115"/>
        <v>8.4999038456718811E-3</v>
      </c>
      <c r="L137" s="6">
        <f>'[1]6050_Module3Project_Data'!B137</f>
        <v>136</v>
      </c>
      <c r="M137" s="6">
        <v>527.39001459999997</v>
      </c>
      <c r="N137" s="7">
        <f t="shared" si="116"/>
        <v>510.7321738627204</v>
      </c>
      <c r="O137" s="11">
        <f t="shared" si="117"/>
        <v>3.158543066067291E-2</v>
      </c>
      <c r="P137" s="7">
        <f t="shared" si="118"/>
        <v>520.80915971188574</v>
      </c>
      <c r="Q137" s="11">
        <f t="shared" si="119"/>
        <v>1.2478156024826322E-2</v>
      </c>
      <c r="R137" s="7">
        <f t="shared" si="120"/>
        <v>524.18603304996986</v>
      </c>
      <c r="S137" s="11">
        <f t="shared" si="121"/>
        <v>6.0751653640241437E-3</v>
      </c>
      <c r="T137" s="7">
        <f t="shared" si="122"/>
        <v>523.72685342491229</v>
      </c>
      <c r="U137" s="11">
        <f t="shared" si="123"/>
        <v>6.9458296017720625E-3</v>
      </c>
      <c r="Y137" s="6">
        <f t="shared" si="89"/>
        <v>136</v>
      </c>
      <c r="Z137" s="6">
        <f t="shared" si="90"/>
        <v>149.99499499999999</v>
      </c>
      <c r="AA137" s="8">
        <f t="shared" si="124"/>
        <v>9.7456954158267384E-2</v>
      </c>
      <c r="AB137" s="8">
        <f t="shared" si="91"/>
        <v>152.97424346433209</v>
      </c>
      <c r="AC137" s="9">
        <f t="shared" si="100"/>
        <v>1.9862319168263594E-2</v>
      </c>
      <c r="AD137" s="8">
        <f t="shared" si="125"/>
        <v>-0.81709419450661447</v>
      </c>
      <c r="AE137" s="8">
        <f t="shared" si="92"/>
        <v>152.05969231566721</v>
      </c>
      <c r="AF137" s="9">
        <f t="shared" si="101"/>
        <v>1.3765108066887282E-2</v>
      </c>
      <c r="AG137" s="8">
        <f t="shared" si="126"/>
        <v>-1.2996053594516632</v>
      </c>
      <c r="AH137" s="8">
        <f t="shared" si="93"/>
        <v>151.57718115072214</v>
      </c>
      <c r="AI137" s="9">
        <f t="shared" si="102"/>
        <v>1.0548259631744055E-2</v>
      </c>
      <c r="AJ137" s="8">
        <f t="shared" si="127"/>
        <v>-2.1424646337890927</v>
      </c>
      <c r="AK137" s="8">
        <f t="shared" si="94"/>
        <v>150.73432187638471</v>
      </c>
      <c r="AL137" s="9">
        <f t="shared" si="103"/>
        <v>4.9290103072087386E-3</v>
      </c>
      <c r="AN137" s="5">
        <f t="shared" si="95"/>
        <v>527.39001459999997</v>
      </c>
      <c r="AO137" s="8">
        <f t="shared" si="128"/>
        <v>4.112341606843918</v>
      </c>
      <c r="AP137" s="8">
        <f t="shared" si="96"/>
        <v>528.29837465681373</v>
      </c>
      <c r="AQ137" s="10">
        <f t="shared" si="104"/>
        <v>1.7223687056394312E-3</v>
      </c>
      <c r="AR137" s="8">
        <f t="shared" si="129"/>
        <v>2.4690386014841277</v>
      </c>
      <c r="AS137" s="8">
        <f t="shared" si="97"/>
        <v>526.65507165145402</v>
      </c>
      <c r="AT137" s="10">
        <f t="shared" si="105"/>
        <v>1.3935473334726835E-3</v>
      </c>
      <c r="AU137" s="8">
        <f t="shared" si="130"/>
        <v>1.376021285099299</v>
      </c>
      <c r="AV137" s="8">
        <f t="shared" si="98"/>
        <v>525.56205433506921</v>
      </c>
      <c r="AW137" s="10">
        <f t="shared" si="106"/>
        <v>3.4660501987645452E-3</v>
      </c>
      <c r="AX137" s="8">
        <f t="shared" si="131"/>
        <v>-0.61223950007672245</v>
      </c>
      <c r="AY137" s="8">
        <f t="shared" si="99"/>
        <v>523.57379354989314</v>
      </c>
      <c r="AZ137" s="9">
        <f t="shared" si="107"/>
        <v>7.2360510143546298E-3</v>
      </c>
    </row>
    <row r="138" spans="1:52" x14ac:dyDescent="0.2">
      <c r="A138" s="5">
        <f t="shared" si="88"/>
        <v>137</v>
      </c>
      <c r="B138" s="6">
        <f>'[1]6050_Module3Project_Data'!C138</f>
        <v>148.09849600000001</v>
      </c>
      <c r="C138" s="7">
        <f t="shared" si="108"/>
        <v>151.30703331791025</v>
      </c>
      <c r="D138" s="9">
        <f t="shared" si="109"/>
        <v>2.1664887926412444E-2</v>
      </c>
      <c r="E138" s="7">
        <f t="shared" si="110"/>
        <v>152.20992084596594</v>
      </c>
      <c r="F138" s="9">
        <f t="shared" si="111"/>
        <v>2.7761422006378295E-2</v>
      </c>
      <c r="G138" s="7">
        <f t="shared" si="112"/>
        <v>151.43589075508692</v>
      </c>
      <c r="H138" s="9">
        <f t="shared" si="113"/>
        <v>2.2534967236175745E-2</v>
      </c>
      <c r="I138" s="7">
        <f t="shared" si="114"/>
        <v>150.2499836069664</v>
      </c>
      <c r="J138" s="9">
        <f t="shared" si="115"/>
        <v>1.452741023761905E-2</v>
      </c>
      <c r="L138" s="6">
        <f>'[1]6050_Module3Project_Data'!B138</f>
        <v>137</v>
      </c>
      <c r="M138" s="6">
        <v>492.98999020000002</v>
      </c>
      <c r="N138" s="7">
        <f t="shared" si="116"/>
        <v>514.06374201017638</v>
      </c>
      <c r="O138" s="11">
        <f t="shared" si="117"/>
        <v>4.2746814801710269E-2</v>
      </c>
      <c r="P138" s="7">
        <f t="shared" si="118"/>
        <v>522.98084182496336</v>
      </c>
      <c r="Q138" s="11">
        <f t="shared" si="119"/>
        <v>6.0834605612978911E-2</v>
      </c>
      <c r="R138" s="7">
        <f t="shared" si="120"/>
        <v>525.78802382498498</v>
      </c>
      <c r="S138" s="11">
        <f t="shared" si="121"/>
        <v>6.652880236306459E-2</v>
      </c>
      <c r="T138" s="7">
        <f t="shared" si="122"/>
        <v>526.65738236498237</v>
      </c>
      <c r="U138" s="11">
        <f t="shared" si="123"/>
        <v>6.8292242914149023E-2</v>
      </c>
      <c r="Y138" s="6">
        <f t="shared" si="89"/>
        <v>137</v>
      </c>
      <c r="Z138" s="6">
        <f t="shared" si="90"/>
        <v>148.09849600000001</v>
      </c>
      <c r="AA138" s="8">
        <f t="shared" si="124"/>
        <v>-0.2871312231530242</v>
      </c>
      <c r="AB138" s="8">
        <f t="shared" si="91"/>
        <v>151.14875953193391</v>
      </c>
      <c r="AC138" s="9">
        <f t="shared" si="100"/>
        <v>2.0596181692040229E-2</v>
      </c>
      <c r="AD138" s="8">
        <f t="shared" si="125"/>
        <v>-1.0666148187387283</v>
      </c>
      <c r="AE138" s="8">
        <f t="shared" si="92"/>
        <v>150.36927593634817</v>
      </c>
      <c r="AF138" s="9">
        <f t="shared" si="101"/>
        <v>1.5332903423598323E-2</v>
      </c>
      <c r="AG138" s="8">
        <f t="shared" si="126"/>
        <v>-1.3702505572692811</v>
      </c>
      <c r="AH138" s="8">
        <f t="shared" si="93"/>
        <v>150.06564019781763</v>
      </c>
      <c r="AI138" s="9">
        <f t="shared" si="102"/>
        <v>1.3282675050377403E-2</v>
      </c>
      <c r="AJ138" s="8">
        <f t="shared" si="127"/>
        <v>-1.5812095308273377</v>
      </c>
      <c r="AK138" s="8">
        <f t="shared" si="94"/>
        <v>149.85468122425956</v>
      </c>
      <c r="AL138" s="9">
        <f t="shared" si="103"/>
        <v>1.185822457143355E-2</v>
      </c>
      <c r="AN138" s="5">
        <f t="shared" si="95"/>
        <v>492.98999020000002</v>
      </c>
      <c r="AO138" s="8">
        <f t="shared" si="128"/>
        <v>3.4847538988867162</v>
      </c>
      <c r="AP138" s="8">
        <f t="shared" si="96"/>
        <v>529.27277772387174</v>
      </c>
      <c r="AQ138" s="10">
        <f t="shared" si="104"/>
        <v>7.3597412209428906E-2</v>
      </c>
      <c r="AR138" s="8">
        <f t="shared" si="129"/>
        <v>2.1222194708965212</v>
      </c>
      <c r="AS138" s="8">
        <f t="shared" si="97"/>
        <v>527.91024329588151</v>
      </c>
      <c r="AT138" s="10">
        <f t="shared" si="105"/>
        <v>7.0833594576057771E-2</v>
      </c>
      <c r="AU138" s="8">
        <f t="shared" si="130"/>
        <v>1.4890060300572048</v>
      </c>
      <c r="AV138" s="8">
        <f t="shared" si="98"/>
        <v>527.2770298550422</v>
      </c>
      <c r="AW138" s="10">
        <f t="shared" si="106"/>
        <v>6.954915989497544E-2</v>
      </c>
      <c r="AX138" s="8">
        <f t="shared" si="131"/>
        <v>1.1591447199967442</v>
      </c>
      <c r="AY138" s="8">
        <f t="shared" si="99"/>
        <v>526.94716854498176</v>
      </c>
      <c r="AZ138" s="9">
        <f t="shared" si="107"/>
        <v>6.88800564311777E-2</v>
      </c>
    </row>
    <row r="139" spans="1:52" x14ac:dyDescent="0.2">
      <c r="A139" s="5">
        <f t="shared" si="88"/>
        <v>138</v>
      </c>
      <c r="B139" s="6">
        <f>'[1]6050_Module3Project_Data'!C139</f>
        <v>159.841995</v>
      </c>
      <c r="C139" s="7">
        <f t="shared" si="108"/>
        <v>150.66532585432822</v>
      </c>
      <c r="D139" s="9">
        <f t="shared" si="109"/>
        <v>5.7410877195769365E-2</v>
      </c>
      <c r="E139" s="7">
        <f t="shared" si="110"/>
        <v>150.85315064679719</v>
      </c>
      <c r="F139" s="9">
        <f t="shared" si="111"/>
        <v>5.6235811829067874E-2</v>
      </c>
      <c r="G139" s="7">
        <f t="shared" si="112"/>
        <v>149.76719337754346</v>
      </c>
      <c r="H139" s="9">
        <f t="shared" si="113"/>
        <v>6.302975399210034E-2</v>
      </c>
      <c r="I139" s="7">
        <f t="shared" si="114"/>
        <v>148.52879352139328</v>
      </c>
      <c r="J139" s="9">
        <f t="shared" si="115"/>
        <v>7.0777404139673775E-2</v>
      </c>
      <c r="L139" s="6">
        <f>'[1]6050_Module3Project_Data'!B139</f>
        <v>138</v>
      </c>
      <c r="M139" s="6">
        <v>502.4100037</v>
      </c>
      <c r="N139" s="7">
        <f t="shared" si="116"/>
        <v>509.84899164814112</v>
      </c>
      <c r="O139" s="11">
        <f t="shared" si="117"/>
        <v>1.4806607936459604E-2</v>
      </c>
      <c r="P139" s="7">
        <f t="shared" si="118"/>
        <v>513.08386078872536</v>
      </c>
      <c r="Q139" s="11">
        <f t="shared" si="119"/>
        <v>2.1245311618235511E-2</v>
      </c>
      <c r="R139" s="7">
        <f t="shared" si="120"/>
        <v>509.38900701249247</v>
      </c>
      <c r="S139" s="11">
        <f t="shared" si="121"/>
        <v>1.3891051653222616E-2</v>
      </c>
      <c r="T139" s="7">
        <f t="shared" si="122"/>
        <v>499.72346863299651</v>
      </c>
      <c r="U139" s="11">
        <f t="shared" si="123"/>
        <v>5.3472961271043458E-3</v>
      </c>
      <c r="Y139" s="6">
        <f t="shared" si="89"/>
        <v>138</v>
      </c>
      <c r="Z139" s="6">
        <f t="shared" si="90"/>
        <v>159.841995</v>
      </c>
      <c r="AA139" s="8">
        <f t="shared" si="124"/>
        <v>-0.63252276175063127</v>
      </c>
      <c r="AB139" s="8">
        <f t="shared" si="91"/>
        <v>149.13467061579283</v>
      </c>
      <c r="AC139" s="9">
        <f t="shared" si="100"/>
        <v>6.6986929087109862E-2</v>
      </c>
      <c r="AD139" s="8">
        <f t="shared" si="125"/>
        <v>-1.3074478422606179</v>
      </c>
      <c r="AE139" s="8">
        <f t="shared" si="92"/>
        <v>148.45974553528285</v>
      </c>
      <c r="AF139" s="9">
        <f t="shared" si="101"/>
        <v>7.1209380643160444E-2</v>
      </c>
      <c r="AG139" s="8">
        <f t="shared" si="126"/>
        <v>-1.5194739674063666</v>
      </c>
      <c r="AH139" s="8">
        <f t="shared" si="93"/>
        <v>148.24771941013711</v>
      </c>
      <c r="AI139" s="9">
        <f t="shared" si="102"/>
        <v>7.2535853859074323E-2</v>
      </c>
      <c r="AJ139" s="8">
        <f t="shared" si="127"/>
        <v>-1.6511998082002295</v>
      </c>
      <c r="AK139" s="8">
        <f t="shared" si="94"/>
        <v>148.11599356934323</v>
      </c>
      <c r="AL139" s="9">
        <f t="shared" si="103"/>
        <v>7.3359954188864859E-2</v>
      </c>
      <c r="AN139" s="5">
        <f t="shared" si="95"/>
        <v>502.4100037</v>
      </c>
      <c r="AO139" s="8">
        <f t="shared" si="128"/>
        <v>-1.486188778958089</v>
      </c>
      <c r="AP139" s="8">
        <f t="shared" si="96"/>
        <v>507.90281823353439</v>
      </c>
      <c r="AQ139" s="10">
        <f t="shared" si="104"/>
        <v>1.0932932252707025E-2</v>
      </c>
      <c r="AR139" s="8">
        <f t="shared" si="129"/>
        <v>-5.2862750424590903</v>
      </c>
      <c r="AS139" s="8">
        <f t="shared" si="97"/>
        <v>504.1027319700334</v>
      </c>
      <c r="AT139" s="10">
        <f t="shared" si="105"/>
        <v>3.3692168897261131E-3</v>
      </c>
      <c r="AU139" s="8">
        <f t="shared" si="130"/>
        <v>-7.4550053912176502</v>
      </c>
      <c r="AV139" s="8">
        <f t="shared" si="98"/>
        <v>501.93400162127483</v>
      </c>
      <c r="AW139" s="10">
        <f t="shared" si="106"/>
        <v>9.4743750168120567E-4</v>
      </c>
      <c r="AX139" s="8">
        <f t="shared" si="131"/>
        <v>-12.887384505994657</v>
      </c>
      <c r="AY139" s="8">
        <f t="shared" si="99"/>
        <v>496.50162250649782</v>
      </c>
      <c r="AZ139" s="9">
        <f t="shared" si="107"/>
        <v>1.1760078720546742E-2</v>
      </c>
    </row>
    <row r="140" spans="1:52" x14ac:dyDescent="0.2">
      <c r="A140" s="5">
        <f t="shared" si="88"/>
        <v>139</v>
      </c>
      <c r="B140" s="6">
        <f>'[1]6050_Module3Project_Data'!C140</f>
        <v>156.91450499999999</v>
      </c>
      <c r="C140" s="7">
        <f t="shared" si="108"/>
        <v>152.50065968346257</v>
      </c>
      <c r="D140" s="9">
        <f t="shared" si="109"/>
        <v>2.8128982190253341E-2</v>
      </c>
      <c r="E140" s="7">
        <f t="shared" si="110"/>
        <v>153.81946928335412</v>
      </c>
      <c r="F140" s="9">
        <f t="shared" si="111"/>
        <v>1.9724344264068307E-2</v>
      </c>
      <c r="G140" s="7">
        <f t="shared" si="112"/>
        <v>154.80459418877172</v>
      </c>
      <c r="H140" s="9">
        <f t="shared" si="113"/>
        <v>1.3446244572662514E-2</v>
      </c>
      <c r="I140" s="7">
        <f t="shared" si="114"/>
        <v>157.57935470427867</v>
      </c>
      <c r="J140" s="9">
        <f t="shared" si="115"/>
        <v>4.237018778338434E-3</v>
      </c>
      <c r="L140" s="6">
        <f>'[1]6050_Module3Project_Data'!B140</f>
        <v>139</v>
      </c>
      <c r="M140" s="6">
        <v>490.10000609999997</v>
      </c>
      <c r="N140" s="7">
        <f t="shared" si="116"/>
        <v>508.36119405851292</v>
      </c>
      <c r="O140" s="11">
        <f t="shared" si="117"/>
        <v>3.7260125956388862E-2</v>
      </c>
      <c r="P140" s="7">
        <f t="shared" si="118"/>
        <v>509.56148794944602</v>
      </c>
      <c r="Q140" s="11">
        <f t="shared" si="119"/>
        <v>3.9709205483003253E-2</v>
      </c>
      <c r="R140" s="7">
        <f t="shared" si="120"/>
        <v>505.89950535624621</v>
      </c>
      <c r="S140" s="11">
        <f t="shared" si="121"/>
        <v>3.2237296591713378E-2</v>
      </c>
      <c r="T140" s="7">
        <f t="shared" si="122"/>
        <v>501.87269668659928</v>
      </c>
      <c r="U140" s="11">
        <f t="shared" si="123"/>
        <v>2.4020996613081477E-2</v>
      </c>
      <c r="Y140" s="6">
        <f t="shared" si="89"/>
        <v>139</v>
      </c>
      <c r="Z140" s="6">
        <f t="shared" si="90"/>
        <v>156.91450499999999</v>
      </c>
      <c r="AA140" s="8">
        <f t="shared" si="124"/>
        <v>0.78495813149408966</v>
      </c>
      <c r="AB140" s="8">
        <f t="shared" si="91"/>
        <v>155.5895523202658</v>
      </c>
      <c r="AC140" s="9">
        <f t="shared" si="100"/>
        <v>8.4437871421395739E-3</v>
      </c>
      <c r="AD140" s="8">
        <f t="shared" si="125"/>
        <v>1.2304916191349307</v>
      </c>
      <c r="AE140" s="8">
        <f t="shared" si="92"/>
        <v>156.03508580790665</v>
      </c>
      <c r="AF140" s="9">
        <f t="shared" si="101"/>
        <v>5.6044480533736334E-3</v>
      </c>
      <c r="AG140" s="8">
        <f t="shared" si="126"/>
        <v>1.7589634219109429</v>
      </c>
      <c r="AH140" s="8">
        <f t="shared" si="93"/>
        <v>156.56355761068266</v>
      </c>
      <c r="AI140" s="9">
        <f t="shared" si="102"/>
        <v>2.2365516133599408E-3</v>
      </c>
      <c r="AJ140" s="8">
        <f t="shared" si="127"/>
        <v>3.6996806873425565</v>
      </c>
      <c r="AK140" s="8">
        <f t="shared" si="94"/>
        <v>158.50427487611427</v>
      </c>
      <c r="AL140" s="9">
        <f t="shared" si="103"/>
        <v>1.0131439895338388E-2</v>
      </c>
      <c r="AN140" s="5">
        <f t="shared" si="95"/>
        <v>490.10000609999997</v>
      </c>
      <c r="AO140" s="8">
        <f t="shared" si="128"/>
        <v>-1.987016998280132</v>
      </c>
      <c r="AP140" s="8">
        <f t="shared" si="96"/>
        <v>503.91248835796608</v>
      </c>
      <c r="AQ140" s="10">
        <f t="shared" si="104"/>
        <v>2.8182987321056698E-2</v>
      </c>
      <c r="AR140" s="8">
        <f t="shared" si="129"/>
        <v>-4.5675656879739588</v>
      </c>
      <c r="AS140" s="8">
        <f t="shared" si="97"/>
        <v>501.33193966827224</v>
      </c>
      <c r="AT140" s="10">
        <f t="shared" si="105"/>
        <v>2.2917636050754312E-2</v>
      </c>
      <c r="AU140" s="8">
        <f t="shared" si="130"/>
        <v>-5.4722535237319558</v>
      </c>
      <c r="AV140" s="8">
        <f t="shared" si="98"/>
        <v>500.42725183251423</v>
      </c>
      <c r="AW140" s="10">
        <f t="shared" si="106"/>
        <v>2.1071711087485859E-2</v>
      </c>
      <c r="AX140" s="8">
        <f t="shared" si="131"/>
        <v>-5.3690782261959402</v>
      </c>
      <c r="AY140" s="8">
        <f t="shared" si="99"/>
        <v>500.53042713005027</v>
      </c>
      <c r="AZ140" s="9">
        <f t="shared" si="107"/>
        <v>2.1282229953537433E-2</v>
      </c>
    </row>
    <row r="141" spans="1:52" x14ac:dyDescent="0.2">
      <c r="A141" s="5">
        <f t="shared" si="88"/>
        <v>140</v>
      </c>
      <c r="B141" s="6">
        <f>'[1]6050_Module3Project_Data'!C141</f>
        <v>154.995499</v>
      </c>
      <c r="C141" s="7">
        <f t="shared" si="108"/>
        <v>153.38342874677005</v>
      </c>
      <c r="D141" s="9">
        <f t="shared" si="109"/>
        <v>1.0400755271157549E-2</v>
      </c>
      <c r="E141" s="7">
        <f t="shared" si="110"/>
        <v>154.84083106984724</v>
      </c>
      <c r="F141" s="9">
        <f t="shared" si="111"/>
        <v>9.9788659122775373E-4</v>
      </c>
      <c r="G141" s="7">
        <f t="shared" si="112"/>
        <v>155.85954959438584</v>
      </c>
      <c r="H141" s="9">
        <f t="shared" si="113"/>
        <v>5.5746818453472919E-3</v>
      </c>
      <c r="I141" s="7">
        <f t="shared" si="114"/>
        <v>157.04747494085572</v>
      </c>
      <c r="J141" s="9">
        <f t="shared" si="115"/>
        <v>1.3238938898836839E-2</v>
      </c>
      <c r="L141" s="6">
        <f>'[1]6050_Module3Project_Data'!B141</f>
        <v>140</v>
      </c>
      <c r="M141" s="6">
        <v>489.82000729999999</v>
      </c>
      <c r="N141" s="7">
        <f t="shared" si="116"/>
        <v>504.70895646681032</v>
      </c>
      <c r="O141" s="11">
        <f t="shared" si="117"/>
        <v>3.0396776254366643E-2</v>
      </c>
      <c r="P141" s="7">
        <f t="shared" si="118"/>
        <v>503.13919893912885</v>
      </c>
      <c r="Q141" s="11">
        <f t="shared" si="119"/>
        <v>2.719201225067815E-2</v>
      </c>
      <c r="R141" s="7">
        <f t="shared" si="120"/>
        <v>497.99975572812309</v>
      </c>
      <c r="S141" s="11">
        <f t="shared" si="121"/>
        <v>1.6699498399854573E-2</v>
      </c>
      <c r="T141" s="7">
        <f t="shared" si="122"/>
        <v>492.45454421731984</v>
      </c>
      <c r="U141" s="11">
        <f t="shared" si="123"/>
        <v>5.3785816790988591E-3</v>
      </c>
      <c r="Y141" s="6">
        <f t="shared" si="89"/>
        <v>140</v>
      </c>
      <c r="Z141" s="6">
        <f t="shared" si="90"/>
        <v>154.995499</v>
      </c>
      <c r="AA141" s="8">
        <f t="shared" si="124"/>
        <v>0.85245745002409801</v>
      </c>
      <c r="AB141" s="8">
        <f t="shared" si="91"/>
        <v>156.71200704440994</v>
      </c>
      <c r="AC141" s="9">
        <f t="shared" si="100"/>
        <v>1.1074567038943169E-2</v>
      </c>
      <c r="AD141" s="8">
        <f t="shared" si="125"/>
        <v>1.1602771337266078</v>
      </c>
      <c r="AE141" s="8">
        <f t="shared" si="92"/>
        <v>157.01982672811243</v>
      </c>
      <c r="AF141" s="9">
        <f t="shared" si="101"/>
        <v>1.306055815280442E-2</v>
      </c>
      <c r="AG141" s="8">
        <f t="shared" si="126"/>
        <v>1.4069594137625332</v>
      </c>
      <c r="AH141" s="8">
        <f t="shared" si="93"/>
        <v>157.26650900814838</v>
      </c>
      <c r="AI141" s="9">
        <f t="shared" si="102"/>
        <v>1.4652102950088765E-2</v>
      </c>
      <c r="AJ141" s="8">
        <f t="shared" si="127"/>
        <v>1.5839004619598098</v>
      </c>
      <c r="AK141" s="8">
        <f t="shared" si="94"/>
        <v>157.44345005634565</v>
      </c>
      <c r="AL141" s="9">
        <f t="shared" si="103"/>
        <v>1.5793691249999839E-2</v>
      </c>
      <c r="AN141" s="5">
        <f t="shared" si="95"/>
        <v>489.82000729999999</v>
      </c>
      <c r="AO141" s="8">
        <f t="shared" si="128"/>
        <v>-3.4652001557408783</v>
      </c>
      <c r="AP141" s="8">
        <f t="shared" si="96"/>
        <v>494.5345555723822</v>
      </c>
      <c r="AQ141" s="10">
        <f t="shared" si="104"/>
        <v>9.6250626804117011E-3</v>
      </c>
      <c r="AR141" s="8">
        <f t="shared" si="129"/>
        <v>-5.9004392640336221</v>
      </c>
      <c r="AS141" s="8">
        <f t="shared" si="97"/>
        <v>492.0993164640895</v>
      </c>
      <c r="AT141" s="10">
        <f t="shared" si="105"/>
        <v>4.653360683761338E-3</v>
      </c>
      <c r="AU141" s="8">
        <f t="shared" si="130"/>
        <v>-6.6860015759275369</v>
      </c>
      <c r="AV141" s="8">
        <f t="shared" si="98"/>
        <v>491.31375415219554</v>
      </c>
      <c r="AW141" s="10">
        <f t="shared" si="106"/>
        <v>3.0495831732750794E-3</v>
      </c>
      <c r="AX141" s="8">
        <f t="shared" si="131"/>
        <v>-7.3936153477376827</v>
      </c>
      <c r="AY141" s="8">
        <f t="shared" si="99"/>
        <v>490.6061403803854</v>
      </c>
      <c r="AZ141" s="9">
        <f t="shared" si="107"/>
        <v>1.6049427721802486E-3</v>
      </c>
    </row>
    <row r="142" spans="1:52" x14ac:dyDescent="0.2">
      <c r="A142" s="5">
        <f t="shared" si="88"/>
        <v>141</v>
      </c>
      <c r="B142" s="6">
        <f>'[1]6050_Module3Project_Data'!C142</f>
        <v>149.32749899999999</v>
      </c>
      <c r="C142" s="7">
        <f t="shared" si="108"/>
        <v>153.70584279741604</v>
      </c>
      <c r="D142" s="9">
        <f t="shared" si="109"/>
        <v>2.9320412025490704E-2</v>
      </c>
      <c r="E142" s="7">
        <f t="shared" si="110"/>
        <v>154.89187148679764</v>
      </c>
      <c r="F142" s="9">
        <f t="shared" si="111"/>
        <v>3.7262878733391576E-2</v>
      </c>
      <c r="G142" s="7">
        <f t="shared" si="112"/>
        <v>155.42752429719292</v>
      </c>
      <c r="H142" s="9">
        <f t="shared" si="113"/>
        <v>4.0849979662439327E-2</v>
      </c>
      <c r="I142" s="7">
        <f t="shared" si="114"/>
        <v>155.40589418817115</v>
      </c>
      <c r="J142" s="9">
        <f t="shared" si="115"/>
        <v>4.0705129523204278E-2</v>
      </c>
      <c r="L142" s="6">
        <f>'[1]6050_Module3Project_Data'!B142</f>
        <v>141</v>
      </c>
      <c r="M142" s="6">
        <v>477.57998659999998</v>
      </c>
      <c r="N142" s="7">
        <f t="shared" si="116"/>
        <v>501.73116663344831</v>
      </c>
      <c r="O142" s="11">
        <f t="shared" si="117"/>
        <v>5.0569916476999058E-2</v>
      </c>
      <c r="P142" s="7">
        <f t="shared" si="118"/>
        <v>498.74386569821627</v>
      </c>
      <c r="Q142" s="11">
        <f t="shared" si="119"/>
        <v>4.4314836659900117E-2</v>
      </c>
      <c r="R142" s="7">
        <f t="shared" si="120"/>
        <v>493.90988151406157</v>
      </c>
      <c r="S142" s="11">
        <f t="shared" si="121"/>
        <v>3.4193005092859524E-2</v>
      </c>
      <c r="T142" s="7">
        <f t="shared" si="122"/>
        <v>490.34691468346398</v>
      </c>
      <c r="U142" s="11">
        <f t="shared" si="123"/>
        <v>2.6732544163658629E-2</v>
      </c>
      <c r="Y142" s="6">
        <f t="shared" si="89"/>
        <v>141</v>
      </c>
      <c r="Z142" s="6">
        <f t="shared" si="90"/>
        <v>149.32749899999999</v>
      </c>
      <c r="AA142" s="8">
        <f t="shared" si="124"/>
        <v>0.53133676321984291</v>
      </c>
      <c r="AB142" s="8">
        <f t="shared" si="91"/>
        <v>155.95886106041277</v>
      </c>
      <c r="AC142" s="9">
        <f t="shared" si="100"/>
        <v>4.4408177360639942E-2</v>
      </c>
      <c r="AD142" s="8">
        <f t="shared" si="125"/>
        <v>0.5233561613587957</v>
      </c>
      <c r="AE142" s="8">
        <f t="shared" si="92"/>
        <v>155.95088045855172</v>
      </c>
      <c r="AF142" s="9">
        <f t="shared" si="101"/>
        <v>4.4354733742321191E-2</v>
      </c>
      <c r="AG142" s="8">
        <f t="shared" si="126"/>
        <v>0.48746705828480552</v>
      </c>
      <c r="AH142" s="8">
        <f t="shared" si="93"/>
        <v>155.91499135547772</v>
      </c>
      <c r="AI142" s="9">
        <f t="shared" si="102"/>
        <v>4.4114395537272984E-2</v>
      </c>
      <c r="AJ142" s="8">
        <f t="shared" si="127"/>
        <v>-2.8840145362375835E-2</v>
      </c>
      <c r="AK142" s="8">
        <f t="shared" si="94"/>
        <v>155.39868415183054</v>
      </c>
      <c r="AL142" s="9">
        <f t="shared" si="103"/>
        <v>4.0656846143459137E-2</v>
      </c>
      <c r="AN142" s="5">
        <f t="shared" si="95"/>
        <v>477.57998659999998</v>
      </c>
      <c r="AO142" s="8">
        <f t="shared" si="128"/>
        <v>-3.6213686703210399</v>
      </c>
      <c r="AP142" s="8">
        <f t="shared" si="96"/>
        <v>490.28851284374053</v>
      </c>
      <c r="AQ142" s="10">
        <f t="shared" si="104"/>
        <v>2.6610257130361397E-2</v>
      </c>
      <c r="AR142" s="8">
        <f t="shared" si="129"/>
        <v>-5.1762132440447832</v>
      </c>
      <c r="AS142" s="8">
        <f t="shared" si="97"/>
        <v>488.73366827001678</v>
      </c>
      <c r="AT142" s="10">
        <f t="shared" si="105"/>
        <v>2.3354583489610566E-2</v>
      </c>
      <c r="AU142" s="8">
        <f t="shared" si="130"/>
        <v>-5.3879378949945309</v>
      </c>
      <c r="AV142" s="8">
        <f t="shared" si="98"/>
        <v>488.52194361906703</v>
      </c>
      <c r="AW142" s="10">
        <f t="shared" si="106"/>
        <v>2.2911255341676512E-2</v>
      </c>
      <c r="AX142" s="8">
        <f t="shared" si="131"/>
        <v>-4.7506224407967554</v>
      </c>
      <c r="AY142" s="8">
        <f t="shared" si="99"/>
        <v>489.15925907326482</v>
      </c>
      <c r="AZ142" s="9">
        <f t="shared" si="107"/>
        <v>2.4245723853925073E-2</v>
      </c>
    </row>
    <row r="143" spans="1:52" x14ac:dyDescent="0.2">
      <c r="A143" s="5">
        <f t="shared" si="88"/>
        <v>142</v>
      </c>
      <c r="B143" s="6">
        <f>'[1]6050_Module3Project_Data'!C143</f>
        <v>150.44549599999999</v>
      </c>
      <c r="C143" s="7">
        <f t="shared" si="108"/>
        <v>152.83017403793284</v>
      </c>
      <c r="D143" s="9">
        <f t="shared" si="109"/>
        <v>1.5850777200620506E-2</v>
      </c>
      <c r="E143" s="7">
        <f t="shared" si="110"/>
        <v>153.05562856615438</v>
      </c>
      <c r="F143" s="9">
        <f t="shared" si="111"/>
        <v>1.7349356647768249E-2</v>
      </c>
      <c r="G143" s="7">
        <f t="shared" si="112"/>
        <v>152.37751164859645</v>
      </c>
      <c r="H143" s="9">
        <f t="shared" si="113"/>
        <v>1.2841964033250034E-2</v>
      </c>
      <c r="I143" s="7">
        <f t="shared" si="114"/>
        <v>150.54317803763422</v>
      </c>
      <c r="J143" s="9">
        <f t="shared" si="115"/>
        <v>6.4928522442592033E-4</v>
      </c>
      <c r="L143" s="6">
        <f>'[1]6050_Module3Project_Data'!B143</f>
        <v>142</v>
      </c>
      <c r="M143" s="6">
        <v>480.4500122</v>
      </c>
      <c r="N143" s="7">
        <f t="shared" si="116"/>
        <v>496.90093062675868</v>
      </c>
      <c r="O143" s="11">
        <f t="shared" si="117"/>
        <v>3.4240645247211578E-2</v>
      </c>
      <c r="P143" s="7">
        <f t="shared" si="118"/>
        <v>491.75978559580489</v>
      </c>
      <c r="Q143" s="11">
        <f t="shared" si="119"/>
        <v>2.3539958598433525E-2</v>
      </c>
      <c r="R143" s="7">
        <f t="shared" si="120"/>
        <v>485.74493405703078</v>
      </c>
      <c r="S143" s="11">
        <f t="shared" si="121"/>
        <v>1.1020754964257595E-2</v>
      </c>
      <c r="T143" s="7">
        <f t="shared" si="122"/>
        <v>480.13337221669275</v>
      </c>
      <c r="U143" s="11">
        <f t="shared" si="123"/>
        <v>6.5904875692966963E-4</v>
      </c>
      <c r="Y143" s="6">
        <f t="shared" si="89"/>
        <v>142</v>
      </c>
      <c r="Z143" s="6">
        <f t="shared" si="90"/>
        <v>150.44549599999999</v>
      </c>
      <c r="AA143" s="8">
        <f t="shared" si="124"/>
        <v>-0.36400058973423388</v>
      </c>
      <c r="AB143" s="8">
        <f t="shared" si="91"/>
        <v>152.01351105886221</v>
      </c>
      <c r="AC143" s="9">
        <f t="shared" si="100"/>
        <v>1.0422479240337082E-2</v>
      </c>
      <c r="AD143" s="8">
        <f t="shared" si="125"/>
        <v>-0.90599136262330848</v>
      </c>
      <c r="AE143" s="8">
        <f t="shared" si="92"/>
        <v>151.47152028597316</v>
      </c>
      <c r="AF143" s="9">
        <f t="shared" si="101"/>
        <v>6.8199069646668904E-3</v>
      </c>
      <c r="AG143" s="8">
        <f t="shared" si="126"/>
        <v>-1.2812727951558294</v>
      </c>
      <c r="AH143" s="8">
        <f t="shared" si="93"/>
        <v>151.09623885344061</v>
      </c>
      <c r="AI143" s="9">
        <f t="shared" si="102"/>
        <v>4.3254392503755566E-3</v>
      </c>
      <c r="AJ143" s="8">
        <f t="shared" si="127"/>
        <v>-2.445778147949647</v>
      </c>
      <c r="AK143" s="8">
        <f t="shared" si="94"/>
        <v>149.9317335006468</v>
      </c>
      <c r="AL143" s="9">
        <f t="shared" si="103"/>
        <v>3.4149410451821804E-3</v>
      </c>
      <c r="AN143" s="5">
        <f t="shared" si="95"/>
        <v>480.4500122</v>
      </c>
      <c r="AO143" s="8">
        <f t="shared" si="128"/>
        <v>-4.7572633669984778</v>
      </c>
      <c r="AP143" s="8">
        <f t="shared" si="96"/>
        <v>480.9876706900323</v>
      </c>
      <c r="AQ143" s="10">
        <f t="shared" si="104"/>
        <v>1.1190726951391668E-3</v>
      </c>
      <c r="AR143" s="8">
        <f t="shared" si="129"/>
        <v>-6.3717069292391866</v>
      </c>
      <c r="AS143" s="8">
        <f t="shared" si="97"/>
        <v>479.37322712779161</v>
      </c>
      <c r="AT143" s="10">
        <f t="shared" si="105"/>
        <v>2.241201050818487E-3</v>
      </c>
      <c r="AU143" s="8">
        <f t="shared" si="130"/>
        <v>-6.7764426760126613</v>
      </c>
      <c r="AV143" s="8">
        <f t="shared" si="98"/>
        <v>478.96849138101811</v>
      </c>
      <c r="AW143" s="10">
        <f t="shared" si="106"/>
        <v>3.0836107427658251E-3</v>
      </c>
      <c r="AX143" s="8">
        <f t="shared" si="131"/>
        <v>-7.4820824537839847</v>
      </c>
      <c r="AY143" s="8">
        <f t="shared" si="99"/>
        <v>478.26285160324682</v>
      </c>
      <c r="AZ143" s="9">
        <f t="shared" si="107"/>
        <v>4.5523166639919333E-3</v>
      </c>
    </row>
    <row r="144" spans="1:52" x14ac:dyDescent="0.2">
      <c r="A144" s="5">
        <f t="shared" si="88"/>
        <v>143</v>
      </c>
      <c r="B144" s="6">
        <f>'[1]6050_Module3Project_Data'!C144</f>
        <v>152.76049800000001</v>
      </c>
      <c r="C144" s="7">
        <f t="shared" si="108"/>
        <v>152.35323843034627</v>
      </c>
      <c r="D144" s="9">
        <f t="shared" si="109"/>
        <v>2.6660005366946774E-3</v>
      </c>
      <c r="E144" s="7">
        <f t="shared" si="110"/>
        <v>152.19428481932343</v>
      </c>
      <c r="F144" s="9">
        <f t="shared" si="111"/>
        <v>3.7065418618665684E-3</v>
      </c>
      <c r="G144" s="7">
        <f t="shared" si="112"/>
        <v>151.41150382429822</v>
      </c>
      <c r="H144" s="9">
        <f t="shared" si="113"/>
        <v>8.8307788555506677E-3</v>
      </c>
      <c r="I144" s="7">
        <f t="shared" si="114"/>
        <v>150.46503240752685</v>
      </c>
      <c r="J144" s="9">
        <f t="shared" si="115"/>
        <v>1.5026565260825242E-2</v>
      </c>
      <c r="L144" s="6">
        <f>'[1]6050_Module3Project_Data'!B144</f>
        <v>143</v>
      </c>
      <c r="M144" s="6">
        <v>495.64999390000003</v>
      </c>
      <c r="N144" s="7">
        <f t="shared" si="116"/>
        <v>493.610746941407</v>
      </c>
      <c r="O144" s="11">
        <f t="shared" si="117"/>
        <v>4.114288275376141E-3</v>
      </c>
      <c r="P144" s="7">
        <f t="shared" si="118"/>
        <v>488.0275603751893</v>
      </c>
      <c r="Q144" s="11">
        <f t="shared" si="119"/>
        <v>1.5378661593101112E-2</v>
      </c>
      <c r="R144" s="7">
        <f t="shared" si="120"/>
        <v>483.09747312851539</v>
      </c>
      <c r="S144" s="11">
        <f t="shared" si="121"/>
        <v>2.5325372593502288E-2</v>
      </c>
      <c r="T144" s="7">
        <f t="shared" si="122"/>
        <v>480.38668420333852</v>
      </c>
      <c r="U144" s="11">
        <f t="shared" si="123"/>
        <v>3.0794532199148905E-2</v>
      </c>
      <c r="Y144" s="6">
        <f t="shared" si="89"/>
        <v>143</v>
      </c>
      <c r="Z144" s="6">
        <f t="shared" si="90"/>
        <v>152.76049800000001</v>
      </c>
      <c r="AA144" s="8">
        <f t="shared" si="124"/>
        <v>-0.51450239837523315</v>
      </c>
      <c r="AB144" s="8">
        <f t="shared" si="91"/>
        <v>150.89700142592298</v>
      </c>
      <c r="AC144" s="9">
        <f t="shared" si="100"/>
        <v>1.2198811855647607E-2</v>
      </c>
      <c r="AD144" s="8">
        <f t="shared" si="125"/>
        <v>-0.92999794729327745</v>
      </c>
      <c r="AE144" s="8">
        <f t="shared" si="92"/>
        <v>150.48150587700493</v>
      </c>
      <c r="AF144" s="9">
        <f t="shared" si="101"/>
        <v>1.4918726718179969E-2</v>
      </c>
      <c r="AG144" s="8">
        <f t="shared" si="126"/>
        <v>-1.1236403097270302</v>
      </c>
      <c r="AH144" s="8">
        <f t="shared" si="93"/>
        <v>150.2878635145712</v>
      </c>
      <c r="AI144" s="9">
        <f t="shared" si="102"/>
        <v>1.6186347372530906E-2</v>
      </c>
      <c r="AJ144" s="8">
        <f t="shared" si="127"/>
        <v>-1.261961889028514</v>
      </c>
      <c r="AK144" s="8">
        <f t="shared" si="94"/>
        <v>150.1495419352697</v>
      </c>
      <c r="AL144" s="9">
        <f t="shared" si="103"/>
        <v>1.7091827395916952E-2</v>
      </c>
      <c r="AN144" s="5">
        <f t="shared" si="95"/>
        <v>495.64999390000003</v>
      </c>
      <c r="AO144" s="8">
        <f t="shared" si="128"/>
        <v>-4.2298127573777045</v>
      </c>
      <c r="AP144" s="8">
        <f t="shared" si="96"/>
        <v>478.86766037113767</v>
      </c>
      <c r="AQ144" s="10">
        <f t="shared" si="104"/>
        <v>3.3859242883897377E-2</v>
      </c>
      <c r="AR144" s="8">
        <f t="shared" si="129"/>
        <v>-4.8820085289496662</v>
      </c>
      <c r="AS144" s="8">
        <f t="shared" si="97"/>
        <v>478.21546459956573</v>
      </c>
      <c r="AT144" s="10">
        <f t="shared" si="105"/>
        <v>3.5175082245540792E-2</v>
      </c>
      <c r="AU144" s="8">
        <f t="shared" si="130"/>
        <v>-4.7119518022640232</v>
      </c>
      <c r="AV144" s="8">
        <f t="shared" si="98"/>
        <v>478.38552132625136</v>
      </c>
      <c r="AW144" s="10">
        <f t="shared" si="106"/>
        <v>3.4831983831784048E-2</v>
      </c>
      <c r="AX144" s="8">
        <f t="shared" si="131"/>
        <v>-3.6143852335691058</v>
      </c>
      <c r="AY144" s="8">
        <f t="shared" si="99"/>
        <v>479.48308789494627</v>
      </c>
      <c r="AZ144" s="9">
        <f t="shared" si="107"/>
        <v>3.2617585401031032E-2</v>
      </c>
    </row>
    <row r="145" spans="1:52" x14ac:dyDescent="0.2">
      <c r="A145" s="5">
        <f t="shared" si="88"/>
        <v>144</v>
      </c>
      <c r="B145" s="6">
        <f>'[1]6050_Module3Project_Data'!C145</f>
        <v>150.01649499999999</v>
      </c>
      <c r="C145" s="7">
        <f t="shared" si="108"/>
        <v>152.43469034427704</v>
      </c>
      <c r="D145" s="9">
        <f t="shared" si="109"/>
        <v>1.6119529684232737E-2</v>
      </c>
      <c r="E145" s="7">
        <f t="shared" si="110"/>
        <v>152.38113516894668</v>
      </c>
      <c r="F145" s="9">
        <f t="shared" si="111"/>
        <v>1.5762534439607411E-2</v>
      </c>
      <c r="G145" s="7">
        <f t="shared" si="112"/>
        <v>152.08600091214913</v>
      </c>
      <c r="H145" s="9">
        <f t="shared" si="113"/>
        <v>1.3795189070036197E-2</v>
      </c>
      <c r="I145" s="7">
        <f t="shared" si="114"/>
        <v>152.30140488150539</v>
      </c>
      <c r="J145" s="9">
        <f t="shared" si="115"/>
        <v>1.523105763473143E-2</v>
      </c>
      <c r="L145" s="6">
        <f>'[1]6050_Module3Project_Data'!B145</f>
        <v>144</v>
      </c>
      <c r="M145" s="6">
        <v>488.51000979999998</v>
      </c>
      <c r="N145" s="7">
        <f t="shared" si="116"/>
        <v>494.01859633312563</v>
      </c>
      <c r="O145" s="11">
        <f t="shared" si="117"/>
        <v>1.1276302271433317E-2</v>
      </c>
      <c r="P145" s="7">
        <f t="shared" si="118"/>
        <v>490.54296343837677</v>
      </c>
      <c r="Q145" s="11">
        <f t="shared" si="119"/>
        <v>4.1615393699079043E-3</v>
      </c>
      <c r="R145" s="7">
        <f t="shared" si="120"/>
        <v>489.37373351425771</v>
      </c>
      <c r="S145" s="11">
        <f t="shared" si="121"/>
        <v>1.7680778222156515E-3</v>
      </c>
      <c r="T145" s="7">
        <f t="shared" si="122"/>
        <v>492.5973319606677</v>
      </c>
      <c r="U145" s="11">
        <f t="shared" si="123"/>
        <v>8.366915884366645E-3</v>
      </c>
      <c r="Y145" s="6">
        <f t="shared" si="89"/>
        <v>144</v>
      </c>
      <c r="Z145" s="6">
        <f t="shared" si="90"/>
        <v>150.01649499999999</v>
      </c>
      <c r="AA145" s="8">
        <f t="shared" si="124"/>
        <v>-0.21725252681869756</v>
      </c>
      <c r="AB145" s="8">
        <f t="shared" si="91"/>
        <v>151.86874838533043</v>
      </c>
      <c r="AC145" s="9">
        <f t="shared" si="100"/>
        <v>1.2346998143973718E-2</v>
      </c>
      <c r="AD145" s="8">
        <f t="shared" si="125"/>
        <v>-0.28819993323560267</v>
      </c>
      <c r="AE145" s="8">
        <f t="shared" si="92"/>
        <v>151.79780097891353</v>
      </c>
      <c r="AF145" s="9">
        <f t="shared" si="101"/>
        <v>1.1874067441140633E-2</v>
      </c>
      <c r="AG145" s="8">
        <f t="shared" si="126"/>
        <v>-0.22457161093806044</v>
      </c>
      <c r="AH145" s="8">
        <f t="shared" si="93"/>
        <v>151.86142930121107</v>
      </c>
      <c r="AI145" s="9">
        <f t="shared" si="102"/>
        <v>1.2298209614956562E-2</v>
      </c>
      <c r="AJ145" s="8">
        <f t="shared" si="127"/>
        <v>0.28720529247502474</v>
      </c>
      <c r="AK145" s="8">
        <f t="shared" si="94"/>
        <v>152.37320620462415</v>
      </c>
      <c r="AL145" s="9">
        <f t="shared" si="103"/>
        <v>1.5709680489629903E-2</v>
      </c>
      <c r="AN145" s="5">
        <f t="shared" si="95"/>
        <v>488.51000979999998</v>
      </c>
      <c r="AO145" s="8">
        <f t="shared" si="128"/>
        <v>-1.6032944715976987</v>
      </c>
      <c r="AP145" s="8">
        <f t="shared" si="96"/>
        <v>487.77043904266003</v>
      </c>
      <c r="AQ145" s="10">
        <f t="shared" si="104"/>
        <v>1.5139316339551241E-3</v>
      </c>
      <c r="AR145" s="8">
        <f t="shared" si="129"/>
        <v>-0.41870096307287197</v>
      </c>
      <c r="AS145" s="8">
        <f t="shared" si="97"/>
        <v>488.95503255118484</v>
      </c>
      <c r="AT145" s="10">
        <f t="shared" si="105"/>
        <v>9.1097980032601826E-4</v>
      </c>
      <c r="AU145" s="8">
        <f t="shared" si="130"/>
        <v>0.78215429173914774</v>
      </c>
      <c r="AV145" s="8">
        <f t="shared" si="98"/>
        <v>490.15588780599688</v>
      </c>
      <c r="AW145" s="10">
        <f t="shared" si="106"/>
        <v>3.369179695357198E-3</v>
      </c>
      <c r="AX145" s="8">
        <f t="shared" si="131"/>
        <v>4.2981312618800347</v>
      </c>
      <c r="AY145" s="8">
        <f t="shared" si="99"/>
        <v>493.67186477613774</v>
      </c>
      <c r="AZ145" s="9">
        <f t="shared" si="107"/>
        <v>1.0566528571750385E-2</v>
      </c>
    </row>
    <row r="146" spans="1:52" x14ac:dyDescent="0.2">
      <c r="A146" s="5">
        <f t="shared" si="88"/>
        <v>145</v>
      </c>
      <c r="B146" s="6">
        <f>'[1]6050_Module3Project_Data'!C146</f>
        <v>151.67649800000001</v>
      </c>
      <c r="C146" s="7">
        <f t="shared" si="108"/>
        <v>151.95105127542163</v>
      </c>
      <c r="D146" s="9">
        <f t="shared" si="109"/>
        <v>1.8101240405855375E-3</v>
      </c>
      <c r="E146" s="7">
        <f t="shared" si="110"/>
        <v>151.60080391319426</v>
      </c>
      <c r="F146" s="9">
        <f t="shared" si="111"/>
        <v>4.990495416485293E-4</v>
      </c>
      <c r="G146" s="7">
        <f t="shared" si="112"/>
        <v>151.05124795607458</v>
      </c>
      <c r="H146" s="9">
        <f t="shared" si="113"/>
        <v>4.1222605490630016E-3</v>
      </c>
      <c r="I146" s="7">
        <f t="shared" si="114"/>
        <v>150.47347697630107</v>
      </c>
      <c r="J146" s="9">
        <f t="shared" si="115"/>
        <v>7.9314926146233783E-3</v>
      </c>
      <c r="L146" s="6">
        <f>'[1]6050_Module3Project_Data'!B146</f>
        <v>145</v>
      </c>
      <c r="M146" s="6">
        <v>484.48001099999999</v>
      </c>
      <c r="N146" s="7">
        <f t="shared" si="116"/>
        <v>492.91687902650057</v>
      </c>
      <c r="O146" s="11">
        <f t="shared" si="117"/>
        <v>1.7414274758387454E-2</v>
      </c>
      <c r="P146" s="7">
        <f t="shared" si="118"/>
        <v>489.87208873771237</v>
      </c>
      <c r="Q146" s="11">
        <f t="shared" si="119"/>
        <v>1.112961859165823E-2</v>
      </c>
      <c r="R146" s="7">
        <f t="shared" si="120"/>
        <v>488.94187165712884</v>
      </c>
      <c r="S146" s="11">
        <f t="shared" si="121"/>
        <v>9.209586682264282E-3</v>
      </c>
      <c r="T146" s="7">
        <f t="shared" si="122"/>
        <v>489.32747423213357</v>
      </c>
      <c r="U146" s="11">
        <f t="shared" si="123"/>
        <v>1.0005496866894633E-2</v>
      </c>
      <c r="Y146" s="6">
        <f t="shared" si="89"/>
        <v>145</v>
      </c>
      <c r="Z146" s="6">
        <f t="shared" si="90"/>
        <v>151.67649800000001</v>
      </c>
      <c r="AA146" s="8">
        <f t="shared" si="124"/>
        <v>-0.42162763413266208</v>
      </c>
      <c r="AB146" s="8">
        <f t="shared" si="91"/>
        <v>150.6296203219419</v>
      </c>
      <c r="AC146" s="9">
        <f t="shared" si="100"/>
        <v>6.9020427809330714E-3</v>
      </c>
      <c r="AD146" s="8">
        <f t="shared" si="125"/>
        <v>-0.58682114237118388</v>
      </c>
      <c r="AE146" s="8">
        <f t="shared" si="92"/>
        <v>150.4644268137034</v>
      </c>
      <c r="AF146" s="9">
        <f t="shared" si="101"/>
        <v>7.9911601485987086E-3</v>
      </c>
      <c r="AG146" s="8">
        <f t="shared" si="126"/>
        <v>-0.62966228350630804</v>
      </c>
      <c r="AH146" s="8">
        <f t="shared" si="93"/>
        <v>150.42158567256826</v>
      </c>
      <c r="AI146" s="9">
        <f t="shared" si="102"/>
        <v>8.2736109020116865E-3</v>
      </c>
      <c r="AJ146" s="8">
        <f t="shared" si="127"/>
        <v>-0.77036130636463962</v>
      </c>
      <c r="AK146" s="8">
        <f t="shared" si="94"/>
        <v>150.28088664970994</v>
      </c>
      <c r="AL146" s="9">
        <f t="shared" si="103"/>
        <v>9.2012366364765865E-3</v>
      </c>
      <c r="AN146" s="5">
        <f t="shared" si="95"/>
        <v>484.48001099999999</v>
      </c>
      <c r="AO146" s="8">
        <f t="shared" si="128"/>
        <v>-1.3104363179804903</v>
      </c>
      <c r="AP146" s="8">
        <f t="shared" si="96"/>
        <v>487.63143533914837</v>
      </c>
      <c r="AQ146" s="10">
        <f t="shared" si="104"/>
        <v>6.5047561666034918E-3</v>
      </c>
      <c r="AR146" s="8">
        <f t="shared" si="129"/>
        <v>-0.42396532069526927</v>
      </c>
      <c r="AS146" s="8">
        <f t="shared" si="97"/>
        <v>488.51790633643355</v>
      </c>
      <c r="AT146" s="10">
        <f t="shared" si="105"/>
        <v>8.3344931571048136E-3</v>
      </c>
      <c r="AU146" s="8">
        <f t="shared" si="130"/>
        <v>0.17514621730514124</v>
      </c>
      <c r="AV146" s="8">
        <f t="shared" si="98"/>
        <v>489.117017874434</v>
      </c>
      <c r="AW146" s="10">
        <f t="shared" si="106"/>
        <v>9.5711004977540905E-3</v>
      </c>
      <c r="AX146" s="8">
        <f t="shared" si="131"/>
        <v>0.51413676667291452</v>
      </c>
      <c r="AY146" s="8">
        <f t="shared" si="99"/>
        <v>489.45600842380173</v>
      </c>
      <c r="AZ146" s="9">
        <f t="shared" si="107"/>
        <v>1.0270800261771261E-2</v>
      </c>
    </row>
    <row r="147" spans="1:52" x14ac:dyDescent="0.2">
      <c r="A147" s="5">
        <f t="shared" si="88"/>
        <v>146</v>
      </c>
      <c r="B147" s="6">
        <f>'[1]6050_Module3Project_Data'!C147</f>
        <v>152.59399400000001</v>
      </c>
      <c r="C147" s="7">
        <f t="shared" si="108"/>
        <v>151.89614062033732</v>
      </c>
      <c r="D147" s="9">
        <f t="shared" si="109"/>
        <v>4.5732689824128274E-3</v>
      </c>
      <c r="E147" s="7">
        <f t="shared" si="110"/>
        <v>151.62578296184014</v>
      </c>
      <c r="F147" s="9">
        <f t="shared" si="111"/>
        <v>6.3450140649694555E-3</v>
      </c>
      <c r="G147" s="7">
        <f t="shared" si="112"/>
        <v>151.36387297803731</v>
      </c>
      <c r="H147" s="9">
        <f t="shared" si="113"/>
        <v>8.0613986810169104E-3</v>
      </c>
      <c r="I147" s="7">
        <f t="shared" si="114"/>
        <v>151.43589379526023</v>
      </c>
      <c r="J147" s="9">
        <f t="shared" si="115"/>
        <v>7.5894219318997681E-3</v>
      </c>
      <c r="L147" s="6">
        <f>'[1]6050_Module3Project_Data'!B147</f>
        <v>146</v>
      </c>
      <c r="M147" s="6">
        <v>485.7999878</v>
      </c>
      <c r="N147" s="7">
        <f t="shared" si="116"/>
        <v>491.22950542120049</v>
      </c>
      <c r="O147" s="11">
        <f t="shared" si="117"/>
        <v>1.1176446598503783E-2</v>
      </c>
      <c r="P147" s="7">
        <f t="shared" si="118"/>
        <v>488.09270308426721</v>
      </c>
      <c r="Q147" s="11">
        <f t="shared" si="119"/>
        <v>4.7194634455427565E-3</v>
      </c>
      <c r="R147" s="7">
        <f t="shared" si="120"/>
        <v>486.71094132856445</v>
      </c>
      <c r="S147" s="11">
        <f t="shared" si="121"/>
        <v>1.8751616950214512E-3</v>
      </c>
      <c r="T147" s="7">
        <f t="shared" si="122"/>
        <v>485.44950364642671</v>
      </c>
      <c r="U147" s="11">
        <f t="shared" si="123"/>
        <v>7.2145772411501643E-4</v>
      </c>
      <c r="Y147" s="6">
        <f t="shared" si="89"/>
        <v>146</v>
      </c>
      <c r="Z147" s="6">
        <f t="shared" si="90"/>
        <v>152.59399400000001</v>
      </c>
      <c r="AA147" s="8">
        <f t="shared" si="124"/>
        <v>-0.23806447010881382</v>
      </c>
      <c r="AB147" s="8">
        <f t="shared" si="91"/>
        <v>151.1258085079285</v>
      </c>
      <c r="AC147" s="9">
        <f t="shared" si="100"/>
        <v>9.6215155890834892E-3</v>
      </c>
      <c r="AD147" s="8">
        <f t="shared" si="125"/>
        <v>-0.22704267663761796</v>
      </c>
      <c r="AE147" s="8">
        <f t="shared" si="92"/>
        <v>151.1368303013997</v>
      </c>
      <c r="AF147" s="9">
        <f t="shared" si="101"/>
        <v>9.5492860525055213E-3</v>
      </c>
      <c r="AG147" s="8">
        <f t="shared" si="126"/>
        <v>-0.15851863077178857</v>
      </c>
      <c r="AH147" s="8">
        <f t="shared" si="93"/>
        <v>151.20535434726551</v>
      </c>
      <c r="AI147" s="9">
        <f t="shared" si="102"/>
        <v>9.1002248275544647E-3</v>
      </c>
      <c r="AJ147" s="8">
        <f t="shared" si="127"/>
        <v>9.602775629725685E-2</v>
      </c>
      <c r="AK147" s="8">
        <f t="shared" si="94"/>
        <v>151.45990073433455</v>
      </c>
      <c r="AL147" s="9">
        <f t="shared" si="103"/>
        <v>7.4320963488605967E-3</v>
      </c>
      <c r="AN147" s="5">
        <f t="shared" si="95"/>
        <v>485.7999878</v>
      </c>
      <c r="AO147" s="8">
        <f t="shared" si="128"/>
        <v>-1.5405598206264672</v>
      </c>
      <c r="AP147" s="8">
        <f t="shared" si="96"/>
        <v>485.17038150793798</v>
      </c>
      <c r="AQ147" s="10">
        <f t="shared" si="104"/>
        <v>1.2960195715797866E-3</v>
      </c>
      <c r="AR147" s="8">
        <f t="shared" si="129"/>
        <v>-1.1467513238429206</v>
      </c>
      <c r="AS147" s="8">
        <f t="shared" si="97"/>
        <v>485.56419000472152</v>
      </c>
      <c r="AT147" s="10">
        <f t="shared" si="105"/>
        <v>4.8538040592859856E-4</v>
      </c>
      <c r="AU147" s="8">
        <f t="shared" si="130"/>
        <v>-1.0278920556296283</v>
      </c>
      <c r="AV147" s="8">
        <f t="shared" si="98"/>
        <v>485.6830492729348</v>
      </c>
      <c r="AW147" s="10">
        <f t="shared" si="106"/>
        <v>2.4071331824187722E-4</v>
      </c>
      <c r="AX147" s="8">
        <f t="shared" si="131"/>
        <v>-1.6819169095169353</v>
      </c>
      <c r="AY147" s="8">
        <f t="shared" si="99"/>
        <v>485.02902441904752</v>
      </c>
      <c r="AZ147" s="9">
        <f t="shared" si="107"/>
        <v>1.586997530493722E-3</v>
      </c>
    </row>
    <row r="148" spans="1:52" x14ac:dyDescent="0.2">
      <c r="A148" s="5">
        <f t="shared" si="88"/>
        <v>147</v>
      </c>
      <c r="B148" s="6">
        <f>'[1]6050_Module3Project_Data'!C148</f>
        <v>158.233994</v>
      </c>
      <c r="C148" s="7">
        <f t="shared" si="108"/>
        <v>152.03571129626988</v>
      </c>
      <c r="D148" s="9">
        <f t="shared" si="109"/>
        <v>3.9171625180175348E-2</v>
      </c>
      <c r="E148" s="7">
        <f t="shared" si="110"/>
        <v>151.94529260443289</v>
      </c>
      <c r="F148" s="9">
        <f t="shared" si="111"/>
        <v>3.9743049117290832E-2</v>
      </c>
      <c r="G148" s="7">
        <f t="shared" si="112"/>
        <v>151.97893348901866</v>
      </c>
      <c r="H148" s="9">
        <f t="shared" si="113"/>
        <v>3.9530446984617842E-2</v>
      </c>
      <c r="I148" s="7">
        <f t="shared" si="114"/>
        <v>152.36237395905204</v>
      </c>
      <c r="J148" s="9">
        <f t="shared" si="115"/>
        <v>3.7107197338063523E-2</v>
      </c>
      <c r="L148" s="6">
        <f>'[1]6050_Module3Project_Data'!B148</f>
        <v>147</v>
      </c>
      <c r="M148" s="6">
        <v>488.88000490000002</v>
      </c>
      <c r="N148" s="7">
        <f t="shared" si="116"/>
        <v>490.14360189696043</v>
      </c>
      <c r="O148" s="11">
        <f t="shared" si="117"/>
        <v>2.584677189280596E-3</v>
      </c>
      <c r="P148" s="7">
        <f t="shared" si="118"/>
        <v>487.33610704045896</v>
      </c>
      <c r="Q148" s="11">
        <f t="shared" si="119"/>
        <v>3.1580302815961245E-3</v>
      </c>
      <c r="R148" s="7">
        <f t="shared" si="120"/>
        <v>486.25546456428219</v>
      </c>
      <c r="S148" s="11">
        <f t="shared" si="121"/>
        <v>5.3684755142617713E-3</v>
      </c>
      <c r="T148" s="7">
        <f t="shared" si="122"/>
        <v>485.72989096928535</v>
      </c>
      <c r="U148" s="11">
        <f t="shared" si="123"/>
        <v>6.4435319488245803E-3</v>
      </c>
      <c r="Y148" s="6">
        <f t="shared" si="89"/>
        <v>147</v>
      </c>
      <c r="Z148" s="6">
        <f t="shared" si="90"/>
        <v>158.233994</v>
      </c>
      <c r="AA148" s="8">
        <f t="shared" si="124"/>
        <v>-2.4783224836272572E-2</v>
      </c>
      <c r="AB148" s="8">
        <f t="shared" si="91"/>
        <v>151.95415026418237</v>
      </c>
      <c r="AC148" s="9">
        <f t="shared" si="100"/>
        <v>3.9687070881985205E-2</v>
      </c>
      <c r="AD148" s="8">
        <f t="shared" si="125"/>
        <v>0.10979859840996969</v>
      </c>
      <c r="AE148" s="8">
        <f t="shared" si="92"/>
        <v>152.08873208742864</v>
      </c>
      <c r="AF148" s="9">
        <f t="shared" si="101"/>
        <v>3.8836546795193432E-2</v>
      </c>
      <c r="AG148" s="8">
        <f t="shared" si="126"/>
        <v>0.2282709401047813</v>
      </c>
      <c r="AH148" s="8">
        <f t="shared" si="93"/>
        <v>152.20720442912344</v>
      </c>
      <c r="AI148" s="9">
        <f t="shared" si="102"/>
        <v>3.808783067737366E-2</v>
      </c>
      <c r="AJ148" s="8">
        <f t="shared" si="127"/>
        <v>0.51125396004453227</v>
      </c>
      <c r="AK148" s="8">
        <f t="shared" si="94"/>
        <v>152.4901874490632</v>
      </c>
      <c r="AL148" s="9">
        <f t="shared" si="103"/>
        <v>3.6299447455878514E-2</v>
      </c>
      <c r="AN148" s="5">
        <f t="shared" si="95"/>
        <v>488.88000490000002</v>
      </c>
      <c r="AO148" s="8">
        <f t="shared" si="128"/>
        <v>-1.2692890565404136</v>
      </c>
      <c r="AP148" s="8">
        <f t="shared" si="96"/>
        <v>484.98617550774179</v>
      </c>
      <c r="AQ148" s="10">
        <f t="shared" si="104"/>
        <v>7.9647957642585646E-3</v>
      </c>
      <c r="AR148" s="8">
        <f t="shared" si="129"/>
        <v>-0.87024150001865341</v>
      </c>
      <c r="AS148" s="8">
        <f t="shared" si="97"/>
        <v>485.38522306426353</v>
      </c>
      <c r="AT148" s="10">
        <f t="shared" si="105"/>
        <v>7.1485472932183922E-3</v>
      </c>
      <c r="AU148" s="8">
        <f t="shared" si="130"/>
        <v>-0.74168440995594043</v>
      </c>
      <c r="AV148" s="8">
        <f t="shared" si="98"/>
        <v>485.51378015432624</v>
      </c>
      <c r="AW148" s="10">
        <f t="shared" si="106"/>
        <v>6.885584830499121E-3</v>
      </c>
      <c r="AX148" s="8">
        <f t="shared" si="131"/>
        <v>-0.70076479332918906</v>
      </c>
      <c r="AY148" s="8">
        <f t="shared" si="99"/>
        <v>485.55469977095299</v>
      </c>
      <c r="AZ148" s="9">
        <f t="shared" si="107"/>
        <v>6.8018840936790049E-3</v>
      </c>
    </row>
    <row r="149" spans="1:52" x14ac:dyDescent="0.2">
      <c r="A149" s="5">
        <f t="shared" si="88"/>
        <v>148</v>
      </c>
      <c r="B149" s="6">
        <f>'[1]6050_Module3Project_Data'!C149</f>
        <v>155.59449799999999</v>
      </c>
      <c r="C149" s="7">
        <f t="shared" si="108"/>
        <v>153.27536783701589</v>
      </c>
      <c r="D149" s="9">
        <f t="shared" si="109"/>
        <v>1.4904962532698908E-2</v>
      </c>
      <c r="E149" s="7">
        <f t="shared" si="110"/>
        <v>154.02056406497002</v>
      </c>
      <c r="F149" s="9">
        <f t="shared" si="111"/>
        <v>1.0115614338946421E-2</v>
      </c>
      <c r="G149" s="7">
        <f t="shared" si="112"/>
        <v>155.10646374450931</v>
      </c>
      <c r="H149" s="9">
        <f t="shared" si="113"/>
        <v>3.1365778466708682E-3</v>
      </c>
      <c r="I149" s="7">
        <f t="shared" si="114"/>
        <v>157.05966999181038</v>
      </c>
      <c r="J149" s="9">
        <f t="shared" si="115"/>
        <v>9.4166054111398823E-3</v>
      </c>
      <c r="L149" s="6">
        <f>'[1]6050_Module3Project_Data'!B149</f>
        <v>148</v>
      </c>
      <c r="M149" s="6">
        <v>498.61999509999998</v>
      </c>
      <c r="N149" s="7">
        <f t="shared" si="116"/>
        <v>489.89088249756838</v>
      </c>
      <c r="O149" s="11">
        <f t="shared" si="117"/>
        <v>1.7506543436311542E-2</v>
      </c>
      <c r="P149" s="7">
        <f t="shared" si="118"/>
        <v>487.84559333410749</v>
      </c>
      <c r="Q149" s="11">
        <f t="shared" si="119"/>
        <v>2.1608443046355667E-2</v>
      </c>
      <c r="R149" s="7">
        <f t="shared" si="120"/>
        <v>487.5677347321411</v>
      </c>
      <c r="S149" s="11">
        <f t="shared" si="121"/>
        <v>2.2165698280194938E-2</v>
      </c>
      <c r="T149" s="7">
        <f t="shared" si="122"/>
        <v>488.24998211385707</v>
      </c>
      <c r="U149" s="11">
        <f t="shared" si="123"/>
        <v>2.0797427074827131E-2</v>
      </c>
      <c r="Y149" s="6">
        <f t="shared" si="89"/>
        <v>148</v>
      </c>
      <c r="Z149" s="6">
        <f t="shared" si="90"/>
        <v>155.59449799999999</v>
      </c>
      <c r="AA149" s="8">
        <f t="shared" si="124"/>
        <v>0.76329514524545916</v>
      </c>
      <c r="AB149" s="8">
        <f t="shared" si="91"/>
        <v>155.86975888975476</v>
      </c>
      <c r="AC149" s="9">
        <f t="shared" si="100"/>
        <v>1.769091409355464E-3</v>
      </c>
      <c r="AD149" s="8">
        <f t="shared" si="125"/>
        <v>1.3168912612422436</v>
      </c>
      <c r="AE149" s="8">
        <f t="shared" si="92"/>
        <v>156.42335500575155</v>
      </c>
      <c r="AF149" s="9">
        <f t="shared" si="101"/>
        <v>5.3270328733060895E-3</v>
      </c>
      <c r="AG149" s="8">
        <f t="shared" si="126"/>
        <v>1.6779005977977179</v>
      </c>
      <c r="AH149" s="8">
        <f t="shared" si="93"/>
        <v>156.78436434230704</v>
      </c>
      <c r="AI149" s="9">
        <f t="shared" si="102"/>
        <v>7.6472263325600108E-3</v>
      </c>
      <c r="AJ149" s="8">
        <f t="shared" si="127"/>
        <v>2.6042749964014305</v>
      </c>
      <c r="AK149" s="8">
        <f t="shared" si="94"/>
        <v>157.71073874091076</v>
      </c>
      <c r="AL149" s="9">
        <f t="shared" si="103"/>
        <v>1.3600999830410255E-2</v>
      </c>
      <c r="AN149" s="5">
        <f t="shared" si="95"/>
        <v>498.61999509999998</v>
      </c>
      <c r="AO149" s="8">
        <f t="shared" si="128"/>
        <v>-0.62389925044058203</v>
      </c>
      <c r="AP149" s="8">
        <f t="shared" si="96"/>
        <v>486.94383548170055</v>
      </c>
      <c r="AQ149" s="10">
        <f t="shared" si="104"/>
        <v>2.3416950248771596E-2</v>
      </c>
      <c r="AR149" s="8">
        <f t="shared" si="129"/>
        <v>2.7631671323729012E-3</v>
      </c>
      <c r="AS149" s="8">
        <f t="shared" si="97"/>
        <v>487.57049789927351</v>
      </c>
      <c r="AT149" s="10">
        <f t="shared" si="105"/>
        <v>2.2160156650979194E-2</v>
      </c>
      <c r="AU149" s="8">
        <f t="shared" si="130"/>
        <v>0.28529287895148597</v>
      </c>
      <c r="AV149" s="8">
        <f t="shared" si="98"/>
        <v>487.85302761109261</v>
      </c>
      <c r="AW149" s="10">
        <f t="shared" si="106"/>
        <v>2.1593533341453777E-2</v>
      </c>
      <c r="AX149" s="8">
        <f t="shared" si="131"/>
        <v>0.90966317562129217</v>
      </c>
      <c r="AY149" s="8">
        <f t="shared" si="99"/>
        <v>488.47739790776239</v>
      </c>
      <c r="AZ149" s="9">
        <f t="shared" si="107"/>
        <v>2.034133667303786E-2</v>
      </c>
    </row>
    <row r="150" spans="1:52" x14ac:dyDescent="0.2">
      <c r="A150" s="5">
        <f t="shared" si="88"/>
        <v>149</v>
      </c>
      <c r="B150" s="6">
        <f>'[1]6050_Module3Project_Data'!C150</f>
        <v>156.941498</v>
      </c>
      <c r="C150" s="7">
        <f t="shared" si="108"/>
        <v>153.73919386961271</v>
      </c>
      <c r="D150" s="9">
        <f t="shared" si="109"/>
        <v>2.0404444784815869E-2</v>
      </c>
      <c r="E150" s="7">
        <f t="shared" si="110"/>
        <v>154.5399622635299</v>
      </c>
      <c r="F150" s="9">
        <f t="shared" si="111"/>
        <v>1.5302107900550909E-2</v>
      </c>
      <c r="G150" s="7">
        <f t="shared" si="112"/>
        <v>155.35048087225465</v>
      </c>
      <c r="H150" s="9">
        <f t="shared" si="113"/>
        <v>1.0137644587445864E-2</v>
      </c>
      <c r="I150" s="7">
        <f t="shared" si="114"/>
        <v>155.88753239836205</v>
      </c>
      <c r="J150" s="9">
        <f t="shared" si="115"/>
        <v>6.7156591154618715E-3</v>
      </c>
      <c r="L150" s="6">
        <f>'[1]6050_Module3Project_Data'!B150</f>
        <v>149</v>
      </c>
      <c r="M150" s="6">
        <v>509.64001459999997</v>
      </c>
      <c r="N150" s="7">
        <f t="shared" si="116"/>
        <v>491.63670501805473</v>
      </c>
      <c r="O150" s="11">
        <f t="shared" si="117"/>
        <v>3.5325541688627927E-2</v>
      </c>
      <c r="P150" s="7">
        <f t="shared" si="118"/>
        <v>491.40114591685199</v>
      </c>
      <c r="Q150" s="11">
        <f t="shared" si="119"/>
        <v>3.5787748529642213E-2</v>
      </c>
      <c r="R150" s="7">
        <f t="shared" si="120"/>
        <v>493.09386491607052</v>
      </c>
      <c r="S150" s="11">
        <f t="shared" si="121"/>
        <v>3.2466347244958768E-2</v>
      </c>
      <c r="T150" s="7">
        <f t="shared" si="122"/>
        <v>496.54599250277141</v>
      </c>
      <c r="U150" s="11">
        <f t="shared" si="123"/>
        <v>2.5692688411653931E-2</v>
      </c>
      <c r="Y150" s="6">
        <f t="shared" si="89"/>
        <v>149</v>
      </c>
      <c r="Z150" s="6">
        <f t="shared" si="90"/>
        <v>156.941498</v>
      </c>
      <c r="AA150" s="8">
        <f t="shared" si="124"/>
        <v>0.63347564087042874</v>
      </c>
      <c r="AB150" s="8">
        <f t="shared" si="91"/>
        <v>155.98395651312507</v>
      </c>
      <c r="AC150" s="9">
        <f t="shared" si="100"/>
        <v>6.1012638408417036E-3</v>
      </c>
      <c r="AD150" s="8">
        <f t="shared" si="125"/>
        <v>0.88774160784348111</v>
      </c>
      <c r="AE150" s="8">
        <f t="shared" si="92"/>
        <v>156.23822248009813</v>
      </c>
      <c r="AF150" s="9">
        <f t="shared" si="101"/>
        <v>4.4811316883305473E-3</v>
      </c>
      <c r="AG150" s="8">
        <f t="shared" si="126"/>
        <v>0.96095886277152764</v>
      </c>
      <c r="AH150" s="8">
        <f t="shared" si="93"/>
        <v>156.31143973502617</v>
      </c>
      <c r="AI150" s="9">
        <f t="shared" si="102"/>
        <v>4.0146059073160245E-3</v>
      </c>
      <c r="AJ150" s="8">
        <f t="shared" si="127"/>
        <v>0.71606870147655588</v>
      </c>
      <c r="AK150" s="8">
        <f t="shared" si="94"/>
        <v>156.06654957373121</v>
      </c>
      <c r="AL150" s="9">
        <f t="shared" si="103"/>
        <v>5.5749972914670865E-3</v>
      </c>
      <c r="AN150" s="5">
        <f t="shared" si="95"/>
        <v>509.64001459999997</v>
      </c>
      <c r="AO150" s="8">
        <f t="shared" si="128"/>
        <v>0.91360810815191607</v>
      </c>
      <c r="AP150" s="8">
        <f t="shared" si="96"/>
        <v>494.00747302422241</v>
      </c>
      <c r="AQ150" s="10">
        <f t="shared" si="104"/>
        <v>3.0673693446239783E-2</v>
      </c>
      <c r="AR150" s="8">
        <f t="shared" si="129"/>
        <v>2.212109973851188</v>
      </c>
      <c r="AS150" s="8">
        <f t="shared" si="97"/>
        <v>495.30597488992169</v>
      </c>
      <c r="AT150" s="10">
        <f t="shared" si="105"/>
        <v>2.8125812925675807E-2</v>
      </c>
      <c r="AU150" s="8">
        <f t="shared" si="130"/>
        <v>2.9057115314404482</v>
      </c>
      <c r="AV150" s="8">
        <f t="shared" si="98"/>
        <v>495.99957644751095</v>
      </c>
      <c r="AW150" s="10">
        <f t="shared" si="106"/>
        <v>2.6764849230284569E-2</v>
      </c>
      <c r="AX150" s="8">
        <f t="shared" si="131"/>
        <v>4.6028367822677874</v>
      </c>
      <c r="AY150" s="8">
        <f t="shared" si="99"/>
        <v>497.6967016983383</v>
      </c>
      <c r="AZ150" s="9">
        <f t="shared" si="107"/>
        <v>2.3434802133885803E-2</v>
      </c>
    </row>
    <row r="151" spans="1:52" x14ac:dyDescent="0.2">
      <c r="A151" s="5">
        <f t="shared" si="88"/>
        <v>150</v>
      </c>
      <c r="B151" s="6">
        <f>'[1]6050_Module3Project_Data'!C151</f>
        <v>160.25149500000001</v>
      </c>
      <c r="C151" s="7">
        <f t="shared" si="108"/>
        <v>154.37965469569016</v>
      </c>
      <c r="D151" s="9">
        <f t="shared" si="109"/>
        <v>3.6641407334826064E-2</v>
      </c>
      <c r="E151" s="7">
        <f t="shared" si="110"/>
        <v>155.33246905656503</v>
      </c>
      <c r="F151" s="9">
        <f t="shared" si="111"/>
        <v>3.0695663359864282E-2</v>
      </c>
      <c r="G151" s="7">
        <f t="shared" si="112"/>
        <v>156.14598943612731</v>
      </c>
      <c r="H151" s="9">
        <f t="shared" si="113"/>
        <v>2.5619140488347375E-2</v>
      </c>
      <c r="I151" s="7">
        <f t="shared" si="114"/>
        <v>156.7307048796724</v>
      </c>
      <c r="J151" s="9">
        <f t="shared" si="115"/>
        <v>2.1970404209505839E-2</v>
      </c>
      <c r="L151" s="6">
        <f>'[1]6050_Module3Project_Data'!B151</f>
        <v>150</v>
      </c>
      <c r="M151" s="6">
        <v>502.10998540000003</v>
      </c>
      <c r="N151" s="7">
        <f t="shared" si="116"/>
        <v>495.2373669344438</v>
      </c>
      <c r="O151" s="11">
        <f t="shared" si="117"/>
        <v>1.3687476181301669E-2</v>
      </c>
      <c r="P151" s="7">
        <f t="shared" si="118"/>
        <v>497.41997258229082</v>
      </c>
      <c r="Q151" s="11">
        <f t="shared" si="119"/>
        <v>9.3406085401248479E-3</v>
      </c>
      <c r="R151" s="7">
        <f t="shared" si="120"/>
        <v>501.36693975803524</v>
      </c>
      <c r="S151" s="11">
        <f t="shared" si="121"/>
        <v>1.4798463754367389E-3</v>
      </c>
      <c r="T151" s="7">
        <f t="shared" si="122"/>
        <v>507.02121018055425</v>
      </c>
      <c r="U151" s="11">
        <f t="shared" si="123"/>
        <v>9.7811732954120635E-3</v>
      </c>
      <c r="Y151" s="6">
        <f t="shared" si="89"/>
        <v>150</v>
      </c>
      <c r="Z151" s="6">
        <f t="shared" si="90"/>
        <v>160.25149500000001</v>
      </c>
      <c r="AA151" s="8">
        <f t="shared" si="124"/>
        <v>0.67398387162098627</v>
      </c>
      <c r="AB151" s="8">
        <f t="shared" si="91"/>
        <v>156.81997330774828</v>
      </c>
      <c r="AC151" s="9">
        <f t="shared" si="100"/>
        <v>2.1413352132856674E-2</v>
      </c>
      <c r="AD151" s="8">
        <f t="shared" si="125"/>
        <v>0.85084839025515224</v>
      </c>
      <c r="AE151" s="8">
        <f t="shared" si="92"/>
        <v>156.99683782638246</v>
      </c>
      <c r="AF151" s="9">
        <f t="shared" si="101"/>
        <v>2.0309683685743742E-2</v>
      </c>
      <c r="AG151" s="8">
        <f t="shared" si="126"/>
        <v>0.87823371332209321</v>
      </c>
      <c r="AH151" s="8">
        <f t="shared" si="93"/>
        <v>157.0242231494494</v>
      </c>
      <c r="AI151" s="9">
        <f t="shared" si="102"/>
        <v>2.0138794028415195E-2</v>
      </c>
      <c r="AJ151" s="8">
        <f t="shared" si="127"/>
        <v>0.7796205913934382</v>
      </c>
      <c r="AK151" s="8">
        <f t="shared" si="94"/>
        <v>156.92561002752075</v>
      </c>
      <c r="AL151" s="9">
        <f t="shared" si="103"/>
        <v>2.0754158783225445E-2</v>
      </c>
      <c r="AN151" s="5">
        <f t="shared" si="95"/>
        <v>502.10998540000003</v>
      </c>
      <c r="AO151" s="8">
        <f t="shared" si="128"/>
        <v>2.753474791605119</v>
      </c>
      <c r="AP151" s="8">
        <f t="shared" si="96"/>
        <v>504.12041454964037</v>
      </c>
      <c r="AQ151" s="10">
        <f t="shared" si="104"/>
        <v>4.0039616978315221E-3</v>
      </c>
      <c r="AR151" s="8">
        <f t="shared" si="129"/>
        <v>4.6364959210966044</v>
      </c>
      <c r="AS151" s="8">
        <f t="shared" si="97"/>
        <v>506.00343567913183</v>
      </c>
      <c r="AT151" s="10">
        <f t="shared" si="105"/>
        <v>7.7541781528804423E-3</v>
      </c>
      <c r="AU151" s="8">
        <f t="shared" si="130"/>
        <v>5.5893931867025888</v>
      </c>
      <c r="AV151" s="8">
        <f t="shared" si="98"/>
        <v>506.95633294473782</v>
      </c>
      <c r="AW151" s="10">
        <f t="shared" si="106"/>
        <v>9.651964082883175E-3</v>
      </c>
      <c r="AX151" s="8">
        <f t="shared" si="131"/>
        <v>7.5390272300253409</v>
      </c>
      <c r="AY151" s="8">
        <f t="shared" si="99"/>
        <v>508.90596698806058</v>
      </c>
      <c r="AZ151" s="9">
        <f t="shared" si="107"/>
        <v>1.353484651902833E-2</v>
      </c>
    </row>
    <row r="152" spans="1:52" x14ac:dyDescent="0.2">
      <c r="A152" s="5">
        <f t="shared" si="88"/>
        <v>151</v>
      </c>
      <c r="B152" s="6">
        <f>'[1]6050_Module3Project_Data'!C152</f>
        <v>161.25</v>
      </c>
      <c r="C152" s="7">
        <f t="shared" si="108"/>
        <v>155.55402275655214</v>
      </c>
      <c r="D152" s="9">
        <f t="shared" si="109"/>
        <v>3.5323889881847176E-2</v>
      </c>
      <c r="E152" s="7">
        <f t="shared" si="110"/>
        <v>156.95574761789857</v>
      </c>
      <c r="F152" s="9">
        <f t="shared" si="111"/>
        <v>2.6631022524660052E-2</v>
      </c>
      <c r="G152" s="7">
        <f t="shared" si="112"/>
        <v>158.19874221806367</v>
      </c>
      <c r="H152" s="9">
        <f t="shared" si="113"/>
        <v>1.8922528880225293E-2</v>
      </c>
      <c r="I152" s="7">
        <f t="shared" si="114"/>
        <v>159.54733697593448</v>
      </c>
      <c r="J152" s="9">
        <f t="shared" si="115"/>
        <v>1.0559150536840404E-2</v>
      </c>
      <c r="L152" s="6">
        <f>'[1]6050_Module3Project_Data'!B152</f>
        <v>151</v>
      </c>
      <c r="M152" s="6">
        <v>509.07998659999998</v>
      </c>
      <c r="N152" s="7">
        <f t="shared" si="116"/>
        <v>496.61189062755511</v>
      </c>
      <c r="O152" s="11">
        <f t="shared" si="117"/>
        <v>2.4491428263986034E-2</v>
      </c>
      <c r="P152" s="7">
        <f t="shared" si="118"/>
        <v>498.96767681213487</v>
      </c>
      <c r="Q152" s="11">
        <f t="shared" si="119"/>
        <v>1.9863891832406038E-2</v>
      </c>
      <c r="R152" s="7">
        <f t="shared" si="120"/>
        <v>501.73846257901766</v>
      </c>
      <c r="S152" s="11">
        <f t="shared" si="121"/>
        <v>1.4421160159947093E-2</v>
      </c>
      <c r="T152" s="7">
        <f t="shared" si="122"/>
        <v>503.09223035611086</v>
      </c>
      <c r="U152" s="11">
        <f t="shared" si="123"/>
        <v>1.1761916401152674E-2</v>
      </c>
      <c r="Y152" s="6">
        <f t="shared" si="89"/>
        <v>151</v>
      </c>
      <c r="Z152" s="6">
        <f t="shared" si="90"/>
        <v>161.25</v>
      </c>
      <c r="AA152" s="8">
        <f t="shared" si="124"/>
        <v>1.0186760991998303</v>
      </c>
      <c r="AB152" s="8">
        <f t="shared" si="91"/>
        <v>159.21741831726351</v>
      </c>
      <c r="AC152" s="9">
        <f t="shared" si="100"/>
        <v>1.2605157722396848E-2</v>
      </c>
      <c r="AD152" s="8">
        <f t="shared" si="125"/>
        <v>1.3316101469276365</v>
      </c>
      <c r="AE152" s="8">
        <f t="shared" si="92"/>
        <v>159.5303523649913</v>
      </c>
      <c r="AF152" s="9">
        <f t="shared" si="101"/>
        <v>1.0664481457418284E-2</v>
      </c>
      <c r="AG152" s="8">
        <f t="shared" si="126"/>
        <v>1.4654932476292279</v>
      </c>
      <c r="AH152" s="8">
        <f t="shared" si="93"/>
        <v>159.66423546569291</v>
      </c>
      <c r="AI152" s="9">
        <f t="shared" si="102"/>
        <v>9.8341986623695418E-3</v>
      </c>
      <c r="AJ152" s="8">
        <f t="shared" si="127"/>
        <v>1.7981263438277779</v>
      </c>
      <c r="AK152" s="8">
        <f t="shared" si="94"/>
        <v>159.99686856189146</v>
      </c>
      <c r="AL152" s="9">
        <f t="shared" si="103"/>
        <v>7.7713577557118729E-3</v>
      </c>
      <c r="AN152" s="5">
        <f t="shared" si="95"/>
        <v>509.07998659999998</v>
      </c>
      <c r="AO152" s="8">
        <f t="shared" si="128"/>
        <v>2.1579867989494446</v>
      </c>
      <c r="AP152" s="8">
        <f t="shared" si="96"/>
        <v>503.89644937796709</v>
      </c>
      <c r="AQ152" s="10">
        <f t="shared" si="104"/>
        <v>1.0182166572000332E-2</v>
      </c>
      <c r="AR152" s="8">
        <f t="shared" si="129"/>
        <v>2.9305066810509306</v>
      </c>
      <c r="AS152" s="8">
        <f t="shared" si="97"/>
        <v>504.66896926006859</v>
      </c>
      <c r="AT152" s="10">
        <f t="shared" si="105"/>
        <v>8.6646842461659459E-3</v>
      </c>
      <c r="AU152" s="8">
        <f t="shared" si="130"/>
        <v>2.9804580038425046</v>
      </c>
      <c r="AV152" s="8">
        <f t="shared" si="98"/>
        <v>504.71892058286016</v>
      </c>
      <c r="AW152" s="10">
        <f t="shared" si="106"/>
        <v>8.5665634712260748E-3</v>
      </c>
      <c r="AX152" s="8">
        <f t="shared" si="131"/>
        <v>1.8050237027910041</v>
      </c>
      <c r="AY152" s="8">
        <f t="shared" si="99"/>
        <v>503.54348628180867</v>
      </c>
      <c r="AZ152" s="9">
        <f t="shared" si="107"/>
        <v>1.0875501814887719E-2</v>
      </c>
    </row>
    <row r="153" spans="1:52" x14ac:dyDescent="0.2">
      <c r="A153" s="5">
        <f t="shared" si="88"/>
        <v>152</v>
      </c>
      <c r="B153" s="6">
        <f>'[1]6050_Module3Project_Data'!C153</f>
        <v>158.37300099999999</v>
      </c>
      <c r="C153" s="7">
        <f t="shared" si="108"/>
        <v>156.69321820524172</v>
      </c>
      <c r="D153" s="9">
        <f t="shared" si="109"/>
        <v>1.0606497219549862E-2</v>
      </c>
      <c r="E153" s="7">
        <f t="shared" si="110"/>
        <v>158.37285090399203</v>
      </c>
      <c r="F153" s="9">
        <f t="shared" si="111"/>
        <v>9.4773734796368707E-7</v>
      </c>
      <c r="G153" s="7">
        <f t="shared" si="112"/>
        <v>159.72437110903184</v>
      </c>
      <c r="H153" s="9">
        <f t="shared" si="113"/>
        <v>8.5328313569801445E-3</v>
      </c>
      <c r="I153" s="7">
        <f t="shared" si="114"/>
        <v>160.90946739518688</v>
      </c>
      <c r="J153" s="9">
        <f t="shared" si="115"/>
        <v>1.6015775284746243E-2</v>
      </c>
      <c r="L153" s="6">
        <f>'[1]6050_Module3Project_Data'!B153</f>
        <v>152</v>
      </c>
      <c r="M153" s="6">
        <v>494.73001099999999</v>
      </c>
      <c r="N153" s="7">
        <f t="shared" si="116"/>
        <v>499.1055098220441</v>
      </c>
      <c r="O153" s="11">
        <f t="shared" si="117"/>
        <v>8.8442154806818614E-3</v>
      </c>
      <c r="P153" s="7">
        <f t="shared" si="118"/>
        <v>502.30473904213034</v>
      </c>
      <c r="Q153" s="11">
        <f t="shared" si="119"/>
        <v>1.531083191581508E-2</v>
      </c>
      <c r="R153" s="7">
        <f t="shared" si="120"/>
        <v>505.40922458950882</v>
      </c>
      <c r="S153" s="11">
        <f t="shared" si="121"/>
        <v>2.1585942538482537E-2</v>
      </c>
      <c r="T153" s="7">
        <f t="shared" si="122"/>
        <v>507.88243535122217</v>
      </c>
      <c r="U153" s="11">
        <f t="shared" si="123"/>
        <v>2.6585054592983201E-2</v>
      </c>
      <c r="Y153" s="6">
        <f t="shared" si="89"/>
        <v>152</v>
      </c>
      <c r="Z153" s="6">
        <f t="shared" si="90"/>
        <v>158.37300099999999</v>
      </c>
      <c r="AA153" s="8">
        <f t="shared" si="124"/>
        <v>1.1454142971419139</v>
      </c>
      <c r="AB153" s="8">
        <f t="shared" si="91"/>
        <v>160.86978540617375</v>
      </c>
      <c r="AC153" s="9">
        <f t="shared" si="100"/>
        <v>1.5765214969777328E-2</v>
      </c>
      <c r="AD153" s="8">
        <f t="shared" si="125"/>
        <v>1.4092176445438476</v>
      </c>
      <c r="AE153" s="8">
        <f t="shared" si="92"/>
        <v>161.13358875357568</v>
      </c>
      <c r="AF153" s="9">
        <f t="shared" si="101"/>
        <v>1.7430924059939307E-2</v>
      </c>
      <c r="AG153" s="8">
        <f t="shared" si="126"/>
        <v>1.495561069298696</v>
      </c>
      <c r="AH153" s="8">
        <f t="shared" si="93"/>
        <v>161.21993217833054</v>
      </c>
      <c r="AI153" s="9">
        <f t="shared" si="102"/>
        <v>1.7976114365166006E-2</v>
      </c>
      <c r="AJ153" s="8">
        <f t="shared" si="127"/>
        <v>1.5801283815400871</v>
      </c>
      <c r="AK153" s="8">
        <f t="shared" si="94"/>
        <v>161.30449949057191</v>
      </c>
      <c r="AL153" s="9">
        <f t="shared" si="103"/>
        <v>1.8510089927335063E-2</v>
      </c>
      <c r="AN153" s="5">
        <f t="shared" si="95"/>
        <v>494.73001099999999</v>
      </c>
      <c r="AO153" s="8">
        <f t="shared" si="128"/>
        <v>2.5361806018348734</v>
      </c>
      <c r="AP153" s="8">
        <f t="shared" si="96"/>
        <v>507.9454051913437</v>
      </c>
      <c r="AQ153" s="10">
        <f t="shared" si="104"/>
        <v>2.6712335814500863E-2</v>
      </c>
      <c r="AR153" s="8">
        <f t="shared" si="129"/>
        <v>3.2266088128270223</v>
      </c>
      <c r="AS153" s="8">
        <f t="shared" si="97"/>
        <v>508.63583340233583</v>
      </c>
      <c r="AT153" s="10">
        <f t="shared" si="105"/>
        <v>2.8107901467768131E-2</v>
      </c>
      <c r="AU153" s="8">
        <f t="shared" si="130"/>
        <v>3.3256100071668322</v>
      </c>
      <c r="AV153" s="8">
        <f t="shared" si="98"/>
        <v>508.73483459667568</v>
      </c>
      <c r="AW153" s="10">
        <f t="shared" si="106"/>
        <v>2.8308013027889049E-2</v>
      </c>
      <c r="AX153" s="8">
        <f t="shared" si="131"/>
        <v>3.2976143489511287</v>
      </c>
      <c r="AY153" s="8">
        <f t="shared" si="99"/>
        <v>508.70683893845995</v>
      </c>
      <c r="AZ153" s="9">
        <f t="shared" si="107"/>
        <v>2.8251425277816759E-2</v>
      </c>
    </row>
    <row r="154" spans="1:52" x14ac:dyDescent="0.2">
      <c r="A154" s="5">
        <f t="shared" si="88"/>
        <v>153</v>
      </c>
      <c r="B154" s="6">
        <f>'[1]6050_Module3Project_Data'!C154</f>
        <v>157.408005</v>
      </c>
      <c r="C154" s="7">
        <f t="shared" si="108"/>
        <v>157.02917476419339</v>
      </c>
      <c r="D154" s="9">
        <f t="shared" si="109"/>
        <v>2.4066770670692229E-3</v>
      </c>
      <c r="E154" s="7">
        <f t="shared" si="110"/>
        <v>158.37290043567464</v>
      </c>
      <c r="F154" s="9">
        <f t="shared" si="111"/>
        <v>6.1299006722983019E-3</v>
      </c>
      <c r="G154" s="7">
        <f t="shared" si="112"/>
        <v>159.04868605451591</v>
      </c>
      <c r="H154" s="9">
        <f t="shared" si="113"/>
        <v>1.0423110657656253E-2</v>
      </c>
      <c r="I154" s="7">
        <f t="shared" si="114"/>
        <v>158.88029427903737</v>
      </c>
      <c r="J154" s="9">
        <f t="shared" si="115"/>
        <v>9.3533316748240919E-3</v>
      </c>
      <c r="L154" s="6">
        <f>'[1]6050_Module3Project_Data'!B154</f>
        <v>153</v>
      </c>
      <c r="M154" s="6">
        <v>483.38000490000002</v>
      </c>
      <c r="N154" s="7">
        <f t="shared" si="116"/>
        <v>498.23041005763531</v>
      </c>
      <c r="O154" s="11">
        <f t="shared" si="117"/>
        <v>3.0722009613756145E-2</v>
      </c>
      <c r="P154" s="7">
        <f t="shared" si="118"/>
        <v>499.80507878822732</v>
      </c>
      <c r="Q154" s="11">
        <f t="shared" si="119"/>
        <v>3.3979630356504434E-2</v>
      </c>
      <c r="R154" s="7">
        <f t="shared" si="120"/>
        <v>500.06961779475444</v>
      </c>
      <c r="S154" s="11">
        <f t="shared" si="121"/>
        <v>3.4526899593637736E-2</v>
      </c>
      <c r="T154" s="7">
        <f t="shared" si="122"/>
        <v>497.36049587024445</v>
      </c>
      <c r="U154" s="11">
        <f t="shared" si="123"/>
        <v>2.8922360934512937E-2</v>
      </c>
      <c r="Y154" s="6">
        <f t="shared" si="89"/>
        <v>153</v>
      </c>
      <c r="Z154" s="6">
        <f t="shared" si="90"/>
        <v>157.408005</v>
      </c>
      <c r="AA154" s="8">
        <f t="shared" si="124"/>
        <v>0.69013945922745445</v>
      </c>
      <c r="AB154" s="8">
        <f t="shared" si="91"/>
        <v>159.73882551374336</v>
      </c>
      <c r="AC154" s="9">
        <f t="shared" si="100"/>
        <v>1.480750940044861E-2</v>
      </c>
      <c r="AD154" s="8">
        <f t="shared" si="125"/>
        <v>0.57525656491993904</v>
      </c>
      <c r="AE154" s="8">
        <f t="shared" si="92"/>
        <v>159.62394261943584</v>
      </c>
      <c r="AF154" s="9">
        <f t="shared" si="101"/>
        <v>1.4077667901551986E-2</v>
      </c>
      <c r="AG154" s="8">
        <f t="shared" si="126"/>
        <v>0.40993800739138608</v>
      </c>
      <c r="AH154" s="8">
        <f t="shared" si="93"/>
        <v>159.4586240619073</v>
      </c>
      <c r="AI154" s="9">
        <f t="shared" si="102"/>
        <v>1.3027412817456762E-2</v>
      </c>
      <c r="AJ154" s="8">
        <f t="shared" si="127"/>
        <v>-0.22452236730472175</v>
      </c>
      <c r="AK154" s="8">
        <f t="shared" si="94"/>
        <v>158.82416368721118</v>
      </c>
      <c r="AL154" s="9">
        <f t="shared" si="103"/>
        <v>8.9967386805466457E-3</v>
      </c>
      <c r="AN154" s="5">
        <f t="shared" si="95"/>
        <v>483.38000490000002</v>
      </c>
      <c r="AO154" s="8">
        <f t="shared" si="128"/>
        <v>0.56723375268755793</v>
      </c>
      <c r="AP154" s="8">
        <f t="shared" si="96"/>
        <v>500.63685154744201</v>
      </c>
      <c r="AQ154" s="10">
        <f t="shared" si="104"/>
        <v>3.5700373355352227E-2</v>
      </c>
      <c r="AR154" s="8">
        <f t="shared" si="129"/>
        <v>-0.19987743020554238</v>
      </c>
      <c r="AS154" s="8">
        <f t="shared" si="97"/>
        <v>499.86974036454887</v>
      </c>
      <c r="AT154" s="10">
        <f t="shared" si="105"/>
        <v>3.4113400011157265E-2</v>
      </c>
      <c r="AU154" s="8">
        <f t="shared" si="130"/>
        <v>-1.0069983937937781</v>
      </c>
      <c r="AV154" s="8">
        <f t="shared" si="98"/>
        <v>499.06261940096067</v>
      </c>
      <c r="AW154" s="10">
        <f t="shared" si="106"/>
        <v>3.2443655802860565E-2</v>
      </c>
      <c r="AX154" s="8">
        <f t="shared" si="131"/>
        <v>-3.6121625660132857</v>
      </c>
      <c r="AY154" s="8">
        <f t="shared" si="99"/>
        <v>496.45745522874114</v>
      </c>
      <c r="AZ154" s="9">
        <f t="shared" si="107"/>
        <v>2.7054181381471375E-2</v>
      </c>
    </row>
    <row r="155" spans="1:52" x14ac:dyDescent="0.2">
      <c r="A155" s="5">
        <f t="shared" si="88"/>
        <v>154</v>
      </c>
      <c r="B155" s="6">
        <f>'[1]6050_Module3Project_Data'!C155</f>
        <v>154.03349299999999</v>
      </c>
      <c r="C155" s="7">
        <f t="shared" si="108"/>
        <v>157.10494081135471</v>
      </c>
      <c r="D155" s="9">
        <f t="shared" si="109"/>
        <v>1.9940129588275429E-2</v>
      </c>
      <c r="E155" s="7">
        <f t="shared" si="110"/>
        <v>158.05448494190199</v>
      </c>
      <c r="F155" s="9">
        <f t="shared" si="111"/>
        <v>2.6104659860579783E-2</v>
      </c>
      <c r="G155" s="7">
        <f t="shared" si="112"/>
        <v>158.22834552725794</v>
      </c>
      <c r="H155" s="9">
        <f t="shared" si="113"/>
        <v>2.7233379218751796E-2</v>
      </c>
      <c r="I155" s="7">
        <f t="shared" si="114"/>
        <v>157.70246285580748</v>
      </c>
      <c r="J155" s="9">
        <f t="shared" si="115"/>
        <v>2.3819299194932166E-2</v>
      </c>
      <c r="L155" s="6">
        <f>'[1]6050_Module3Project_Data'!B155</f>
        <v>154</v>
      </c>
      <c r="M155" s="6">
        <v>466.92999270000001</v>
      </c>
      <c r="N155" s="7">
        <f t="shared" si="116"/>
        <v>495.26032902610831</v>
      </c>
      <c r="O155" s="11">
        <f t="shared" si="117"/>
        <v>6.0673627243967562E-2</v>
      </c>
      <c r="P155" s="7">
        <f t="shared" si="118"/>
        <v>494.38480440511228</v>
      </c>
      <c r="Q155" s="11">
        <f t="shared" si="119"/>
        <v>5.8798561099826008E-2</v>
      </c>
      <c r="R155" s="7">
        <f t="shared" si="120"/>
        <v>491.72481134737723</v>
      </c>
      <c r="S155" s="11">
        <f t="shared" si="121"/>
        <v>5.3101790493265119E-2</v>
      </c>
      <c r="T155" s="7">
        <f t="shared" si="122"/>
        <v>486.17610309404893</v>
      </c>
      <c r="U155" s="11">
        <f t="shared" si="123"/>
        <v>4.1218406816746156E-2</v>
      </c>
      <c r="Y155" s="6">
        <f t="shared" si="89"/>
        <v>154</v>
      </c>
      <c r="Z155" s="6">
        <f t="shared" si="90"/>
        <v>154.03349299999999</v>
      </c>
      <c r="AA155" s="8">
        <f t="shared" si="124"/>
        <v>0.31251946260609864</v>
      </c>
      <c r="AB155" s="8">
        <f t="shared" si="91"/>
        <v>158.54086498986405</v>
      </c>
      <c r="AC155" s="9">
        <f t="shared" si="100"/>
        <v>2.9262285117848071E-2</v>
      </c>
      <c r="AD155" s="8">
        <f t="shared" si="125"/>
        <v>1.7017728048775882E-2</v>
      </c>
      <c r="AE155" s="8">
        <f t="shared" si="92"/>
        <v>158.24536325530673</v>
      </c>
      <c r="AF155" s="9">
        <f t="shared" si="101"/>
        <v>2.7343859918223988E-2</v>
      </c>
      <c r="AG155" s="8">
        <f t="shared" si="126"/>
        <v>-0.2052012599332913</v>
      </c>
      <c r="AH155" s="8">
        <f t="shared" si="93"/>
        <v>158.02314426732465</v>
      </c>
      <c r="AI155" s="9">
        <f t="shared" si="102"/>
        <v>2.5901193238048952E-2</v>
      </c>
      <c r="AJ155" s="8">
        <f t="shared" si="127"/>
        <v>-0.70117689526731941</v>
      </c>
      <c r="AK155" s="8">
        <f t="shared" si="94"/>
        <v>157.52716863199063</v>
      </c>
      <c r="AL155" s="9">
        <f t="shared" si="103"/>
        <v>2.2681272520325441E-2</v>
      </c>
      <c r="AN155" s="5">
        <f t="shared" si="95"/>
        <v>466.92999270000001</v>
      </c>
      <c r="AO155" s="8">
        <f t="shared" si="128"/>
        <v>-1.660776297328634</v>
      </c>
      <c r="AP155" s="8">
        <f t="shared" si="96"/>
        <v>490.06403505004857</v>
      </c>
      <c r="AQ155" s="10">
        <f t="shared" si="104"/>
        <v>4.9544991137273238E-2</v>
      </c>
      <c r="AR155" s="8">
        <f t="shared" si="129"/>
        <v>-3.4578490370742094</v>
      </c>
      <c r="AS155" s="8">
        <f t="shared" si="97"/>
        <v>488.26696231030303</v>
      </c>
      <c r="AT155" s="10">
        <f t="shared" si="105"/>
        <v>4.5696292686025639E-2</v>
      </c>
      <c r="AU155" s="8">
        <f t="shared" si="130"/>
        <v>-4.6759024205854933</v>
      </c>
      <c r="AV155" s="8">
        <f t="shared" si="98"/>
        <v>487.04890892679174</v>
      </c>
      <c r="AW155" s="10">
        <f t="shared" si="106"/>
        <v>4.3087650271628662E-2</v>
      </c>
      <c r="AX155" s="8">
        <f t="shared" si="131"/>
        <v>-7.3982776711044247</v>
      </c>
      <c r="AY155" s="8">
        <f t="shared" si="99"/>
        <v>484.32653367627279</v>
      </c>
      <c r="AZ155" s="9">
        <f t="shared" si="107"/>
        <v>3.7257278924573083E-2</v>
      </c>
    </row>
    <row r="156" spans="1:52" x14ac:dyDescent="0.2">
      <c r="A156" s="5">
        <f t="shared" si="88"/>
        <v>155</v>
      </c>
      <c r="B156" s="6">
        <f>'[1]6050_Module3Project_Data'!C156</f>
        <v>158.11199999999999</v>
      </c>
      <c r="C156" s="7">
        <f t="shared" si="108"/>
        <v>156.49065124908378</v>
      </c>
      <c r="D156" s="9">
        <f t="shared" si="109"/>
        <v>1.0254431990716784E-2</v>
      </c>
      <c r="E156" s="7">
        <f t="shared" si="110"/>
        <v>156.72755760107432</v>
      </c>
      <c r="F156" s="9">
        <f t="shared" si="111"/>
        <v>8.7560868177347147E-3</v>
      </c>
      <c r="G156" s="7">
        <f t="shared" si="112"/>
        <v>156.13091926362898</v>
      </c>
      <c r="H156" s="9">
        <f t="shared" si="113"/>
        <v>1.252960392867722E-2</v>
      </c>
      <c r="I156" s="7">
        <f t="shared" si="114"/>
        <v>154.7672869711615</v>
      </c>
      <c r="J156" s="9">
        <f t="shared" si="115"/>
        <v>2.1154074509452149E-2</v>
      </c>
      <c r="L156" s="6">
        <f>'[1]6050_Module3Project_Data'!B156</f>
        <v>155</v>
      </c>
      <c r="M156" s="6">
        <v>475.47000120000001</v>
      </c>
      <c r="N156" s="7">
        <f t="shared" si="116"/>
        <v>489.5942617608867</v>
      </c>
      <c r="O156" s="11">
        <f t="shared" si="117"/>
        <v>2.9705892117777383E-2</v>
      </c>
      <c r="P156" s="7">
        <f t="shared" si="118"/>
        <v>485.32471654242522</v>
      </c>
      <c r="Q156" s="11">
        <f t="shared" si="119"/>
        <v>2.0726260999755389E-2</v>
      </c>
      <c r="R156" s="7">
        <f t="shared" si="120"/>
        <v>479.32740202368859</v>
      </c>
      <c r="S156" s="11">
        <f t="shared" si="121"/>
        <v>8.1128164005156989E-3</v>
      </c>
      <c r="T156" s="7">
        <f t="shared" si="122"/>
        <v>470.77921477880977</v>
      </c>
      <c r="U156" s="11">
        <f t="shared" si="123"/>
        <v>9.8655780792721842E-3</v>
      </c>
      <c r="Y156" s="6">
        <f t="shared" si="89"/>
        <v>155</v>
      </c>
      <c r="Z156" s="6">
        <f t="shared" si="90"/>
        <v>158.11199999999999</v>
      </c>
      <c r="AA156" s="8">
        <f t="shared" si="124"/>
        <v>-0.28996696895266627</v>
      </c>
      <c r="AB156" s="8">
        <f t="shared" si="91"/>
        <v>155.84095229467633</v>
      </c>
      <c r="AC156" s="9">
        <f t="shared" si="100"/>
        <v>1.4363537905558511E-2</v>
      </c>
      <c r="AD156" s="8">
        <f t="shared" si="125"/>
        <v>-0.82875986862231887</v>
      </c>
      <c r="AE156" s="8">
        <f t="shared" si="92"/>
        <v>155.30215939500667</v>
      </c>
      <c r="AF156" s="9">
        <f t="shared" si="101"/>
        <v>1.7771203988269871E-2</v>
      </c>
      <c r="AG156" s="8">
        <f t="shared" si="126"/>
        <v>-1.1513137617811262</v>
      </c>
      <c r="AH156" s="8">
        <f t="shared" si="93"/>
        <v>154.97960550184786</v>
      </c>
      <c r="AI156" s="9">
        <f t="shared" si="102"/>
        <v>1.9811238224499962E-2</v>
      </c>
      <c r="AJ156" s="8">
        <f t="shared" si="127"/>
        <v>-1.8181763899566326</v>
      </c>
      <c r="AK156" s="8">
        <f t="shared" si="94"/>
        <v>154.31274287367236</v>
      </c>
      <c r="AL156" s="9">
        <f t="shared" si="103"/>
        <v>2.4028898036376947E-2</v>
      </c>
      <c r="AN156" s="5">
        <f t="shared" si="95"/>
        <v>475.47000120000001</v>
      </c>
      <c r="AO156" s="8">
        <f t="shared" si="128"/>
        <v>-4.3449345539186339</v>
      </c>
      <c r="AP156" s="8">
        <f t="shared" si="96"/>
        <v>474.98246746976997</v>
      </c>
      <c r="AQ156" s="10">
        <f t="shared" si="104"/>
        <v>1.0253722190665957E-3</v>
      </c>
      <c r="AR156" s="8">
        <f t="shared" si="129"/>
        <v>-7.0336731517199791</v>
      </c>
      <c r="AS156" s="8">
        <f t="shared" si="97"/>
        <v>472.2937288719686</v>
      </c>
      <c r="AT156" s="10">
        <f t="shared" si="105"/>
        <v>6.6802791343619598E-3</v>
      </c>
      <c r="AU156" s="8">
        <f t="shared" si="130"/>
        <v>-8.5366558721370644</v>
      </c>
      <c r="AV156" s="8">
        <f t="shared" si="98"/>
        <v>470.7907461515515</v>
      </c>
      <c r="AW156" s="10">
        <f t="shared" si="106"/>
        <v>9.8413255024269036E-3</v>
      </c>
      <c r="AX156" s="8">
        <f t="shared" si="131"/>
        <v>-11.397582993171792</v>
      </c>
      <c r="AY156" s="8">
        <f t="shared" si="99"/>
        <v>467.9298190305168</v>
      </c>
      <c r="AZ156" s="9">
        <f t="shared" si="107"/>
        <v>1.5858376239201558E-2</v>
      </c>
    </row>
    <row r="157" spans="1:52" x14ac:dyDescent="0.2">
      <c r="A157" s="5">
        <f t="shared" si="88"/>
        <v>156</v>
      </c>
      <c r="B157" s="6">
        <f>'[1]6050_Module3Project_Data'!C157</f>
        <v>158.050995</v>
      </c>
      <c r="C157" s="7">
        <f t="shared" si="108"/>
        <v>156.81492099926703</v>
      </c>
      <c r="D157" s="9">
        <f t="shared" si="109"/>
        <v>7.8207290041607744E-3</v>
      </c>
      <c r="E157" s="7">
        <f t="shared" si="110"/>
        <v>157.18442359271978</v>
      </c>
      <c r="F157" s="9">
        <f t="shared" si="111"/>
        <v>5.4828595497308881E-3</v>
      </c>
      <c r="G157" s="7">
        <f t="shared" si="112"/>
        <v>157.1214596318145</v>
      </c>
      <c r="H157" s="9">
        <f t="shared" si="113"/>
        <v>5.881237053809738E-3</v>
      </c>
      <c r="I157" s="7">
        <f t="shared" si="114"/>
        <v>157.44305739423228</v>
      </c>
      <c r="J157" s="9">
        <f t="shared" si="115"/>
        <v>3.8464649068974009E-3</v>
      </c>
      <c r="L157" s="6">
        <f>'[1]6050_Module3Project_Data'!B157</f>
        <v>156</v>
      </c>
      <c r="M157" s="6">
        <v>481.32998659999998</v>
      </c>
      <c r="N157" s="7">
        <f t="shared" si="116"/>
        <v>486.76940964870937</v>
      </c>
      <c r="O157" s="11">
        <f t="shared" si="117"/>
        <v>1.1300818981032475E-2</v>
      </c>
      <c r="P157" s="7">
        <f t="shared" si="118"/>
        <v>482.07266047942488</v>
      </c>
      <c r="Q157" s="11">
        <f t="shared" si="119"/>
        <v>1.5429620013308746E-3</v>
      </c>
      <c r="R157" s="7">
        <f t="shared" si="120"/>
        <v>477.39870161184433</v>
      </c>
      <c r="S157" s="11">
        <f t="shared" si="121"/>
        <v>8.1675463769155764E-3</v>
      </c>
      <c r="T157" s="7">
        <f t="shared" si="122"/>
        <v>474.53184391576201</v>
      </c>
      <c r="U157" s="11">
        <f t="shared" si="123"/>
        <v>1.4123663335954672E-2</v>
      </c>
      <c r="Y157" s="6">
        <f t="shared" si="89"/>
        <v>156</v>
      </c>
      <c r="Z157" s="6">
        <f t="shared" si="90"/>
        <v>158.050995</v>
      </c>
      <c r="AA157" s="8">
        <f t="shared" si="124"/>
        <v>3.015986533188042E-2</v>
      </c>
      <c r="AB157" s="8">
        <f t="shared" si="91"/>
        <v>157.15161949714638</v>
      </c>
      <c r="AC157" s="9">
        <f t="shared" si="100"/>
        <v>5.6904134191221997E-3</v>
      </c>
      <c r="AD157" s="8">
        <f t="shared" si="125"/>
        <v>-0.10103977389918306</v>
      </c>
      <c r="AE157" s="8">
        <f t="shared" si="92"/>
        <v>157.02041985791533</v>
      </c>
      <c r="AF157" s="9">
        <f t="shared" si="101"/>
        <v>6.5205229621279623E-3</v>
      </c>
      <c r="AG157" s="8">
        <f t="shared" si="126"/>
        <v>-8.0386696797802859E-2</v>
      </c>
      <c r="AH157" s="8">
        <f t="shared" si="93"/>
        <v>157.0410729350167</v>
      </c>
      <c r="AI157" s="9">
        <f t="shared" si="102"/>
        <v>6.3898494595576579E-3</v>
      </c>
      <c r="AJ157" s="8">
        <f t="shared" si="127"/>
        <v>0.42879701655709002</v>
      </c>
      <c r="AK157" s="8">
        <f t="shared" si="94"/>
        <v>157.5502566483716</v>
      </c>
      <c r="AL157" s="9">
        <f t="shared" si="103"/>
        <v>3.1682075245929291E-3</v>
      </c>
      <c r="AN157" s="5">
        <f t="shared" si="95"/>
        <v>481.32998659999998</v>
      </c>
      <c r="AO157" s="8">
        <f t="shared" si="128"/>
        <v>-3.7408760184000407</v>
      </c>
      <c r="AP157" s="8">
        <f t="shared" si="96"/>
        <v>473.65782559344427</v>
      </c>
      <c r="AQ157" s="10">
        <f t="shared" si="104"/>
        <v>1.5939503501018134E-2</v>
      </c>
      <c r="AR157" s="8">
        <f t="shared" si="129"/>
        <v>-4.9916840557696922</v>
      </c>
      <c r="AS157" s="8">
        <f t="shared" si="97"/>
        <v>472.40701755607466</v>
      </c>
      <c r="AT157" s="10">
        <f t="shared" si="105"/>
        <v>1.8538153226137107E-2</v>
      </c>
      <c r="AU157" s="8">
        <f t="shared" si="130"/>
        <v>-5.2326781419906627</v>
      </c>
      <c r="AV157" s="8">
        <f t="shared" si="98"/>
        <v>472.16602346985366</v>
      </c>
      <c r="AW157" s="10">
        <f t="shared" si="106"/>
        <v>1.903883694194574E-2</v>
      </c>
      <c r="AX157" s="8">
        <f t="shared" si="131"/>
        <v>-3.8224769281097668</v>
      </c>
      <c r="AY157" s="8">
        <f t="shared" si="99"/>
        <v>473.57622468373455</v>
      </c>
      <c r="AZ157" s="9">
        <f t="shared" si="107"/>
        <v>1.6109035655634409E-2</v>
      </c>
    </row>
    <row r="158" spans="1:52" x14ac:dyDescent="0.2">
      <c r="A158" s="5">
        <f t="shared" si="88"/>
        <v>157</v>
      </c>
      <c r="B158" s="6">
        <f>'[1]6050_Module3Project_Data'!C158</f>
        <v>157.40100100000001</v>
      </c>
      <c r="C158" s="7">
        <f t="shared" si="108"/>
        <v>157.06213579941362</v>
      </c>
      <c r="D158" s="9">
        <f t="shared" si="109"/>
        <v>2.1528783072121836E-3</v>
      </c>
      <c r="E158" s="7">
        <f t="shared" si="110"/>
        <v>157.47039215712223</v>
      </c>
      <c r="F158" s="9">
        <f t="shared" si="111"/>
        <v>4.4085588199166452E-4</v>
      </c>
      <c r="G158" s="7">
        <f t="shared" si="112"/>
        <v>157.58622731590725</v>
      </c>
      <c r="H158" s="9">
        <f t="shared" si="113"/>
        <v>1.1767797836764937E-3</v>
      </c>
      <c r="I158" s="7">
        <f t="shared" si="114"/>
        <v>157.92940747884646</v>
      </c>
      <c r="J158" s="9">
        <f t="shared" si="115"/>
        <v>3.3570719086243235E-3</v>
      </c>
      <c r="L158" s="6">
        <f>'[1]6050_Module3Project_Data'!B158</f>
        <v>157</v>
      </c>
      <c r="M158" s="6">
        <v>482.67999270000001</v>
      </c>
      <c r="N158" s="7">
        <f t="shared" si="116"/>
        <v>485.68152503896749</v>
      </c>
      <c r="O158" s="11">
        <f t="shared" si="117"/>
        <v>6.2184726617268782E-3</v>
      </c>
      <c r="P158" s="7">
        <f t="shared" si="118"/>
        <v>481.82757809921463</v>
      </c>
      <c r="Q158" s="11">
        <f t="shared" si="119"/>
        <v>1.7660035917734448E-3</v>
      </c>
      <c r="R158" s="7">
        <f t="shared" si="120"/>
        <v>479.36434410592216</v>
      </c>
      <c r="S158" s="11">
        <f t="shared" si="121"/>
        <v>6.8692480405721538E-3</v>
      </c>
      <c r="T158" s="7">
        <f t="shared" si="122"/>
        <v>479.97035806315239</v>
      </c>
      <c r="U158" s="11">
        <f t="shared" si="123"/>
        <v>5.6137289256398566E-3</v>
      </c>
      <c r="Y158" s="6">
        <f t="shared" si="89"/>
        <v>157</v>
      </c>
      <c r="Z158" s="6">
        <f t="shared" si="90"/>
        <v>157.40100100000001</v>
      </c>
      <c r="AA158" s="8">
        <f t="shared" si="124"/>
        <v>0.13881182002209752</v>
      </c>
      <c r="AB158" s="8">
        <f t="shared" si="91"/>
        <v>157.72503913592934</v>
      </c>
      <c r="AC158" s="9">
        <f t="shared" si="100"/>
        <v>2.0586790037588646E-3</v>
      </c>
      <c r="AD158" s="8">
        <f t="shared" si="125"/>
        <v>0.12528320929758971</v>
      </c>
      <c r="AE158" s="8">
        <f t="shared" si="92"/>
        <v>157.71151052520483</v>
      </c>
      <c r="AF158" s="9">
        <f t="shared" si="101"/>
        <v>1.9727290375035262E-3</v>
      </c>
      <c r="AG158" s="8">
        <f t="shared" si="126"/>
        <v>0.19219049364747298</v>
      </c>
      <c r="AH158" s="8">
        <f t="shared" si="93"/>
        <v>157.77841780955472</v>
      </c>
      <c r="AI158" s="9">
        <f t="shared" si="102"/>
        <v>2.3978043796221904E-3</v>
      </c>
      <c r="AJ158" s="8">
        <f t="shared" si="127"/>
        <v>0.45757355058561711</v>
      </c>
      <c r="AK158" s="8">
        <f t="shared" si="94"/>
        <v>158.04380086649286</v>
      </c>
      <c r="AL158" s="9">
        <f t="shared" si="103"/>
        <v>4.0838359502736003E-3</v>
      </c>
      <c r="AN158" s="5">
        <f t="shared" si="95"/>
        <v>482.67999270000001</v>
      </c>
      <c r="AO158" s="8">
        <f t="shared" si="128"/>
        <v>-2.3142463902805739</v>
      </c>
      <c r="AP158" s="8">
        <f t="shared" si="96"/>
        <v>477.05009771564158</v>
      </c>
      <c r="AQ158" s="10">
        <f t="shared" si="104"/>
        <v>1.1663825038336687E-2</v>
      </c>
      <c r="AR158" s="8">
        <f t="shared" si="129"/>
        <v>-2.2087534358306842</v>
      </c>
      <c r="AS158" s="8">
        <f t="shared" si="97"/>
        <v>477.1555906700915</v>
      </c>
      <c r="AT158" s="10">
        <f t="shared" si="105"/>
        <v>1.1445268321577388E-2</v>
      </c>
      <c r="AU158" s="8">
        <f t="shared" si="130"/>
        <v>-1.6335178239564181</v>
      </c>
      <c r="AV158" s="8">
        <f t="shared" si="98"/>
        <v>477.73082628196573</v>
      </c>
      <c r="AW158" s="10">
        <f t="shared" si="106"/>
        <v>1.0253514736232988E-2</v>
      </c>
      <c r="AX158" s="8">
        <f t="shared" si="131"/>
        <v>0.80801860964030814</v>
      </c>
      <c r="AY158" s="8">
        <f t="shared" si="99"/>
        <v>480.17236271556249</v>
      </c>
      <c r="AZ158" s="9">
        <f t="shared" si="107"/>
        <v>5.1952225539957176E-3</v>
      </c>
    </row>
    <row r="159" spans="1:52" x14ac:dyDescent="0.2">
      <c r="A159" s="5">
        <f t="shared" si="88"/>
        <v>158</v>
      </c>
      <c r="B159" s="6">
        <f>'[1]6050_Module3Project_Data'!C159</f>
        <v>159.120499</v>
      </c>
      <c r="C159" s="7">
        <f t="shared" si="108"/>
        <v>157.12990883953091</v>
      </c>
      <c r="D159" s="9">
        <f t="shared" si="109"/>
        <v>1.2509954235808942E-2</v>
      </c>
      <c r="E159" s="7">
        <f t="shared" si="110"/>
        <v>157.44749307527189</v>
      </c>
      <c r="F159" s="9">
        <f t="shared" si="111"/>
        <v>1.0514081688042607E-2</v>
      </c>
      <c r="G159" s="7">
        <f t="shared" si="112"/>
        <v>157.49361415795363</v>
      </c>
      <c r="H159" s="9">
        <f t="shared" si="113"/>
        <v>1.022423165004256E-2</v>
      </c>
      <c r="I159" s="7">
        <f t="shared" si="114"/>
        <v>157.50668229576928</v>
      </c>
      <c r="J159" s="9">
        <f t="shared" si="115"/>
        <v>1.0142104344649613E-2</v>
      </c>
      <c r="L159" s="6">
        <f>'[1]6050_Module3Project_Data'!B159</f>
        <v>158</v>
      </c>
      <c r="M159" s="6">
        <v>482.35000609999997</v>
      </c>
      <c r="N159" s="7">
        <f t="shared" si="116"/>
        <v>485.08121857117408</v>
      </c>
      <c r="O159" s="11">
        <f t="shared" si="117"/>
        <v>5.662304211949928E-3</v>
      </c>
      <c r="P159" s="7">
        <f t="shared" si="118"/>
        <v>482.10887491747377</v>
      </c>
      <c r="Q159" s="11">
        <f t="shared" si="119"/>
        <v>4.9990915201981426E-4</v>
      </c>
      <c r="R159" s="7">
        <f t="shared" si="120"/>
        <v>481.02216840296109</v>
      </c>
      <c r="S159" s="11">
        <f t="shared" si="121"/>
        <v>2.7528510008220102E-3</v>
      </c>
      <c r="T159" s="7">
        <f t="shared" si="122"/>
        <v>482.13806577263051</v>
      </c>
      <c r="U159" s="11">
        <f t="shared" si="123"/>
        <v>4.3939115722851772E-4</v>
      </c>
      <c r="Y159" s="6">
        <f t="shared" si="89"/>
        <v>158</v>
      </c>
      <c r="Z159" s="6">
        <f t="shared" si="90"/>
        <v>159.120499</v>
      </c>
      <c r="AA159" s="8">
        <f t="shared" si="124"/>
        <v>8.0955575528167692E-2</v>
      </c>
      <c r="AB159" s="8">
        <f t="shared" si="91"/>
        <v>157.57456973348181</v>
      </c>
      <c r="AC159" s="9">
        <f t="shared" si="100"/>
        <v>9.7154626602709831E-3</v>
      </c>
      <c r="AD159" s="8">
        <f t="shared" si="125"/>
        <v>3.8124662397105109E-2</v>
      </c>
      <c r="AE159" s="8">
        <f t="shared" si="92"/>
        <v>157.53173882035074</v>
      </c>
      <c r="AF159" s="9">
        <f t="shared" si="101"/>
        <v>9.9846354783569152E-3</v>
      </c>
      <c r="AG159" s="8">
        <f t="shared" si="126"/>
        <v>4.9788667846925594E-2</v>
      </c>
      <c r="AH159" s="8">
        <f t="shared" si="93"/>
        <v>157.54340282580054</v>
      </c>
      <c r="AI159" s="9">
        <f t="shared" si="102"/>
        <v>9.9113325065644381E-3</v>
      </c>
      <c r="AJ159" s="8">
        <f t="shared" si="127"/>
        <v>1.7424183754225969E-2</v>
      </c>
      <c r="AK159" s="8">
        <f t="shared" si="94"/>
        <v>157.51103834170786</v>
      </c>
      <c r="AL159" s="9">
        <f t="shared" si="103"/>
        <v>1.011472857618512E-2</v>
      </c>
      <c r="AN159" s="5">
        <f t="shared" si="95"/>
        <v>482.35000609999997</v>
      </c>
      <c r="AO159" s="8">
        <f t="shared" si="128"/>
        <v>-1.3212287184506983</v>
      </c>
      <c r="AP159" s="8">
        <f t="shared" si="96"/>
        <v>479.70093968451039</v>
      </c>
      <c r="AQ159" s="10">
        <f t="shared" si="104"/>
        <v>5.49200037729529E-3</v>
      </c>
      <c r="AR159" s="8">
        <f t="shared" si="129"/>
        <v>-0.66212234268283909</v>
      </c>
      <c r="AS159" s="8">
        <f t="shared" si="97"/>
        <v>480.36004606027825</v>
      </c>
      <c r="AT159" s="10">
        <f t="shared" si="105"/>
        <v>4.1255520152500376E-3</v>
      </c>
      <c r="AU159" s="8">
        <f t="shared" si="130"/>
        <v>1.2153236541255108E-2</v>
      </c>
      <c r="AV159" s="8">
        <f t="shared" si="98"/>
        <v>481.03432163950237</v>
      </c>
      <c r="AW159" s="10">
        <f t="shared" si="106"/>
        <v>2.7276551132142867E-3</v>
      </c>
      <c r="AX159" s="8">
        <f t="shared" si="131"/>
        <v>1.4878631595592045</v>
      </c>
      <c r="AY159" s="8">
        <f t="shared" si="99"/>
        <v>482.51003156252028</v>
      </c>
      <c r="AZ159" s="9">
        <f t="shared" si="107"/>
        <v>3.317621239692346E-4</v>
      </c>
    </row>
    <row r="160" spans="1:52" x14ac:dyDescent="0.2">
      <c r="A160" s="5">
        <f t="shared" si="88"/>
        <v>159</v>
      </c>
      <c r="B160" s="6">
        <f>'[1]6050_Module3Project_Data'!C160</f>
        <v>165.62449699999999</v>
      </c>
      <c r="C160" s="7">
        <f t="shared" si="108"/>
        <v>157.52802687162472</v>
      </c>
      <c r="D160" s="9">
        <f t="shared" si="109"/>
        <v>4.8884496406200552E-2</v>
      </c>
      <c r="E160" s="7">
        <f t="shared" si="110"/>
        <v>157.99958503043217</v>
      </c>
      <c r="F160" s="9">
        <f t="shared" si="111"/>
        <v>4.6037344159106E-2</v>
      </c>
      <c r="G160" s="7">
        <f t="shared" si="112"/>
        <v>158.30705657897681</v>
      </c>
      <c r="H160" s="9">
        <f t="shared" si="113"/>
        <v>4.4180906529927025E-2</v>
      </c>
      <c r="I160" s="7">
        <f t="shared" si="114"/>
        <v>158.79773565915383</v>
      </c>
      <c r="J160" s="9">
        <f t="shared" si="115"/>
        <v>4.1218306859800831E-2</v>
      </c>
      <c r="L160" s="6">
        <f>'[1]6050_Module3Project_Data'!B160</f>
        <v>159</v>
      </c>
      <c r="M160" s="6">
        <v>491.86999509999998</v>
      </c>
      <c r="N160" s="7">
        <f t="shared" si="116"/>
        <v>484.5349760769393</v>
      </c>
      <c r="O160" s="11">
        <f t="shared" si="117"/>
        <v>1.4912515697505456E-2</v>
      </c>
      <c r="P160" s="7">
        <f t="shared" si="118"/>
        <v>482.18844820770744</v>
      </c>
      <c r="Q160" s="11">
        <f t="shared" si="119"/>
        <v>1.9683141864191636E-2</v>
      </c>
      <c r="R160" s="7">
        <f t="shared" si="120"/>
        <v>481.68608725148056</v>
      </c>
      <c r="S160" s="11">
        <f t="shared" si="121"/>
        <v>2.0704470591764758E-2</v>
      </c>
      <c r="T160" s="7">
        <f t="shared" si="122"/>
        <v>482.30761803452606</v>
      </c>
      <c r="U160" s="11">
        <f t="shared" si="123"/>
        <v>1.9440862749779724E-2</v>
      </c>
      <c r="Y160" s="6">
        <f t="shared" si="89"/>
        <v>159</v>
      </c>
      <c r="Z160" s="6">
        <f t="shared" si="90"/>
        <v>165.62449699999999</v>
      </c>
      <c r="AA160" s="8">
        <f t="shared" si="124"/>
        <v>0.26407728690192145</v>
      </c>
      <c r="AB160" s="8">
        <f t="shared" si="91"/>
        <v>158.57113386587872</v>
      </c>
      <c r="AC160" s="9">
        <f t="shared" si="100"/>
        <v>4.2586472785612568E-2</v>
      </c>
      <c r="AD160" s="8">
        <f t="shared" si="125"/>
        <v>0.34825176584753614</v>
      </c>
      <c r="AE160" s="8">
        <f t="shared" si="92"/>
        <v>158.65530834482436</v>
      </c>
      <c r="AF160" s="9">
        <f t="shared" si="101"/>
        <v>4.2078247973037643E-2</v>
      </c>
      <c r="AG160" s="8">
        <f t="shared" si="126"/>
        <v>0.43161554443505418</v>
      </c>
      <c r="AH160" s="8">
        <f t="shared" si="93"/>
        <v>158.73867212341187</v>
      </c>
      <c r="AI160" s="9">
        <f t="shared" si="102"/>
        <v>4.1574917969943281E-2</v>
      </c>
      <c r="AJ160" s="8">
        <f t="shared" si="127"/>
        <v>0.65423877356939142</v>
      </c>
      <c r="AK160" s="8">
        <f t="shared" si="94"/>
        <v>158.96129535254622</v>
      </c>
      <c r="AL160" s="9">
        <f t="shared" si="103"/>
        <v>4.0230773636425146E-2</v>
      </c>
      <c r="AN160" s="5">
        <f t="shared" si="95"/>
        <v>491.86999509999998</v>
      </c>
      <c r="AO160" s="8">
        <f t="shared" si="128"/>
        <v>-0.82494182670815563</v>
      </c>
      <c r="AP160" s="8">
        <f t="shared" si="96"/>
        <v>480.86114542477242</v>
      </c>
      <c r="AQ160" s="10">
        <f t="shared" si="104"/>
        <v>2.2381624788861951E-2</v>
      </c>
      <c r="AR160" s="8">
        <f t="shared" si="129"/>
        <v>-0.13170586620191449</v>
      </c>
      <c r="AS160" s="8">
        <f t="shared" si="97"/>
        <v>481.55438138527865</v>
      </c>
      <c r="AT160" s="10">
        <f t="shared" si="105"/>
        <v>2.0972236195509576E-2</v>
      </c>
      <c r="AU160" s="8">
        <f t="shared" si="130"/>
        <v>0.33803604253036368</v>
      </c>
      <c r="AV160" s="8">
        <f t="shared" si="98"/>
        <v>482.02412329401091</v>
      </c>
      <c r="AW160" s="10">
        <f t="shared" si="106"/>
        <v>2.0017223868244605E-2</v>
      </c>
      <c r="AX160" s="8">
        <f t="shared" si="131"/>
        <v>0.82870771072741867</v>
      </c>
      <c r="AY160" s="8">
        <f t="shared" si="99"/>
        <v>482.51479496220799</v>
      </c>
      <c r="AZ160" s="9">
        <f t="shared" si="107"/>
        <v>1.901966013578452E-2</v>
      </c>
    </row>
    <row r="161" spans="1:52" x14ac:dyDescent="0.2">
      <c r="A161" s="5">
        <f t="shared" si="88"/>
        <v>160</v>
      </c>
      <c r="B161" s="6">
        <f>'[1]6050_Module3Project_Data'!C161</f>
        <v>163.024002</v>
      </c>
      <c r="C161" s="7">
        <f t="shared" si="108"/>
        <v>159.14732089729978</v>
      </c>
      <c r="D161" s="9">
        <f t="shared" si="109"/>
        <v>2.3779818033790003E-2</v>
      </c>
      <c r="E161" s="7">
        <f t="shared" si="110"/>
        <v>160.51580598038953</v>
      </c>
      <c r="F161" s="9">
        <f t="shared" si="111"/>
        <v>1.5385440112128189E-2</v>
      </c>
      <c r="G161" s="7">
        <f t="shared" si="112"/>
        <v>161.96577678948842</v>
      </c>
      <c r="H161" s="9">
        <f t="shared" si="113"/>
        <v>6.4912233629964497E-3</v>
      </c>
      <c r="I161" s="7">
        <f t="shared" si="114"/>
        <v>164.25914473183076</v>
      </c>
      <c r="J161" s="9">
        <f t="shared" si="115"/>
        <v>7.5764471285078797E-3</v>
      </c>
      <c r="L161" s="6">
        <f>'[1]6050_Module3Project_Data'!B161</f>
        <v>160</v>
      </c>
      <c r="M161" s="6">
        <v>484.52999879999999</v>
      </c>
      <c r="N161" s="7">
        <f t="shared" si="116"/>
        <v>486.00197988155145</v>
      </c>
      <c r="O161" s="11">
        <f t="shared" si="117"/>
        <v>3.0379565459249373E-3</v>
      </c>
      <c r="P161" s="7">
        <f t="shared" si="118"/>
        <v>485.38335868216393</v>
      </c>
      <c r="Q161" s="11">
        <f t="shared" si="119"/>
        <v>1.7612116572294739E-3</v>
      </c>
      <c r="R161" s="7">
        <f t="shared" si="120"/>
        <v>486.77804117574027</v>
      </c>
      <c r="S161" s="11">
        <f t="shared" si="121"/>
        <v>4.6396350717351773E-3</v>
      </c>
      <c r="T161" s="7">
        <f t="shared" si="122"/>
        <v>489.95751968690519</v>
      </c>
      <c r="U161" s="11">
        <f t="shared" si="123"/>
        <v>1.1201619921051623E-2</v>
      </c>
      <c r="Y161" s="6">
        <f t="shared" si="89"/>
        <v>160</v>
      </c>
      <c r="Z161" s="6">
        <f t="shared" si="90"/>
        <v>163.024002</v>
      </c>
      <c r="AA161" s="8">
        <f t="shared" si="124"/>
        <v>1.112738017804342</v>
      </c>
      <c r="AB161" s="8">
        <f t="shared" si="91"/>
        <v>163.07851480729275</v>
      </c>
      <c r="AC161" s="9">
        <f t="shared" si="100"/>
        <v>3.3438516184109221E-4</v>
      </c>
      <c r="AD161" s="8">
        <f t="shared" si="125"/>
        <v>1.6724391437131632</v>
      </c>
      <c r="AE161" s="8">
        <f t="shared" si="92"/>
        <v>163.63821593320159</v>
      </c>
      <c r="AF161" s="9">
        <f t="shared" si="101"/>
        <v>3.7676288501468469E-3</v>
      </c>
      <c r="AG161" s="8">
        <f t="shared" si="126"/>
        <v>2.0451678774733288</v>
      </c>
      <c r="AH161" s="8">
        <f t="shared" si="93"/>
        <v>164.01094466696173</v>
      </c>
      <c r="AI161" s="9">
        <f t="shared" si="102"/>
        <v>6.0539715309021695E-3</v>
      </c>
      <c r="AJ161" s="8">
        <f t="shared" si="127"/>
        <v>3.057823923123161</v>
      </c>
      <c r="AK161" s="8">
        <f t="shared" si="94"/>
        <v>165.02360071261157</v>
      </c>
      <c r="AL161" s="9">
        <f t="shared" si="103"/>
        <v>1.2265670625676165E-2</v>
      </c>
      <c r="AN161" s="5">
        <f t="shared" si="95"/>
        <v>484.52999879999999</v>
      </c>
      <c r="AO161" s="8">
        <f t="shared" si="128"/>
        <v>0.6542821110338114</v>
      </c>
      <c r="AP161" s="8">
        <f t="shared" si="96"/>
        <v>487.43232328677408</v>
      </c>
      <c r="AQ161" s="10">
        <f t="shared" si="104"/>
        <v>5.989978936210485E-3</v>
      </c>
      <c r="AR161" s="8">
        <f t="shared" si="129"/>
        <v>1.9577580499827363</v>
      </c>
      <c r="AS161" s="8">
        <f t="shared" si="97"/>
        <v>488.73579922572299</v>
      </c>
      <c r="AT161" s="10">
        <f t="shared" si="105"/>
        <v>8.6801651830417034E-3</v>
      </c>
      <c r="AU161" s="8">
        <f t="shared" si="130"/>
        <v>2.7149949833950382</v>
      </c>
      <c r="AV161" s="8">
        <f t="shared" si="98"/>
        <v>489.49303615913533</v>
      </c>
      <c r="AW161" s="10">
        <f t="shared" si="106"/>
        <v>1.0242992944558507E-2</v>
      </c>
      <c r="AX161" s="8">
        <f t="shared" si="131"/>
        <v>4.2393046815532536</v>
      </c>
      <c r="AY161" s="8">
        <f t="shared" si="99"/>
        <v>491.01734585729355</v>
      </c>
      <c r="AZ161" s="9">
        <f t="shared" si="107"/>
        <v>1.3388948204157224E-2</v>
      </c>
    </row>
    <row r="162" spans="1:52" x14ac:dyDescent="0.2">
      <c r="A162" s="5">
        <f t="shared" si="88"/>
        <v>161</v>
      </c>
      <c r="B162" s="6">
        <f>'[1]6050_Module3Project_Data'!C162</f>
        <v>164.86850000000001</v>
      </c>
      <c r="C162" s="7">
        <f t="shared" si="108"/>
        <v>159.92265711783983</v>
      </c>
      <c r="D162" s="9">
        <f t="shared" si="109"/>
        <v>2.9998713411962735E-2</v>
      </c>
      <c r="E162" s="7">
        <f t="shared" si="110"/>
        <v>161.34351066686099</v>
      </c>
      <c r="F162" s="9">
        <f t="shared" si="111"/>
        <v>2.1380611415394803E-2</v>
      </c>
      <c r="G162" s="7">
        <f t="shared" si="112"/>
        <v>162.49488939474421</v>
      </c>
      <c r="H162" s="9">
        <f t="shared" si="113"/>
        <v>1.4396992786710654E-2</v>
      </c>
      <c r="I162" s="7">
        <f t="shared" si="114"/>
        <v>163.27103054636615</v>
      </c>
      <c r="J162" s="9">
        <f t="shared" si="115"/>
        <v>9.6893551747839219E-3</v>
      </c>
      <c r="L162" s="6">
        <f>'[1]6050_Module3Project_Data'!B162</f>
        <v>161</v>
      </c>
      <c r="M162" s="6">
        <v>497.89999390000003</v>
      </c>
      <c r="N162" s="7">
        <f t="shared" si="116"/>
        <v>485.70758366524115</v>
      </c>
      <c r="O162" s="11">
        <f t="shared" si="117"/>
        <v>2.4487668977974816E-2</v>
      </c>
      <c r="P162" s="7">
        <f t="shared" si="118"/>
        <v>485.10174992104976</v>
      </c>
      <c r="Q162" s="11">
        <f t="shared" si="119"/>
        <v>2.5704446948679238E-2</v>
      </c>
      <c r="R162" s="7">
        <f t="shared" si="120"/>
        <v>485.65401998787013</v>
      </c>
      <c r="S162" s="11">
        <f t="shared" si="121"/>
        <v>2.4595248166621633E-2</v>
      </c>
      <c r="T162" s="7">
        <f t="shared" si="122"/>
        <v>485.61550297738103</v>
      </c>
      <c r="U162" s="11">
        <f t="shared" si="123"/>
        <v>2.4672607096047204E-2</v>
      </c>
      <c r="Y162" s="6">
        <f t="shared" si="89"/>
        <v>161</v>
      </c>
      <c r="Z162" s="6">
        <f t="shared" si="90"/>
        <v>164.86850000000001</v>
      </c>
      <c r="AA162" s="8">
        <f t="shared" si="124"/>
        <v>0.96683166466720394</v>
      </c>
      <c r="AB162" s="8">
        <f t="shared" si="91"/>
        <v>163.46172105941142</v>
      </c>
      <c r="AC162" s="9">
        <f t="shared" si="100"/>
        <v>8.532733303139136E-3</v>
      </c>
      <c r="AD162" s="8">
        <f t="shared" si="125"/>
        <v>1.2151085283302139</v>
      </c>
      <c r="AE162" s="8">
        <f t="shared" si="92"/>
        <v>163.70999792307441</v>
      </c>
      <c r="AF162" s="9">
        <f t="shared" si="101"/>
        <v>7.0268248751313954E-3</v>
      </c>
      <c r="AG162" s="8">
        <f t="shared" si="126"/>
        <v>1.2871402413645594</v>
      </c>
      <c r="AH162" s="8">
        <f t="shared" si="93"/>
        <v>163.78202963610877</v>
      </c>
      <c r="AI162" s="9">
        <f t="shared" si="102"/>
        <v>6.5899208392824421E-3</v>
      </c>
      <c r="AJ162" s="8">
        <f t="shared" si="127"/>
        <v>1.034854868829264</v>
      </c>
      <c r="AK162" s="8">
        <f t="shared" si="94"/>
        <v>163.52974426357346</v>
      </c>
      <c r="AL162" s="9">
        <f t="shared" si="103"/>
        <v>8.1201426374750106E-3</v>
      </c>
      <c r="AN162" s="5">
        <f t="shared" si="95"/>
        <v>497.89999390000003</v>
      </c>
      <c r="AO162" s="8">
        <f t="shared" si="128"/>
        <v>0.20970628630782318</v>
      </c>
      <c r="AP162" s="8">
        <f t="shared" si="96"/>
        <v>485.86372627417796</v>
      </c>
      <c r="AQ162" s="10">
        <f t="shared" si="104"/>
        <v>2.4174066626398611E-2</v>
      </c>
      <c r="AR162" s="8">
        <f t="shared" si="129"/>
        <v>0.72504635484158508</v>
      </c>
      <c r="AS162" s="8">
        <f t="shared" si="97"/>
        <v>486.37906634271172</v>
      </c>
      <c r="AT162" s="10">
        <f t="shared" si="105"/>
        <v>2.3139039362194101E-2</v>
      </c>
      <c r="AU162" s="8">
        <f t="shared" si="130"/>
        <v>0.7954868977624483</v>
      </c>
      <c r="AV162" s="8">
        <f t="shared" si="98"/>
        <v>486.44950688563256</v>
      </c>
      <c r="AW162" s="10">
        <f t="shared" si="106"/>
        <v>2.2997564078434642E-2</v>
      </c>
      <c r="AX162" s="8">
        <f t="shared" si="131"/>
        <v>-5.1356013985462856E-2</v>
      </c>
      <c r="AY162" s="8">
        <f t="shared" si="99"/>
        <v>485.60266397388466</v>
      </c>
      <c r="AZ162" s="9">
        <f t="shared" si="107"/>
        <v>2.4698393405855727E-2</v>
      </c>
    </row>
    <row r="163" spans="1:52" x14ac:dyDescent="0.2">
      <c r="A163" s="5">
        <f t="shared" si="88"/>
        <v>162</v>
      </c>
      <c r="B163" s="6">
        <f>'[1]6050_Module3Project_Data'!C163</f>
        <v>164.23599200000001</v>
      </c>
      <c r="C163" s="7">
        <f t="shared" si="108"/>
        <v>160.91182569427187</v>
      </c>
      <c r="D163" s="9">
        <f t="shared" si="109"/>
        <v>2.0240181614564371E-2</v>
      </c>
      <c r="E163" s="7">
        <f t="shared" si="110"/>
        <v>162.50675714679687</v>
      </c>
      <c r="F163" s="9">
        <f t="shared" si="111"/>
        <v>1.0528964036111756E-2</v>
      </c>
      <c r="G163" s="7">
        <f t="shared" si="112"/>
        <v>163.68169469737211</v>
      </c>
      <c r="H163" s="9">
        <f t="shared" si="113"/>
        <v>3.3750050514378201E-3</v>
      </c>
      <c r="I163" s="7">
        <f t="shared" si="114"/>
        <v>164.54900610927322</v>
      </c>
      <c r="J163" s="9">
        <f t="shared" si="115"/>
        <v>1.9058801025369134E-3</v>
      </c>
      <c r="L163" s="6">
        <f>'[1]6050_Module3Project_Data'!B163</f>
        <v>162</v>
      </c>
      <c r="M163" s="6">
        <v>492.30999759999997</v>
      </c>
      <c r="N163" s="7">
        <f t="shared" si="116"/>
        <v>488.14606571219292</v>
      </c>
      <c r="O163" s="11">
        <f t="shared" si="117"/>
        <v>8.4579470417138099E-3</v>
      </c>
      <c r="P163" s="7">
        <f t="shared" si="118"/>
        <v>489.32517043410337</v>
      </c>
      <c r="Q163" s="11">
        <f t="shared" si="119"/>
        <v>6.062901790431981E-3</v>
      </c>
      <c r="R163" s="7">
        <f t="shared" si="120"/>
        <v>491.77700694393508</v>
      </c>
      <c r="S163" s="11">
        <f t="shared" si="121"/>
        <v>1.0826322005712129E-3</v>
      </c>
      <c r="T163" s="7">
        <f t="shared" si="122"/>
        <v>495.44309571547626</v>
      </c>
      <c r="U163" s="11">
        <f t="shared" si="123"/>
        <v>6.3640757464810153E-3</v>
      </c>
      <c r="Y163" s="6">
        <f t="shared" si="89"/>
        <v>162</v>
      </c>
      <c r="Z163" s="6">
        <f t="shared" si="90"/>
        <v>164.23599200000001</v>
      </c>
      <c r="AA163" s="8">
        <f t="shared" si="124"/>
        <v>1.0218250741573787</v>
      </c>
      <c r="AB163" s="8">
        <f t="shared" si="91"/>
        <v>164.7035197715295</v>
      </c>
      <c r="AC163" s="9">
        <f t="shared" si="100"/>
        <v>2.8466827875919527E-3</v>
      </c>
      <c r="AD163" s="8">
        <f t="shared" si="125"/>
        <v>1.2037872380492893</v>
      </c>
      <c r="AE163" s="8">
        <f t="shared" si="92"/>
        <v>164.88548193542141</v>
      </c>
      <c r="AF163" s="9">
        <f t="shared" si="101"/>
        <v>3.9546138913411858E-3</v>
      </c>
      <c r="AG163" s="8">
        <f t="shared" si="126"/>
        <v>1.2369727719962311</v>
      </c>
      <c r="AH163" s="8">
        <f t="shared" si="93"/>
        <v>164.91866746936833</v>
      </c>
      <c r="AI163" s="9">
        <f t="shared" si="102"/>
        <v>4.1566739485966019E-3</v>
      </c>
      <c r="AJ163" s="8">
        <f t="shared" si="127"/>
        <v>1.1564152158681751</v>
      </c>
      <c r="AK163" s="8">
        <f t="shared" si="94"/>
        <v>164.83810991324029</v>
      </c>
      <c r="AL163" s="9">
        <f t="shared" si="103"/>
        <v>3.6661751538619976E-3</v>
      </c>
      <c r="AN163" s="5">
        <f t="shared" si="95"/>
        <v>492.30999759999997</v>
      </c>
      <c r="AO163" s="8">
        <f t="shared" si="128"/>
        <v>1.6880264537471046</v>
      </c>
      <c r="AP163" s="8">
        <f t="shared" si="96"/>
        <v>493.46503339768219</v>
      </c>
      <c r="AQ163" s="10">
        <f t="shared" si="104"/>
        <v>2.3461554778757086E-3</v>
      </c>
      <c r="AR163" s="8">
        <f t="shared" si="129"/>
        <v>2.8842225953309311</v>
      </c>
      <c r="AS163" s="8">
        <f t="shared" si="97"/>
        <v>494.661229539266</v>
      </c>
      <c r="AT163" s="10">
        <f t="shared" si="105"/>
        <v>4.7759175128033781E-3</v>
      </c>
      <c r="AU163" s="8">
        <f t="shared" si="130"/>
        <v>3.4592369269136984</v>
      </c>
      <c r="AV163" s="8">
        <f t="shared" si="98"/>
        <v>495.2362438708488</v>
      </c>
      <c r="AW163" s="10">
        <f t="shared" si="106"/>
        <v>5.9439099045605522E-3</v>
      </c>
      <c r="AX163" s="8">
        <f t="shared" si="131"/>
        <v>4.8881183620548674</v>
      </c>
      <c r="AY163" s="8">
        <f t="shared" si="99"/>
        <v>496.66512530598993</v>
      </c>
      <c r="AZ163" s="9">
        <f t="shared" si="107"/>
        <v>8.8463117288316434E-3</v>
      </c>
    </row>
    <row r="164" spans="1:52" x14ac:dyDescent="0.2">
      <c r="A164" s="5">
        <f t="shared" si="88"/>
        <v>163</v>
      </c>
      <c r="B164" s="6">
        <f>'[1]6050_Module3Project_Data'!C164</f>
        <v>165.37300099999999</v>
      </c>
      <c r="C164" s="7">
        <f t="shared" si="108"/>
        <v>161.57665895541749</v>
      </c>
      <c r="D164" s="9">
        <f t="shared" si="109"/>
        <v>2.2956238452626874E-2</v>
      </c>
      <c r="E164" s="7">
        <f t="shared" si="110"/>
        <v>163.07740464835391</v>
      </c>
      <c r="F164" s="9">
        <f t="shared" si="111"/>
        <v>1.3881324870231283E-2</v>
      </c>
      <c r="G164" s="7">
        <f t="shared" si="112"/>
        <v>163.95884334868606</v>
      </c>
      <c r="H164" s="9">
        <f t="shared" si="113"/>
        <v>8.5513212118218055E-3</v>
      </c>
      <c r="I164" s="7">
        <f t="shared" si="114"/>
        <v>164.29859482185464</v>
      </c>
      <c r="J164" s="9">
        <f t="shared" si="115"/>
        <v>6.4968657014656973E-3</v>
      </c>
      <c r="L164" s="6">
        <f>'[1]6050_Module3Project_Data'!B164</f>
        <v>163</v>
      </c>
      <c r="M164" s="6">
        <v>488.80999759999997</v>
      </c>
      <c r="N164" s="7">
        <f t="shared" si="116"/>
        <v>488.97885208975435</v>
      </c>
      <c r="O164" s="11">
        <f t="shared" si="117"/>
        <v>3.454399267270238E-4</v>
      </c>
      <c r="P164" s="7">
        <f t="shared" si="118"/>
        <v>490.31016339884923</v>
      </c>
      <c r="Q164" s="11">
        <f t="shared" si="119"/>
        <v>3.0690161948709956E-3</v>
      </c>
      <c r="R164" s="7">
        <f t="shared" si="120"/>
        <v>492.04350227196755</v>
      </c>
      <c r="S164" s="11">
        <f t="shared" si="121"/>
        <v>6.6150542907135916E-3</v>
      </c>
      <c r="T164" s="7">
        <f t="shared" si="122"/>
        <v>492.93661722309525</v>
      </c>
      <c r="U164" s="11">
        <f t="shared" si="123"/>
        <v>8.4421751669493273E-3</v>
      </c>
      <c r="Y164" s="6">
        <f t="shared" si="89"/>
        <v>163</v>
      </c>
      <c r="Z164" s="6">
        <f t="shared" si="90"/>
        <v>165.37300099999999</v>
      </c>
      <c r="AA164" s="8">
        <f t="shared" si="124"/>
        <v>0.83565596844652168</v>
      </c>
      <c r="AB164" s="8">
        <f t="shared" si="91"/>
        <v>164.79449931713259</v>
      </c>
      <c r="AC164" s="9">
        <f t="shared" si="100"/>
        <v>3.4981628159931467E-3</v>
      </c>
      <c r="AD164" s="8">
        <f t="shared" si="125"/>
        <v>0.8331318033551538</v>
      </c>
      <c r="AE164" s="8">
        <f t="shared" si="92"/>
        <v>164.7919751520412</v>
      </c>
      <c r="AF164" s="9">
        <f t="shared" si="101"/>
        <v>3.5134262814689107E-3</v>
      </c>
      <c r="AG164" s="8">
        <f t="shared" si="126"/>
        <v>0.75706071165509092</v>
      </c>
      <c r="AH164" s="8">
        <f t="shared" si="93"/>
        <v>164.71590406034116</v>
      </c>
      <c r="AI164" s="9">
        <f t="shared" si="102"/>
        <v>3.9734233259685978E-3</v>
      </c>
      <c r="AJ164" s="8">
        <f t="shared" si="127"/>
        <v>0.45300196422479555</v>
      </c>
      <c r="AK164" s="8">
        <f t="shared" si="94"/>
        <v>164.41184531291086</v>
      </c>
      <c r="AL164" s="9">
        <f t="shared" si="103"/>
        <v>5.81204719801349E-3</v>
      </c>
      <c r="AN164" s="5">
        <f t="shared" si="95"/>
        <v>488.80999759999997</v>
      </c>
      <c r="AO164" s="8">
        <f t="shared" si="128"/>
        <v>1.3326436723184476</v>
      </c>
      <c r="AP164" s="8">
        <f t="shared" si="96"/>
        <v>493.37614594428601</v>
      </c>
      <c r="AQ164" s="10">
        <f t="shared" si="104"/>
        <v>9.3413562871162408E-3</v>
      </c>
      <c r="AR164" s="8">
        <f t="shared" si="129"/>
        <v>1.8371316884115492</v>
      </c>
      <c r="AS164" s="8">
        <f t="shared" si="97"/>
        <v>493.8806339603791</v>
      </c>
      <c r="AT164" s="10">
        <f t="shared" si="105"/>
        <v>1.0373430137017161E-2</v>
      </c>
      <c r="AU164" s="8">
        <f t="shared" si="130"/>
        <v>1.8628661274730876</v>
      </c>
      <c r="AV164" s="8">
        <f t="shared" si="98"/>
        <v>493.90636839944062</v>
      </c>
      <c r="AW164" s="10">
        <f t="shared" si="106"/>
        <v>1.0426077257959606E-2</v>
      </c>
      <c r="AX164" s="8">
        <f t="shared" si="131"/>
        <v>1.1908199348369546</v>
      </c>
      <c r="AY164" s="8">
        <f t="shared" si="99"/>
        <v>493.23432220680451</v>
      </c>
      <c r="AZ164" s="9">
        <f t="shared" si="107"/>
        <v>9.0512154590279455E-3</v>
      </c>
    </row>
    <row r="165" spans="1:52" x14ac:dyDescent="0.2">
      <c r="A165" s="5">
        <f t="shared" si="88"/>
        <v>164</v>
      </c>
      <c r="B165" s="6">
        <f>'[1]6050_Module3Project_Data'!C165</f>
        <v>167.32449299999999</v>
      </c>
      <c r="C165" s="7">
        <f t="shared" si="108"/>
        <v>162.335927364334</v>
      </c>
      <c r="D165" s="9">
        <f t="shared" si="109"/>
        <v>2.9813720312100347E-2</v>
      </c>
      <c r="E165" s="7">
        <f t="shared" si="110"/>
        <v>163.83495144439712</v>
      </c>
      <c r="F165" s="9">
        <f t="shared" si="111"/>
        <v>2.0854935778008721E-2</v>
      </c>
      <c r="G165" s="7">
        <f t="shared" si="112"/>
        <v>164.66592217434302</v>
      </c>
      <c r="H165" s="9">
        <f t="shared" si="113"/>
        <v>1.5888712871563675E-2</v>
      </c>
      <c r="I165" s="7">
        <f t="shared" si="114"/>
        <v>165.15811976437092</v>
      </c>
      <c r="J165" s="9">
        <f t="shared" si="115"/>
        <v>1.2947137605425565E-2</v>
      </c>
      <c r="L165" s="6">
        <f>'[1]6050_Module3Project_Data'!B165</f>
        <v>164</v>
      </c>
      <c r="M165" s="6">
        <v>490.57998659999998</v>
      </c>
      <c r="N165" s="7">
        <f t="shared" si="116"/>
        <v>488.94508119180352</v>
      </c>
      <c r="O165" s="11">
        <f t="shared" si="117"/>
        <v>3.3325970338237594E-3</v>
      </c>
      <c r="P165" s="7">
        <f t="shared" si="118"/>
        <v>489.81510868522889</v>
      </c>
      <c r="Q165" s="11">
        <f t="shared" si="119"/>
        <v>1.5591298782327684E-3</v>
      </c>
      <c r="R165" s="7">
        <f t="shared" si="120"/>
        <v>490.42674993598376</v>
      </c>
      <c r="S165" s="11">
        <f t="shared" si="121"/>
        <v>3.1235816421749539E-4</v>
      </c>
      <c r="T165" s="7">
        <f t="shared" si="122"/>
        <v>489.63532152461903</v>
      </c>
      <c r="U165" s="11">
        <f t="shared" si="123"/>
        <v>1.9256086697054706E-3</v>
      </c>
      <c r="Y165" s="6">
        <f t="shared" si="89"/>
        <v>164</v>
      </c>
      <c r="Z165" s="6">
        <f t="shared" si="90"/>
        <v>167.32449299999999</v>
      </c>
      <c r="AA165" s="8">
        <f t="shared" si="124"/>
        <v>0.80351168274913232</v>
      </c>
      <c r="AB165" s="8">
        <f t="shared" si="91"/>
        <v>165.46943385709216</v>
      </c>
      <c r="AC165" s="9">
        <f t="shared" si="100"/>
        <v>1.1086596526593592E-2</v>
      </c>
      <c r="AD165" s="8">
        <f t="shared" si="125"/>
        <v>0.78271061227587801</v>
      </c>
      <c r="AE165" s="8">
        <f t="shared" si="92"/>
        <v>165.4486327866189</v>
      </c>
      <c r="AF165" s="9">
        <f t="shared" si="101"/>
        <v>1.1210912280374208E-2</v>
      </c>
      <c r="AG165" s="8">
        <f t="shared" si="126"/>
        <v>0.73206976865602758</v>
      </c>
      <c r="AH165" s="8">
        <f t="shared" si="93"/>
        <v>165.39799194299906</v>
      </c>
      <c r="AI165" s="9">
        <f t="shared" si="102"/>
        <v>1.151356279323036E-2</v>
      </c>
      <c r="AJ165" s="8">
        <f t="shared" si="127"/>
        <v>0.65626345337053049</v>
      </c>
      <c r="AK165" s="8">
        <f t="shared" si="94"/>
        <v>165.32218562771357</v>
      </c>
      <c r="AL165" s="9">
        <f t="shared" si="103"/>
        <v>1.1966612516712804E-2</v>
      </c>
      <c r="AN165" s="5">
        <f t="shared" si="95"/>
        <v>490.57998659999998</v>
      </c>
      <c r="AO165" s="8">
        <f t="shared" si="128"/>
        <v>0.59529467024288818</v>
      </c>
      <c r="AP165" s="8">
        <f t="shared" si="96"/>
        <v>491.02204460622664</v>
      </c>
      <c r="AQ165" s="10">
        <f t="shared" si="104"/>
        <v>9.0109262159342131E-4</v>
      </c>
      <c r="AR165" s="8">
        <f t="shared" si="129"/>
        <v>0.45557807865341349</v>
      </c>
      <c r="AS165" s="8">
        <f t="shared" si="97"/>
        <v>490.88232801463715</v>
      </c>
      <c r="AT165" s="10">
        <f t="shared" si="105"/>
        <v>6.1629382138592376E-4</v>
      </c>
      <c r="AU165" s="8">
        <f t="shared" si="130"/>
        <v>0.12305689574464873</v>
      </c>
      <c r="AV165" s="8">
        <f t="shared" si="98"/>
        <v>490.5498068317284</v>
      </c>
      <c r="AW165" s="10">
        <f t="shared" si="106"/>
        <v>6.1518547629191211E-5</v>
      </c>
      <c r="AX165" s="8">
        <f t="shared" si="131"/>
        <v>-1.0552378818196413</v>
      </c>
      <c r="AY165" s="8">
        <f t="shared" si="99"/>
        <v>489.3715120541641</v>
      </c>
      <c r="AZ165" s="9">
        <f t="shared" si="107"/>
        <v>2.463358838201501E-3</v>
      </c>
    </row>
    <row r="166" spans="1:52" x14ac:dyDescent="0.2">
      <c r="A166" s="5">
        <f t="shared" si="88"/>
        <v>165</v>
      </c>
      <c r="B166" s="6">
        <f>'[1]6050_Module3Project_Data'!C166</f>
        <v>172.092499</v>
      </c>
      <c r="C166" s="7">
        <f t="shared" si="108"/>
        <v>163.33364049146721</v>
      </c>
      <c r="D166" s="9">
        <f t="shared" si="109"/>
        <v>5.0896224759527701E-2</v>
      </c>
      <c r="E166" s="7">
        <f t="shared" si="110"/>
        <v>164.98650015774604</v>
      </c>
      <c r="F166" s="9">
        <f t="shared" si="111"/>
        <v>4.1291740683328491E-2</v>
      </c>
      <c r="G166" s="7">
        <f t="shared" si="112"/>
        <v>165.99520758717151</v>
      </c>
      <c r="H166" s="9">
        <f t="shared" si="113"/>
        <v>3.5430314791515094E-2</v>
      </c>
      <c r="I166" s="7">
        <f t="shared" si="114"/>
        <v>166.89121835287418</v>
      </c>
      <c r="J166" s="9">
        <f t="shared" si="115"/>
        <v>3.0223749886541116E-2</v>
      </c>
      <c r="L166" s="6">
        <f>'[1]6050_Module3Project_Data'!B166</f>
        <v>165</v>
      </c>
      <c r="M166" s="6">
        <v>547.53002930000002</v>
      </c>
      <c r="N166" s="7">
        <f t="shared" si="116"/>
        <v>489.27206227344288</v>
      </c>
      <c r="O166" s="11">
        <f t="shared" si="117"/>
        <v>0.10640140980219501</v>
      </c>
      <c r="P166" s="7">
        <f t="shared" si="118"/>
        <v>490.06751839710336</v>
      </c>
      <c r="Q166" s="11">
        <f t="shared" si="119"/>
        <v>0.10494860158877621</v>
      </c>
      <c r="R166" s="7">
        <f t="shared" si="120"/>
        <v>490.50336826799185</v>
      </c>
      <c r="S166" s="11">
        <f t="shared" si="121"/>
        <v>0.1041525724258722</v>
      </c>
      <c r="T166" s="7">
        <f t="shared" si="122"/>
        <v>490.39105358492384</v>
      </c>
      <c r="U166" s="11">
        <f t="shared" si="123"/>
        <v>0.10435770214854986</v>
      </c>
      <c r="Y166" s="6">
        <f t="shared" si="89"/>
        <v>165</v>
      </c>
      <c r="Z166" s="6">
        <f t="shared" si="90"/>
        <v>172.092499</v>
      </c>
      <c r="AA166" s="8">
        <f t="shared" si="124"/>
        <v>0.93495511526897002</v>
      </c>
      <c r="AB166" s="8">
        <f t="shared" si="91"/>
        <v>166.93016270244047</v>
      </c>
      <c r="AC166" s="9">
        <f t="shared" si="100"/>
        <v>2.9997450949675233E-2</v>
      </c>
      <c r="AD166" s="8">
        <f t="shared" si="125"/>
        <v>1.00134053249692</v>
      </c>
      <c r="AE166" s="8">
        <f t="shared" si="92"/>
        <v>166.99654811966843</v>
      </c>
      <c r="AF166" s="9">
        <f t="shared" si="101"/>
        <v>2.9611696674423742E-2</v>
      </c>
      <c r="AG166" s="8">
        <f t="shared" si="126"/>
        <v>1.0306775907422554</v>
      </c>
      <c r="AH166" s="8">
        <f t="shared" si="93"/>
        <v>167.02588517791375</v>
      </c>
      <c r="AI166" s="9">
        <f t="shared" si="102"/>
        <v>2.9441224059894983E-2</v>
      </c>
      <c r="AJ166" s="8">
        <f t="shared" si="127"/>
        <v>1.1946810209368925</v>
      </c>
      <c r="AK166" s="8">
        <f t="shared" si="94"/>
        <v>167.18988860810839</v>
      </c>
      <c r="AL166" s="9">
        <f t="shared" si="103"/>
        <v>2.8488228251549844E-2</v>
      </c>
      <c r="AN166" s="5">
        <f t="shared" si="95"/>
        <v>547.53002930000002</v>
      </c>
      <c r="AO166" s="8">
        <f t="shared" si="128"/>
        <v>0.46562558568418644</v>
      </c>
      <c r="AP166" s="8">
        <f t="shared" si="96"/>
        <v>490.96899385367601</v>
      </c>
      <c r="AQ166" s="10">
        <f t="shared" si="104"/>
        <v>0.10330216137850105</v>
      </c>
      <c r="AR166" s="8">
        <f t="shared" si="129"/>
        <v>0.30399417999528061</v>
      </c>
      <c r="AS166" s="8">
        <f t="shared" si="97"/>
        <v>490.80736244798715</v>
      </c>
      <c r="AT166" s="10">
        <f t="shared" si="105"/>
        <v>0.10359736236664686</v>
      </c>
      <c r="AU166" s="8">
        <f t="shared" si="130"/>
        <v>9.9837613876365028E-2</v>
      </c>
      <c r="AV166" s="8">
        <f t="shared" si="98"/>
        <v>490.60320588186823</v>
      </c>
      <c r="AW166" s="10">
        <f t="shared" si="106"/>
        <v>0.10397023062079526</v>
      </c>
      <c r="AX166" s="8">
        <f t="shared" si="131"/>
        <v>-0.14975291075746314</v>
      </c>
      <c r="AY166" s="8">
        <f t="shared" si="99"/>
        <v>490.35361535723439</v>
      </c>
      <c r="AZ166" s="9">
        <f t="shared" si="107"/>
        <v>0.10442607872277597</v>
      </c>
    </row>
    <row r="167" spans="1:52" x14ac:dyDescent="0.2">
      <c r="A167" s="5">
        <f t="shared" si="88"/>
        <v>166</v>
      </c>
      <c r="B167" s="6">
        <f>'[1]6050_Module3Project_Data'!C167</f>
        <v>170</v>
      </c>
      <c r="C167" s="7">
        <f t="shared" si="108"/>
        <v>165.08541219317377</v>
      </c>
      <c r="D167" s="9">
        <f t="shared" si="109"/>
        <v>2.8909340040154313E-2</v>
      </c>
      <c r="E167" s="7">
        <f t="shared" si="110"/>
        <v>167.33147977568984</v>
      </c>
      <c r="F167" s="9">
        <f t="shared" si="111"/>
        <v>1.5697177790059746E-2</v>
      </c>
      <c r="G167" s="7">
        <f t="shared" si="112"/>
        <v>169.04385329358576</v>
      </c>
      <c r="H167" s="9">
        <f t="shared" si="113"/>
        <v>5.6243923906720283E-3</v>
      </c>
      <c r="I167" s="7">
        <f t="shared" si="114"/>
        <v>171.05224287057482</v>
      </c>
      <c r="J167" s="9">
        <f t="shared" si="115"/>
        <v>6.1896639445577382E-3</v>
      </c>
      <c r="L167" s="6">
        <f>'[1]6050_Module3Project_Data'!B167</f>
        <v>166</v>
      </c>
      <c r="M167" s="6">
        <v>526.27001949999999</v>
      </c>
      <c r="N167" s="7">
        <f t="shared" si="116"/>
        <v>500.92365567875436</v>
      </c>
      <c r="O167" s="11">
        <f t="shared" si="117"/>
        <v>4.8162279594278948E-2</v>
      </c>
      <c r="P167" s="7">
        <f t="shared" si="118"/>
        <v>509.03014699505923</v>
      </c>
      <c r="Q167" s="11">
        <f t="shared" si="119"/>
        <v>3.2758606544450446E-2</v>
      </c>
      <c r="R167" s="7">
        <f t="shared" si="120"/>
        <v>519.01669878399593</v>
      </c>
      <c r="S167" s="11">
        <f t="shared" si="121"/>
        <v>1.3782507927955517E-2</v>
      </c>
      <c r="T167" s="7">
        <f t="shared" si="122"/>
        <v>536.10223415698476</v>
      </c>
      <c r="U167" s="11">
        <f t="shared" si="123"/>
        <v>1.8682832562505063E-2</v>
      </c>
      <c r="Y167" s="6">
        <f t="shared" si="89"/>
        <v>166</v>
      </c>
      <c r="Z167" s="6">
        <f t="shared" si="90"/>
        <v>170</v>
      </c>
      <c r="AA167" s="8">
        <f t="shared" si="124"/>
        <v>1.4633777630552895</v>
      </c>
      <c r="AB167" s="8">
        <f t="shared" si="91"/>
        <v>170.50723105664105</v>
      </c>
      <c r="AC167" s="9">
        <f t="shared" si="100"/>
        <v>2.9837120978885088E-3</v>
      </c>
      <c r="AD167" s="8">
        <f t="shared" si="125"/>
        <v>1.8202626020638513</v>
      </c>
      <c r="AE167" s="8">
        <f t="shared" si="92"/>
        <v>170.8641158956496</v>
      </c>
      <c r="AF167" s="9">
        <f t="shared" si="101"/>
        <v>5.0830346802917892E-3</v>
      </c>
      <c r="AG167" s="8">
        <f t="shared" si="126"/>
        <v>2.0396616485782522</v>
      </c>
      <c r="AH167" s="8">
        <f t="shared" si="93"/>
        <v>171.08351494216402</v>
      </c>
      <c r="AI167" s="9">
        <f t="shared" si="102"/>
        <v>6.3736173068471491E-3</v>
      </c>
      <c r="AJ167" s="8">
        <f t="shared" si="127"/>
        <v>2.6778527693187772</v>
      </c>
      <c r="AK167" s="8">
        <f t="shared" si="94"/>
        <v>171.72170606290453</v>
      </c>
      <c r="AL167" s="9">
        <f t="shared" si="103"/>
        <v>1.0127682722967827E-2</v>
      </c>
      <c r="AN167" s="5">
        <f t="shared" si="95"/>
        <v>526.27001949999999</v>
      </c>
      <c r="AO167" s="8">
        <f t="shared" si="128"/>
        <v>7.4775518182641623</v>
      </c>
      <c r="AP167" s="8">
        <f t="shared" si="96"/>
        <v>526.49425060226008</v>
      </c>
      <c r="AQ167" s="10">
        <f t="shared" si="104"/>
        <v>4.2607614713285332E-4</v>
      </c>
      <c r="AR167" s="8">
        <f t="shared" si="129"/>
        <v>11.587728714398805</v>
      </c>
      <c r="AS167" s="8">
        <f t="shared" si="97"/>
        <v>530.60442749839478</v>
      </c>
      <c r="AT167" s="10">
        <f t="shared" si="105"/>
        <v>8.2360914317574866E-3</v>
      </c>
      <c r="AU167" s="8">
        <f t="shared" si="130"/>
        <v>14.306584064940226</v>
      </c>
      <c r="AV167" s="8">
        <f t="shared" si="98"/>
        <v>533.32328284893617</v>
      </c>
      <c r="AW167" s="10">
        <f t="shared" si="106"/>
        <v>1.340236587225198E-2</v>
      </c>
      <c r="AX167" s="8">
        <f t="shared" si="131"/>
        <v>22.780713830651781</v>
      </c>
      <c r="AY167" s="8">
        <f t="shared" si="99"/>
        <v>541.79741261464767</v>
      </c>
      <c r="AZ167" s="9">
        <f t="shared" si="107"/>
        <v>2.9504612725991853E-2</v>
      </c>
    </row>
    <row r="168" spans="1:52" x14ac:dyDescent="0.2">
      <c r="A168" s="5">
        <f t="shared" si="88"/>
        <v>167</v>
      </c>
      <c r="B168" s="6">
        <f>'[1]6050_Module3Project_Data'!C168</f>
        <v>170.08999600000001</v>
      </c>
      <c r="C168" s="7">
        <f t="shared" si="108"/>
        <v>166.06832975453901</v>
      </c>
      <c r="D168" s="9">
        <f t="shared" si="109"/>
        <v>2.3644343230280314E-2</v>
      </c>
      <c r="E168" s="7">
        <f t="shared" si="110"/>
        <v>168.21209144971218</v>
      </c>
      <c r="F168" s="9">
        <f t="shared" si="111"/>
        <v>1.1040652563057486E-2</v>
      </c>
      <c r="G168" s="7">
        <f t="shared" si="112"/>
        <v>169.52192664679288</v>
      </c>
      <c r="H168" s="9">
        <f t="shared" si="113"/>
        <v>3.3398163711352894E-3</v>
      </c>
      <c r="I168" s="7">
        <f t="shared" si="114"/>
        <v>170.21044857411496</v>
      </c>
      <c r="J168" s="9">
        <f t="shared" si="115"/>
        <v>7.0816965693237821E-4</v>
      </c>
      <c r="L168" s="6">
        <f>'[1]6050_Module3Project_Data'!B168</f>
        <v>167</v>
      </c>
      <c r="M168" s="6">
        <v>523.89001459999997</v>
      </c>
      <c r="N168" s="7">
        <f t="shared" si="116"/>
        <v>505.99292844300351</v>
      </c>
      <c r="O168" s="11">
        <f t="shared" si="117"/>
        <v>3.4161915016954911E-2</v>
      </c>
      <c r="P168" s="7">
        <f t="shared" si="118"/>
        <v>514.71930492168963</v>
      </c>
      <c r="Q168" s="11">
        <f t="shared" si="119"/>
        <v>1.7505028579925037E-2</v>
      </c>
      <c r="R168" s="7">
        <f t="shared" si="120"/>
        <v>522.64335914199796</v>
      </c>
      <c r="S168" s="11">
        <f t="shared" si="121"/>
        <v>2.3796129402348992E-3</v>
      </c>
      <c r="T168" s="7">
        <f t="shared" si="122"/>
        <v>528.23646243139694</v>
      </c>
      <c r="U168" s="11">
        <f t="shared" si="123"/>
        <v>8.2964891680853432E-3</v>
      </c>
      <c r="Y168" s="6">
        <f t="shared" si="89"/>
        <v>167</v>
      </c>
      <c r="Z168" s="6">
        <f t="shared" si="90"/>
        <v>170.08999600000001</v>
      </c>
      <c r="AA168" s="8">
        <f t="shared" si="124"/>
        <v>1.2170516605932478</v>
      </c>
      <c r="AB168" s="8">
        <f t="shared" si="91"/>
        <v>170.73897830738613</v>
      </c>
      <c r="AC168" s="9">
        <f t="shared" si="100"/>
        <v>3.8155230915880569E-3</v>
      </c>
      <c r="AD168" s="8">
        <f t="shared" si="125"/>
        <v>1.2833869025211597</v>
      </c>
      <c r="AE168" s="8">
        <f t="shared" si="92"/>
        <v>170.80531354931404</v>
      </c>
      <c r="AF168" s="9">
        <f t="shared" si="101"/>
        <v>4.2055239351879489E-3</v>
      </c>
      <c r="AG168" s="8">
        <f t="shared" si="126"/>
        <v>1.2588675008926873</v>
      </c>
      <c r="AH168" s="8">
        <f t="shared" si="93"/>
        <v>170.78079414768555</v>
      </c>
      <c r="AI168" s="9">
        <f t="shared" si="102"/>
        <v>4.0613684751073841E-3</v>
      </c>
      <c r="AJ168" s="8">
        <f t="shared" si="127"/>
        <v>0.91802923642945322</v>
      </c>
      <c r="AK168" s="8">
        <f t="shared" si="94"/>
        <v>170.43995588322232</v>
      </c>
      <c r="AL168" s="9">
        <f t="shared" si="103"/>
        <v>2.0574983329549341E-3</v>
      </c>
      <c r="AN168" s="5">
        <f t="shared" si="95"/>
        <v>523.89001459999997</v>
      </c>
      <c r="AO168" s="8">
        <f t="shared" si="128"/>
        <v>6.514828953198629</v>
      </c>
      <c r="AP168" s="8">
        <f t="shared" si="96"/>
        <v>529.15818809519658</v>
      </c>
      <c r="AQ168" s="10">
        <f t="shared" si="104"/>
        <v>1.005587689854894E-2</v>
      </c>
      <c r="AR168" s="8">
        <f t="shared" si="129"/>
        <v>8.4033013718400937</v>
      </c>
      <c r="AS168" s="8">
        <f t="shared" si="97"/>
        <v>531.04666051383811</v>
      </c>
      <c r="AT168" s="10">
        <f t="shared" si="105"/>
        <v>1.3660588509789347E-2</v>
      </c>
      <c r="AU168" s="8">
        <f t="shared" si="130"/>
        <v>8.966622211471126</v>
      </c>
      <c r="AV168" s="8">
        <f t="shared" si="98"/>
        <v>531.60998135346904</v>
      </c>
      <c r="AW168" s="10">
        <f t="shared" si="106"/>
        <v>1.4735853973783807E-2</v>
      </c>
      <c r="AX168" s="8">
        <f t="shared" si="131"/>
        <v>7.457471052531977</v>
      </c>
      <c r="AY168" s="8">
        <f t="shared" si="99"/>
        <v>530.10083019452998</v>
      </c>
      <c r="AZ168" s="9">
        <f t="shared" si="107"/>
        <v>1.185518987085883E-2</v>
      </c>
    </row>
    <row r="169" spans="1:52" x14ac:dyDescent="0.2">
      <c r="A169" s="5">
        <f t="shared" si="88"/>
        <v>168</v>
      </c>
      <c r="B169" s="6">
        <f>'[1]6050_Module3Project_Data'!C169</f>
        <v>172.54800399999999</v>
      </c>
      <c r="C169" s="7">
        <f t="shared" si="108"/>
        <v>166.8726630036312</v>
      </c>
      <c r="D169" s="9">
        <f t="shared" si="109"/>
        <v>3.2891374370049443E-2</v>
      </c>
      <c r="E169" s="7">
        <f t="shared" si="110"/>
        <v>168.83179995130715</v>
      </c>
      <c r="F169" s="9">
        <f t="shared" si="111"/>
        <v>2.1537218411943178E-2</v>
      </c>
      <c r="G169" s="7">
        <f t="shared" si="112"/>
        <v>169.80596132339645</v>
      </c>
      <c r="H169" s="9">
        <f t="shared" si="113"/>
        <v>1.5891477229742663E-2</v>
      </c>
      <c r="I169" s="7">
        <f t="shared" si="114"/>
        <v>170.11408651482301</v>
      </c>
      <c r="J169" s="9">
        <f t="shared" si="115"/>
        <v>1.410574117784044E-2</v>
      </c>
      <c r="L169" s="6">
        <f>'[1]6050_Module3Project_Data'!B169</f>
        <v>168</v>
      </c>
      <c r="M169" s="6">
        <v>529.55999759999997</v>
      </c>
      <c r="N169" s="7">
        <f t="shared" si="116"/>
        <v>509.57234567440281</v>
      </c>
      <c r="O169" s="11">
        <f t="shared" si="117"/>
        <v>3.7743885520398993E-2</v>
      </c>
      <c r="P169" s="7">
        <f t="shared" si="118"/>
        <v>517.74563911553196</v>
      </c>
      <c r="Q169" s="11">
        <f t="shared" si="119"/>
        <v>2.2309763837924788E-2</v>
      </c>
      <c r="R169" s="7">
        <f t="shared" si="120"/>
        <v>523.26668687099891</v>
      </c>
      <c r="S169" s="11">
        <f t="shared" si="121"/>
        <v>1.1884037233784187E-2</v>
      </c>
      <c r="T169" s="7">
        <f t="shared" si="122"/>
        <v>524.75930416627943</v>
      </c>
      <c r="U169" s="11">
        <f t="shared" si="123"/>
        <v>9.0654382043160193E-3</v>
      </c>
      <c r="Y169" s="6">
        <f t="shared" si="89"/>
        <v>168</v>
      </c>
      <c r="Z169" s="6">
        <f t="shared" si="90"/>
        <v>172.54800399999999</v>
      </c>
      <c r="AA169" s="8">
        <f t="shared" si="124"/>
        <v>0.98379741459582781</v>
      </c>
      <c r="AB169" s="8">
        <f t="shared" si="91"/>
        <v>170.78975873799229</v>
      </c>
      <c r="AC169" s="9">
        <f t="shared" si="100"/>
        <v>1.018989047249544E-2</v>
      </c>
      <c r="AD169" s="8">
        <f t="shared" si="125"/>
        <v>0.88364601215412297</v>
      </c>
      <c r="AE169" s="8">
        <f t="shared" si="92"/>
        <v>170.68960733555056</v>
      </c>
      <c r="AF169" s="9">
        <f t="shared" si="101"/>
        <v>1.0770316789346515E-2</v>
      </c>
      <c r="AG169" s="8">
        <f t="shared" si="126"/>
        <v>0.77145108874812762</v>
      </c>
      <c r="AH169" s="8">
        <f t="shared" si="93"/>
        <v>170.57741241214458</v>
      </c>
      <c r="AI169" s="9">
        <f t="shared" si="102"/>
        <v>1.1420541195338368E-2</v>
      </c>
      <c r="AJ169" s="8">
        <f t="shared" si="127"/>
        <v>0.41083358856874497</v>
      </c>
      <c r="AK169" s="8">
        <f t="shared" si="94"/>
        <v>170.2167949119652</v>
      </c>
      <c r="AL169" s="9">
        <f t="shared" si="103"/>
        <v>1.3510495827206421E-2</v>
      </c>
      <c r="AN169" s="5">
        <f t="shared" si="95"/>
        <v>529.55999759999997</v>
      </c>
      <c r="AO169" s="8">
        <f t="shared" si="128"/>
        <v>5.0419536471492084</v>
      </c>
      <c r="AP169" s="8">
        <f t="shared" si="96"/>
        <v>528.30864051814808</v>
      </c>
      <c r="AQ169" s="10">
        <f t="shared" si="104"/>
        <v>2.363012855055374E-3</v>
      </c>
      <c r="AR169" s="8">
        <f t="shared" si="129"/>
        <v>5.2913119147044352</v>
      </c>
      <c r="AS169" s="8">
        <f t="shared" si="97"/>
        <v>528.55799878570338</v>
      </c>
      <c r="AT169" s="10">
        <f t="shared" si="105"/>
        <v>1.8921346378837558E-3</v>
      </c>
      <c r="AU169" s="8">
        <f t="shared" si="130"/>
        <v>4.7949749702360371</v>
      </c>
      <c r="AV169" s="8">
        <f t="shared" si="98"/>
        <v>528.06166184123492</v>
      </c>
      <c r="AW169" s="10">
        <f t="shared" si="106"/>
        <v>2.8293975480693516E-3</v>
      </c>
      <c r="AX169" s="8">
        <f t="shared" si="131"/>
        <v>1.9901563937071538</v>
      </c>
      <c r="AY169" s="8">
        <f t="shared" si="99"/>
        <v>525.25684326470605</v>
      </c>
      <c r="AZ169" s="9">
        <f t="shared" si="107"/>
        <v>8.1259051944937259E-3</v>
      </c>
    </row>
    <row r="170" spans="1:52" x14ac:dyDescent="0.2">
      <c r="A170" s="5">
        <f t="shared" si="88"/>
        <v>169</v>
      </c>
      <c r="B170" s="6">
        <f>'[1]6050_Module3Project_Data'!C170</f>
        <v>174.955994</v>
      </c>
      <c r="C170" s="7">
        <f t="shared" si="108"/>
        <v>168.00773120290495</v>
      </c>
      <c r="D170" s="9">
        <f t="shared" si="109"/>
        <v>3.9714345523338024E-2</v>
      </c>
      <c r="E170" s="7">
        <f t="shared" si="110"/>
        <v>170.05814728737576</v>
      </c>
      <c r="F170" s="9">
        <f t="shared" si="111"/>
        <v>2.7994735136792417E-2</v>
      </c>
      <c r="G170" s="7">
        <f t="shared" si="112"/>
        <v>171.17698266169822</v>
      </c>
      <c r="H170" s="9">
        <f t="shared" si="113"/>
        <v>2.1599782047488955E-2</v>
      </c>
      <c r="I170" s="7">
        <f t="shared" si="114"/>
        <v>172.0612205029646</v>
      </c>
      <c r="J170" s="9">
        <f t="shared" si="115"/>
        <v>1.6545723475100842E-2</v>
      </c>
      <c r="L170" s="6">
        <f>'[1]6050_Module3Project_Data'!B170</f>
        <v>169</v>
      </c>
      <c r="M170" s="6">
        <v>556.54998780000005</v>
      </c>
      <c r="N170" s="7">
        <f t="shared" si="116"/>
        <v>513.56987605952224</v>
      </c>
      <c r="O170" s="11">
        <f t="shared" si="117"/>
        <v>7.7225968345404045E-2</v>
      </c>
      <c r="P170" s="7">
        <f t="shared" si="118"/>
        <v>521.64437741540632</v>
      </c>
      <c r="Q170" s="11">
        <f t="shared" si="119"/>
        <v>6.271783514464345E-2</v>
      </c>
      <c r="R170" s="7">
        <f t="shared" si="120"/>
        <v>526.41334223549939</v>
      </c>
      <c r="S170" s="11">
        <f t="shared" si="121"/>
        <v>5.4149036430004328E-2</v>
      </c>
      <c r="T170" s="7">
        <f t="shared" si="122"/>
        <v>528.59985891325584</v>
      </c>
      <c r="U170" s="11">
        <f t="shared" si="123"/>
        <v>5.0220338692718247E-2</v>
      </c>
      <c r="Y170" s="6">
        <f t="shared" si="89"/>
        <v>169</v>
      </c>
      <c r="Z170" s="6">
        <f t="shared" si="90"/>
        <v>174.955994</v>
      </c>
      <c r="AA170" s="8">
        <f t="shared" si="124"/>
        <v>1.080603395522314</v>
      </c>
      <c r="AB170" s="8">
        <f t="shared" si="91"/>
        <v>172.25758605722052</v>
      </c>
      <c r="AC170" s="9">
        <f t="shared" si="100"/>
        <v>1.5423352358990812E-2</v>
      </c>
      <c r="AD170" s="8">
        <f t="shared" si="125"/>
        <v>1.0785961426131829</v>
      </c>
      <c r="AE170" s="8">
        <f t="shared" si="92"/>
        <v>172.2555788043114</v>
      </c>
      <c r="AF170" s="9">
        <f t="shared" si="101"/>
        <v>1.5434825260623002E-2</v>
      </c>
      <c r="AG170" s="8">
        <f t="shared" si="126"/>
        <v>1.0712362135249505</v>
      </c>
      <c r="AH170" s="8">
        <f t="shared" si="93"/>
        <v>172.24821887522316</v>
      </c>
      <c r="AI170" s="9">
        <f t="shared" si="102"/>
        <v>1.5476892576637554E-2</v>
      </c>
      <c r="AJ170" s="8">
        <f t="shared" si="127"/>
        <v>1.1789837883551675</v>
      </c>
      <c r="AK170" s="8">
        <f t="shared" si="94"/>
        <v>172.35596645005339</v>
      </c>
      <c r="AL170" s="9">
        <f t="shared" si="103"/>
        <v>1.4861037284304858E-2</v>
      </c>
      <c r="AN170" s="5">
        <f t="shared" si="95"/>
        <v>556.54998780000005</v>
      </c>
      <c r="AO170" s="8">
        <f t="shared" si="128"/>
        <v>4.5681290764870255</v>
      </c>
      <c r="AP170" s="8">
        <f t="shared" si="96"/>
        <v>530.98147131198641</v>
      </c>
      <c r="AQ170" s="10">
        <f t="shared" si="104"/>
        <v>4.5941096125226864E-2</v>
      </c>
      <c r="AR170" s="8">
        <f t="shared" si="129"/>
        <v>4.433449294622851</v>
      </c>
      <c r="AS170" s="8">
        <f t="shared" si="97"/>
        <v>530.84679153012223</v>
      </c>
      <c r="AT170" s="10">
        <f t="shared" si="105"/>
        <v>4.6183086574991421E-2</v>
      </c>
      <c r="AU170" s="8">
        <f t="shared" si="130"/>
        <v>3.9708151673682561</v>
      </c>
      <c r="AV170" s="8">
        <f t="shared" si="98"/>
        <v>530.38415740286769</v>
      </c>
      <c r="AW170" s="10">
        <f t="shared" si="106"/>
        <v>4.7014340078532592E-2</v>
      </c>
      <c r="AX170" s="8">
        <f t="shared" si="131"/>
        <v>2.915355570341811</v>
      </c>
      <c r="AY170" s="8">
        <f t="shared" si="99"/>
        <v>529.32869780584122</v>
      </c>
      <c r="AZ170" s="9">
        <f t="shared" si="107"/>
        <v>4.8910772780289755E-2</v>
      </c>
    </row>
    <row r="171" spans="1:52" x14ac:dyDescent="0.2">
      <c r="A171" s="5">
        <f t="shared" si="88"/>
        <v>170</v>
      </c>
      <c r="B171" s="6">
        <f>'[1]6050_Module3Project_Data'!C171</f>
        <v>176.572495</v>
      </c>
      <c r="C171" s="7">
        <f t="shared" si="108"/>
        <v>169.39738376232398</v>
      </c>
      <c r="D171" s="9">
        <f t="shared" si="109"/>
        <v>4.0635497831505524E-2</v>
      </c>
      <c r="E171" s="7">
        <f t="shared" si="110"/>
        <v>171.67443670254175</v>
      </c>
      <c r="F171" s="9">
        <f t="shared" si="111"/>
        <v>2.7739644826665948E-2</v>
      </c>
      <c r="G171" s="7">
        <f t="shared" si="112"/>
        <v>173.0664883308491</v>
      </c>
      <c r="H171" s="9">
        <f t="shared" si="113"/>
        <v>1.9855904902691138E-2</v>
      </c>
      <c r="I171" s="7">
        <f t="shared" si="114"/>
        <v>174.37703930059291</v>
      </c>
      <c r="J171" s="9">
        <f t="shared" si="115"/>
        <v>1.2433735500011433E-2</v>
      </c>
      <c r="L171" s="6">
        <f>'[1]6050_Module3Project_Data'!B171</f>
        <v>170</v>
      </c>
      <c r="M171" s="6">
        <v>552.8400269</v>
      </c>
      <c r="N171" s="7">
        <f t="shared" si="116"/>
        <v>522.16589840761787</v>
      </c>
      <c r="O171" s="11">
        <f t="shared" si="117"/>
        <v>5.5484637507860098E-2</v>
      </c>
      <c r="P171" s="7">
        <f t="shared" si="118"/>
        <v>533.16322884232227</v>
      </c>
      <c r="Q171" s="11">
        <f t="shared" si="119"/>
        <v>3.5592209500483495E-2</v>
      </c>
      <c r="R171" s="7">
        <f t="shared" si="120"/>
        <v>541.48166501774972</v>
      </c>
      <c r="S171" s="11">
        <f t="shared" si="121"/>
        <v>2.0545476683266325E-2</v>
      </c>
      <c r="T171" s="7">
        <f t="shared" si="122"/>
        <v>550.95996202265121</v>
      </c>
      <c r="U171" s="11">
        <f t="shared" si="123"/>
        <v>3.4007394288924388E-3</v>
      </c>
      <c r="Y171" s="6">
        <f t="shared" si="89"/>
        <v>170</v>
      </c>
      <c r="Z171" s="6">
        <f t="shared" si="90"/>
        <v>176.572495</v>
      </c>
      <c r="AA171" s="8">
        <f t="shared" si="124"/>
        <v>1.2828289639294552</v>
      </c>
      <c r="AB171" s="8">
        <f t="shared" si="91"/>
        <v>174.34931729477856</v>
      </c>
      <c r="AC171" s="9">
        <f t="shared" si="100"/>
        <v>1.2590736202835245E-2</v>
      </c>
      <c r="AD171" s="8">
        <f t="shared" si="125"/>
        <v>1.4029599532282613</v>
      </c>
      <c r="AE171" s="8">
        <f t="shared" si="92"/>
        <v>174.46944828407734</v>
      </c>
      <c r="AF171" s="9">
        <f t="shared" si="101"/>
        <v>1.1910386812638394E-2</v>
      </c>
      <c r="AG171" s="8">
        <f t="shared" si="126"/>
        <v>1.4803709413379145</v>
      </c>
      <c r="AH171" s="8">
        <f t="shared" si="93"/>
        <v>174.54685927218702</v>
      </c>
      <c r="AI171" s="9">
        <f t="shared" si="102"/>
        <v>1.147197771551556E-2</v>
      </c>
      <c r="AJ171" s="8">
        <f t="shared" si="127"/>
        <v>1.7474012929917362</v>
      </c>
      <c r="AK171" s="8">
        <f t="shared" si="94"/>
        <v>174.81388962384082</v>
      </c>
      <c r="AL171" s="9">
        <f t="shared" si="103"/>
        <v>9.9596790324516932E-3</v>
      </c>
      <c r="AN171" s="5">
        <f t="shared" si="95"/>
        <v>552.8400269</v>
      </c>
      <c r="AO171" s="8">
        <f t="shared" si="128"/>
        <v>7.1931775029278526</v>
      </c>
      <c r="AP171" s="8">
        <f t="shared" si="96"/>
        <v>548.67484252067754</v>
      </c>
      <c r="AQ171" s="10">
        <f t="shared" si="104"/>
        <v>7.5341584846494308E-3</v>
      </c>
      <c r="AR171" s="8">
        <f t="shared" si="129"/>
        <v>8.6873986896738451</v>
      </c>
      <c r="AS171" s="8">
        <f t="shared" si="97"/>
        <v>550.16906370742356</v>
      </c>
      <c r="AT171" s="10">
        <f t="shared" si="105"/>
        <v>4.8313491473358384E-3</v>
      </c>
      <c r="AU171" s="8">
        <f t="shared" si="130"/>
        <v>9.519568974809296</v>
      </c>
      <c r="AV171" s="8">
        <f t="shared" si="98"/>
        <v>551.00123399255904</v>
      </c>
      <c r="AW171" s="10">
        <f t="shared" si="106"/>
        <v>3.3260849757059466E-3</v>
      </c>
      <c r="AX171" s="8">
        <f t="shared" si="131"/>
        <v>12.637729339868629</v>
      </c>
      <c r="AY171" s="8">
        <f t="shared" si="99"/>
        <v>554.11939435761838</v>
      </c>
      <c r="AZ171" s="9">
        <f t="shared" si="107"/>
        <v>2.3141729892321903E-3</v>
      </c>
    </row>
    <row r="172" spans="1:52" x14ac:dyDescent="0.2">
      <c r="A172" s="5">
        <f t="shared" si="88"/>
        <v>171</v>
      </c>
      <c r="B172" s="6">
        <f>'[1]6050_Module3Project_Data'!C172</f>
        <v>168.39999399999999</v>
      </c>
      <c r="C172" s="7">
        <f t="shared" si="108"/>
        <v>170.8324060098592</v>
      </c>
      <c r="D172" s="9">
        <f t="shared" si="109"/>
        <v>1.444425235465986E-2</v>
      </c>
      <c r="E172" s="7">
        <f t="shared" si="110"/>
        <v>173.29079594070296</v>
      </c>
      <c r="F172" s="9">
        <f t="shared" si="111"/>
        <v>2.9042767903560446E-2</v>
      </c>
      <c r="G172" s="7">
        <f t="shared" si="112"/>
        <v>174.81949166542455</v>
      </c>
      <c r="H172" s="9">
        <f t="shared" si="113"/>
        <v>3.8120533813228982E-2</v>
      </c>
      <c r="I172" s="7">
        <f t="shared" si="114"/>
        <v>176.13340386011859</v>
      </c>
      <c r="J172" s="9">
        <f t="shared" si="115"/>
        <v>4.5922863038335968E-2</v>
      </c>
      <c r="L172" s="6">
        <f>'[1]6050_Module3Project_Data'!B172</f>
        <v>171</v>
      </c>
      <c r="M172" s="6">
        <v>525.75</v>
      </c>
      <c r="N172" s="7">
        <f t="shared" si="116"/>
        <v>528.30072410609432</v>
      </c>
      <c r="O172" s="11">
        <f t="shared" si="117"/>
        <v>4.8515912621860608E-3</v>
      </c>
      <c r="P172" s="7">
        <f t="shared" si="118"/>
        <v>539.65657220135586</v>
      </c>
      <c r="Q172" s="11">
        <f t="shared" si="119"/>
        <v>2.6450921923644045E-2</v>
      </c>
      <c r="R172" s="7">
        <f t="shared" si="120"/>
        <v>547.16084595887492</v>
      </c>
      <c r="S172" s="11">
        <f t="shared" si="121"/>
        <v>4.0724386036851953E-2</v>
      </c>
      <c r="T172" s="7">
        <f t="shared" si="122"/>
        <v>552.46401392453026</v>
      </c>
      <c r="U172" s="11">
        <f t="shared" si="123"/>
        <v>5.0811248548797455E-2</v>
      </c>
      <c r="Y172" s="6">
        <f t="shared" si="89"/>
        <v>171</v>
      </c>
      <c r="Z172" s="6">
        <f t="shared" si="90"/>
        <v>168.39999399999999</v>
      </c>
      <c r="AA172" s="8">
        <f t="shared" si="124"/>
        <v>1.4003725565909546</v>
      </c>
      <c r="AB172" s="8">
        <f t="shared" si="91"/>
        <v>176.2198642220155</v>
      </c>
      <c r="AC172" s="9">
        <f t="shared" si="100"/>
        <v>4.643628563321392E-2</v>
      </c>
      <c r="AD172" s="8">
        <f t="shared" si="125"/>
        <v>1.5429773057671381</v>
      </c>
      <c r="AE172" s="8">
        <f t="shared" si="92"/>
        <v>176.36246897119167</v>
      </c>
      <c r="AF172" s="9">
        <f t="shared" si="101"/>
        <v>4.72831072143131E-2</v>
      </c>
      <c r="AG172" s="8">
        <f t="shared" si="126"/>
        <v>1.6166871379566838</v>
      </c>
      <c r="AH172" s="8">
        <f t="shared" si="93"/>
        <v>176.43617880338124</v>
      </c>
      <c r="AI172" s="9">
        <f t="shared" si="102"/>
        <v>4.7720814071889141E-2</v>
      </c>
      <c r="AJ172" s="8">
        <f t="shared" si="127"/>
        <v>1.7518829262587099</v>
      </c>
      <c r="AK172" s="8">
        <f t="shared" si="94"/>
        <v>176.57137459168325</v>
      </c>
      <c r="AL172" s="9">
        <f t="shared" si="103"/>
        <v>4.8523639446704854E-2</v>
      </c>
      <c r="AN172" s="5">
        <f t="shared" si="95"/>
        <v>525.75</v>
      </c>
      <c r="AO172" s="8">
        <f t="shared" si="128"/>
        <v>6.8146783624771885</v>
      </c>
      <c r="AP172" s="8">
        <f t="shared" si="96"/>
        <v>553.97552432135205</v>
      </c>
      <c r="AQ172" s="10">
        <f t="shared" si="104"/>
        <v>5.3686208885120407E-2</v>
      </c>
      <c r="AR172" s="8">
        <f t="shared" si="129"/>
        <v>7.4841115902543844</v>
      </c>
      <c r="AS172" s="8">
        <f t="shared" si="97"/>
        <v>554.64495754912934</v>
      </c>
      <c r="AT172" s="10">
        <f t="shared" si="105"/>
        <v>5.4959500806712969E-2</v>
      </c>
      <c r="AU172" s="8">
        <f t="shared" si="130"/>
        <v>7.599374957967246</v>
      </c>
      <c r="AV172" s="8">
        <f t="shared" si="98"/>
        <v>554.76022091684217</v>
      </c>
      <c r="AW172" s="10">
        <f t="shared" si="106"/>
        <v>5.5178736884150592E-2</v>
      </c>
      <c r="AX172" s="8">
        <f t="shared" si="131"/>
        <v>7.0708906208738824</v>
      </c>
      <c r="AY172" s="8">
        <f t="shared" si="99"/>
        <v>554.23173657974883</v>
      </c>
      <c r="AZ172" s="9">
        <f t="shared" si="107"/>
        <v>5.4173536052779511E-2</v>
      </c>
    </row>
    <row r="173" spans="1:52" x14ac:dyDescent="0.2">
      <c r="A173" s="5">
        <f t="shared" si="88"/>
        <v>172</v>
      </c>
      <c r="B173" s="6">
        <f>'[1]6050_Module3Project_Data'!C173</f>
        <v>164.73100299999999</v>
      </c>
      <c r="C173" s="7">
        <f t="shared" si="108"/>
        <v>170.34592360788736</v>
      </c>
      <c r="D173" s="9">
        <f t="shared" si="109"/>
        <v>3.4085390762098197E-2</v>
      </c>
      <c r="E173" s="7">
        <f t="shared" si="110"/>
        <v>171.67683130027098</v>
      </c>
      <c r="F173" s="9">
        <f t="shared" si="111"/>
        <v>4.2164669514402155E-2</v>
      </c>
      <c r="G173" s="7">
        <f t="shared" si="112"/>
        <v>171.60974283271227</v>
      </c>
      <c r="H173" s="9">
        <f t="shared" si="113"/>
        <v>4.1757408790331262E-2</v>
      </c>
      <c r="I173" s="7">
        <f t="shared" si="114"/>
        <v>169.94667597202371</v>
      </c>
      <c r="J173" s="9">
        <f t="shared" si="115"/>
        <v>3.1661756906948023E-2</v>
      </c>
      <c r="L173" s="6">
        <f>'[1]6050_Module3Project_Data'!B173</f>
        <v>172</v>
      </c>
      <c r="M173" s="6">
        <v>516.04998780000005</v>
      </c>
      <c r="N173" s="7">
        <f t="shared" si="116"/>
        <v>527.79057928487543</v>
      </c>
      <c r="O173" s="11">
        <f t="shared" si="117"/>
        <v>2.2750880268261057E-2</v>
      </c>
      <c r="P173" s="7">
        <f t="shared" si="118"/>
        <v>535.06740337490839</v>
      </c>
      <c r="Q173" s="11">
        <f t="shared" si="119"/>
        <v>3.6851886492590552E-2</v>
      </c>
      <c r="R173" s="7">
        <f t="shared" si="120"/>
        <v>536.45542297943746</v>
      </c>
      <c r="S173" s="11">
        <f t="shared" si="121"/>
        <v>3.9541586400241753E-2</v>
      </c>
      <c r="T173" s="7">
        <f t="shared" si="122"/>
        <v>531.0928027849061</v>
      </c>
      <c r="U173" s="11">
        <f t="shared" si="123"/>
        <v>2.9149918303526881E-2</v>
      </c>
      <c r="Y173" s="6">
        <f t="shared" si="89"/>
        <v>172</v>
      </c>
      <c r="Z173" s="6">
        <f t="shared" si="90"/>
        <v>164.73100299999999</v>
      </c>
      <c r="AA173" s="8">
        <f t="shared" si="124"/>
        <v>0.24784220926514622</v>
      </c>
      <c r="AB173" s="8">
        <f t="shared" si="91"/>
        <v>171.85758504197742</v>
      </c>
      <c r="AC173" s="9">
        <f t="shared" si="100"/>
        <v>4.3261935593128326E-2</v>
      </c>
      <c r="AD173" s="8">
        <f t="shared" si="125"/>
        <v>-0.35811314962462881</v>
      </c>
      <c r="AE173" s="8">
        <f t="shared" si="92"/>
        <v>171.25162968308763</v>
      </c>
      <c r="AF173" s="9">
        <f t="shared" si="101"/>
        <v>3.9583481945336313E-2</v>
      </c>
      <c r="AG173" s="8">
        <f t="shared" si="126"/>
        <v>-0.79653084737779756</v>
      </c>
      <c r="AH173" s="8">
        <f t="shared" si="93"/>
        <v>170.81321198533448</v>
      </c>
      <c r="AI173" s="9">
        <f t="shared" si="102"/>
        <v>3.6922066123366529E-2</v>
      </c>
      <c r="AJ173" s="8">
        <f t="shared" si="127"/>
        <v>-2.2174224809180814</v>
      </c>
      <c r="AK173" s="8">
        <f t="shared" si="94"/>
        <v>169.39232035179418</v>
      </c>
      <c r="AL173" s="9">
        <f t="shared" si="103"/>
        <v>2.8296539612486887E-2</v>
      </c>
      <c r="AN173" s="5">
        <f t="shared" si="95"/>
        <v>516.04998780000005</v>
      </c>
      <c r="AO173" s="8">
        <f t="shared" si="128"/>
        <v>2.4346530269985269</v>
      </c>
      <c r="AP173" s="8">
        <f t="shared" si="96"/>
        <v>538.89007600643595</v>
      </c>
      <c r="AQ173" s="10">
        <f t="shared" si="104"/>
        <v>4.4259449174307082E-2</v>
      </c>
      <c r="AR173" s="8">
        <f t="shared" si="129"/>
        <v>0.20829776237764719</v>
      </c>
      <c r="AS173" s="8">
        <f t="shared" si="97"/>
        <v>536.66372074181515</v>
      </c>
      <c r="AT173" s="10">
        <f t="shared" si="105"/>
        <v>3.9945225131570283E-2</v>
      </c>
      <c r="AU173" s="8">
        <f t="shared" si="130"/>
        <v>-1.5530240107351059</v>
      </c>
      <c r="AV173" s="8">
        <f t="shared" si="98"/>
        <v>534.9023989687023</v>
      </c>
      <c r="AW173" s="10">
        <f t="shared" si="106"/>
        <v>3.6532141487054297E-2</v>
      </c>
      <c r="AX173" s="8">
        <f t="shared" si="131"/>
        <v>-7.1501602593751903</v>
      </c>
      <c r="AY173" s="8">
        <f t="shared" si="99"/>
        <v>529.30526272006227</v>
      </c>
      <c r="AZ173" s="9">
        <f t="shared" si="107"/>
        <v>2.5686028937955182E-2</v>
      </c>
    </row>
    <row r="174" spans="1:52" x14ac:dyDescent="0.2">
      <c r="A174" s="5">
        <f t="shared" si="88"/>
        <v>173</v>
      </c>
      <c r="B174" s="6">
        <f>'[1]6050_Module3Project_Data'!C174</f>
        <v>157.49200400000001</v>
      </c>
      <c r="C174" s="7">
        <f t="shared" si="108"/>
        <v>169.22293948630988</v>
      </c>
      <c r="D174" s="9">
        <f t="shared" si="109"/>
        <v>7.448591159148546E-2</v>
      </c>
      <c r="E174" s="7">
        <f t="shared" si="110"/>
        <v>169.38470796118153</v>
      </c>
      <c r="F174" s="9">
        <f t="shared" si="111"/>
        <v>7.5513065166035509E-2</v>
      </c>
      <c r="G174" s="7">
        <f t="shared" si="112"/>
        <v>168.17037291635614</v>
      </c>
      <c r="H174" s="9">
        <f t="shared" si="113"/>
        <v>6.7802609943017386E-2</v>
      </c>
      <c r="I174" s="7">
        <f t="shared" si="114"/>
        <v>165.77413759440472</v>
      </c>
      <c r="J174" s="9">
        <f t="shared" si="115"/>
        <v>5.2587644985485814E-2</v>
      </c>
      <c r="L174" s="6">
        <f>'[1]6050_Module3Project_Data'!B174</f>
        <v>173</v>
      </c>
      <c r="M174" s="6">
        <v>507.01998900000001</v>
      </c>
      <c r="N174" s="7">
        <f t="shared" si="116"/>
        <v>525.4424609879004</v>
      </c>
      <c r="O174" s="11">
        <f t="shared" si="117"/>
        <v>3.6334804125247998E-2</v>
      </c>
      <c r="P174" s="7">
        <f t="shared" si="118"/>
        <v>528.79165623518861</v>
      </c>
      <c r="Q174" s="11">
        <f t="shared" si="119"/>
        <v>4.2940451476339334E-2</v>
      </c>
      <c r="R174" s="7">
        <f t="shared" si="120"/>
        <v>526.25270538971881</v>
      </c>
      <c r="S174" s="11">
        <f t="shared" si="121"/>
        <v>3.79328563113491E-2</v>
      </c>
      <c r="T174" s="7">
        <f t="shared" si="122"/>
        <v>519.05855079698131</v>
      </c>
      <c r="U174" s="11">
        <f t="shared" si="123"/>
        <v>2.3743761702028868E-2</v>
      </c>
      <c r="Y174" s="6">
        <f t="shared" si="89"/>
        <v>173</v>
      </c>
      <c r="Z174" s="6">
        <f t="shared" si="90"/>
        <v>157.49200400000001</v>
      </c>
      <c r="AA174" s="8">
        <f t="shared" si="124"/>
        <v>-0.67396082214017228</v>
      </c>
      <c r="AB174" s="8">
        <f t="shared" si="91"/>
        <v>167.49641209421597</v>
      </c>
      <c r="AC174" s="9">
        <f t="shared" si="100"/>
        <v>6.3523276357674394E-2</v>
      </c>
      <c r="AD174" s="8">
        <f t="shared" si="125"/>
        <v>-1.5906158563172286</v>
      </c>
      <c r="AE174" s="8">
        <f t="shared" si="92"/>
        <v>166.5797570600389</v>
      </c>
      <c r="AF174" s="9">
        <f t="shared" si="101"/>
        <v>5.770294890678318E-2</v>
      </c>
      <c r="AG174" s="8">
        <f t="shared" si="126"/>
        <v>-2.1179503818669629</v>
      </c>
      <c r="AH174" s="8">
        <f t="shared" si="93"/>
        <v>166.05242253448918</v>
      </c>
      <c r="AI174" s="9">
        <f t="shared" si="102"/>
        <v>5.4354623200357353E-2</v>
      </c>
      <c r="AJ174" s="8">
        <f t="shared" si="127"/>
        <v>-3.1949804292685187</v>
      </c>
      <c r="AK174" s="8">
        <f t="shared" si="94"/>
        <v>164.97539248708762</v>
      </c>
      <c r="AL174" s="9">
        <f t="shared" si="103"/>
        <v>4.7515989999642197E-2</v>
      </c>
      <c r="AN174" s="5">
        <f t="shared" si="95"/>
        <v>507.01998900000001</v>
      </c>
      <c r="AO174" s="8">
        <f t="shared" si="128"/>
        <v>-0.72468962718076613</v>
      </c>
      <c r="AP174" s="8">
        <f t="shared" si="96"/>
        <v>525.52801576253808</v>
      </c>
      <c r="AQ174" s="10">
        <f t="shared" si="104"/>
        <v>3.6503544562496659E-2</v>
      </c>
      <c r="AR174" s="8">
        <f t="shared" si="129"/>
        <v>-3.9561083784608702</v>
      </c>
      <c r="AS174" s="8">
        <f t="shared" si="97"/>
        <v>522.29659701125797</v>
      </c>
      <c r="AT174" s="10">
        <f t="shared" si="105"/>
        <v>3.0130188834148634E-2</v>
      </c>
      <c r="AU174" s="8">
        <f t="shared" si="130"/>
        <v>-5.8778708002268756</v>
      </c>
      <c r="AV174" s="8">
        <f t="shared" si="98"/>
        <v>520.37483458949191</v>
      </c>
      <c r="AW174" s="10">
        <f t="shared" si="106"/>
        <v>2.6339879845431305E-2</v>
      </c>
      <c r="AX174" s="8">
        <f t="shared" si="131"/>
        <v>-9.5922061236499552</v>
      </c>
      <c r="AY174" s="8">
        <f t="shared" si="99"/>
        <v>516.66049926606888</v>
      </c>
      <c r="AZ174" s="9">
        <f t="shared" si="107"/>
        <v>1.9014063498922273E-2</v>
      </c>
    </row>
    <row r="175" spans="1:52" x14ac:dyDescent="0.2">
      <c r="A175" s="5">
        <f t="shared" si="88"/>
        <v>174</v>
      </c>
      <c r="B175" s="6">
        <f>'[1]6050_Module3Project_Data'!C175</f>
        <v>163.43049600000001</v>
      </c>
      <c r="C175" s="7">
        <f t="shared" si="108"/>
        <v>166.87675238904794</v>
      </c>
      <c r="D175" s="9">
        <f t="shared" si="109"/>
        <v>2.1086984824716749E-2</v>
      </c>
      <c r="E175" s="7">
        <f t="shared" si="110"/>
        <v>165.46011565399164</v>
      </c>
      <c r="F175" s="9">
        <f t="shared" si="111"/>
        <v>1.2418855132102339E-2</v>
      </c>
      <c r="G175" s="7">
        <f t="shared" si="112"/>
        <v>162.83118845817808</v>
      </c>
      <c r="H175" s="9">
        <f t="shared" si="113"/>
        <v>3.6670484180744891E-3</v>
      </c>
      <c r="I175" s="7">
        <f t="shared" si="114"/>
        <v>159.14843071888095</v>
      </c>
      <c r="J175" s="9">
        <f t="shared" si="115"/>
        <v>2.6201139847969741E-2</v>
      </c>
      <c r="L175" s="6">
        <f>'[1]6050_Module3Project_Data'!B175</f>
        <v>174</v>
      </c>
      <c r="M175" s="6">
        <v>500.19000240000003</v>
      </c>
      <c r="N175" s="7">
        <f t="shared" si="116"/>
        <v>521.75796659032039</v>
      </c>
      <c r="O175" s="11">
        <f t="shared" si="117"/>
        <v>4.3119542747422905E-2</v>
      </c>
      <c r="P175" s="7">
        <f t="shared" si="118"/>
        <v>521.60700604757631</v>
      </c>
      <c r="Q175" s="11">
        <f t="shared" si="119"/>
        <v>4.2817736349814492E-2</v>
      </c>
      <c r="R175" s="7">
        <f t="shared" si="120"/>
        <v>516.63634719485935</v>
      </c>
      <c r="S175" s="11">
        <f t="shared" si="121"/>
        <v>3.288019495780975E-2</v>
      </c>
      <c r="T175" s="7">
        <f t="shared" si="122"/>
        <v>509.42770135939628</v>
      </c>
      <c r="U175" s="11">
        <f t="shared" si="123"/>
        <v>1.8468379845802879E-2</v>
      </c>
      <c r="Y175" s="6">
        <f t="shared" si="89"/>
        <v>174</v>
      </c>
      <c r="Z175" s="6">
        <f t="shared" si="90"/>
        <v>163.43049600000001</v>
      </c>
      <c r="AA175" s="8">
        <f t="shared" si="124"/>
        <v>-1.8402667311496461</v>
      </c>
      <c r="AB175" s="8">
        <f t="shared" si="91"/>
        <v>160.99092172702842</v>
      </c>
      <c r="AC175" s="9">
        <f t="shared" si="100"/>
        <v>1.4927289169896317E-2</v>
      </c>
      <c r="AD175" s="8">
        <f t="shared" si="125"/>
        <v>-3.0900432970615643</v>
      </c>
      <c r="AE175" s="8">
        <f t="shared" si="92"/>
        <v>159.74114516111652</v>
      </c>
      <c r="AF175" s="9">
        <f t="shared" si="101"/>
        <v>2.257443334739365E-2</v>
      </c>
      <c r="AG175" s="8">
        <f t="shared" si="126"/>
        <v>-3.7285674200225154</v>
      </c>
      <c r="AH175" s="8">
        <f t="shared" si="93"/>
        <v>159.10262103815555</v>
      </c>
      <c r="AI175" s="9">
        <f t="shared" si="102"/>
        <v>2.648144053753871E-2</v>
      </c>
      <c r="AJ175" s="8">
        <f t="shared" si="127"/>
        <v>-4.9103436523961577</v>
      </c>
      <c r="AK175" s="8">
        <f t="shared" si="94"/>
        <v>157.92084480578191</v>
      </c>
      <c r="AL175" s="9">
        <f t="shared" si="103"/>
        <v>3.3712503657934767E-2</v>
      </c>
      <c r="AN175" s="5">
        <f t="shared" si="95"/>
        <v>500.19000240000003</v>
      </c>
      <c r="AO175" s="8">
        <f t="shared" si="128"/>
        <v>-2.9476067691004393</v>
      </c>
      <c r="AP175" s="8">
        <f t="shared" si="96"/>
        <v>513.68874042575897</v>
      </c>
      <c r="AQ175" s="10">
        <f t="shared" si="104"/>
        <v>2.6987220778083545E-2</v>
      </c>
      <c r="AR175" s="8">
        <f t="shared" si="129"/>
        <v>-6.2202083050203054</v>
      </c>
      <c r="AS175" s="8">
        <f t="shared" si="97"/>
        <v>510.41613888983903</v>
      </c>
      <c r="AT175" s="10">
        <f t="shared" si="105"/>
        <v>2.044450397003578E-2</v>
      </c>
      <c r="AU175" s="8">
        <f t="shared" si="130"/>
        <v>-7.7471144975431674</v>
      </c>
      <c r="AV175" s="8">
        <f t="shared" si="98"/>
        <v>508.88923269731617</v>
      </c>
      <c r="AW175" s="10">
        <f t="shared" si="106"/>
        <v>1.7391851607540542E-2</v>
      </c>
      <c r="AX175" s="8">
        <f t="shared" si="131"/>
        <v>-9.611527780617557</v>
      </c>
      <c r="AY175" s="8">
        <f t="shared" si="99"/>
        <v>507.02481941424179</v>
      </c>
      <c r="AZ175" s="9">
        <f t="shared" si="107"/>
        <v>1.3664441475133658E-2</v>
      </c>
    </row>
    <row r="176" spans="1:52" x14ac:dyDescent="0.2">
      <c r="A176" s="5">
        <f t="shared" si="88"/>
        <v>175</v>
      </c>
      <c r="B176" s="6">
        <f>'[1]6050_Module3Project_Data'!C176</f>
        <v>158.755493</v>
      </c>
      <c r="C176" s="7">
        <f t="shared" si="108"/>
        <v>166.18750111123836</v>
      </c>
      <c r="D176" s="9">
        <f t="shared" si="109"/>
        <v>4.681417928158467E-2</v>
      </c>
      <c r="E176" s="7">
        <f t="shared" si="110"/>
        <v>164.79034116817439</v>
      </c>
      <c r="F176" s="9">
        <f t="shared" si="111"/>
        <v>3.8013476284404171E-2</v>
      </c>
      <c r="G176" s="7">
        <f t="shared" si="112"/>
        <v>163.13084222908904</v>
      </c>
      <c r="H176" s="9">
        <f t="shared" si="113"/>
        <v>2.7560301356558663E-2</v>
      </c>
      <c r="I176" s="7">
        <f t="shared" si="114"/>
        <v>162.57408294377618</v>
      </c>
      <c r="J176" s="9">
        <f t="shared" si="115"/>
        <v>2.405327760077048E-2</v>
      </c>
      <c r="L176" s="6">
        <f>'[1]6050_Module3Project_Data'!B176</f>
        <v>175</v>
      </c>
      <c r="M176" s="6">
        <v>480.67001340000002</v>
      </c>
      <c r="N176" s="7">
        <f t="shared" si="116"/>
        <v>517.44437375225641</v>
      </c>
      <c r="O176" s="11">
        <f t="shared" si="117"/>
        <v>7.6506458333305286E-2</v>
      </c>
      <c r="P176" s="7">
        <f t="shared" si="118"/>
        <v>514.53939484387615</v>
      </c>
      <c r="Q176" s="11">
        <f t="shared" si="119"/>
        <v>7.0462854972588015E-2</v>
      </c>
      <c r="R176" s="7">
        <f t="shared" si="120"/>
        <v>508.41317479742969</v>
      </c>
      <c r="S176" s="11">
        <f t="shared" si="121"/>
        <v>5.7717687028549042E-2</v>
      </c>
      <c r="T176" s="7">
        <f t="shared" si="122"/>
        <v>502.03754219187925</v>
      </c>
      <c r="U176" s="11">
        <f t="shared" si="123"/>
        <v>4.4453633878129575E-2</v>
      </c>
      <c r="Y176" s="6">
        <f t="shared" si="89"/>
        <v>175</v>
      </c>
      <c r="Z176" s="6">
        <f t="shared" si="90"/>
        <v>158.755493</v>
      </c>
      <c r="AA176" s="8">
        <f t="shared" si="124"/>
        <v>-1.3052866056344934</v>
      </c>
      <c r="AB176" s="8">
        <f t="shared" si="91"/>
        <v>161.82555562345453</v>
      </c>
      <c r="AC176" s="9">
        <f t="shared" si="100"/>
        <v>1.9338308019707592E-2</v>
      </c>
      <c r="AD176" s="8">
        <f t="shared" si="125"/>
        <v>-1.7341644698725527</v>
      </c>
      <c r="AE176" s="8">
        <f t="shared" si="92"/>
        <v>161.39667775921649</v>
      </c>
      <c r="AF176" s="9">
        <f t="shared" si="101"/>
        <v>1.6636808650246113E-2</v>
      </c>
      <c r="AG176" s="8">
        <f t="shared" si="126"/>
        <v>-1.7144568245557754</v>
      </c>
      <c r="AH176" s="8">
        <f t="shared" si="93"/>
        <v>161.41638540453326</v>
      </c>
      <c r="AI176" s="9">
        <f t="shared" si="102"/>
        <v>1.676094700252833E-2</v>
      </c>
      <c r="AJ176" s="8">
        <f t="shared" si="127"/>
        <v>-0.74234571375045966</v>
      </c>
      <c r="AK176" s="8">
        <f t="shared" si="94"/>
        <v>162.38849651533857</v>
      </c>
      <c r="AL176" s="9">
        <f t="shared" si="103"/>
        <v>2.2884269682174538E-2</v>
      </c>
      <c r="AN176" s="5">
        <f t="shared" si="95"/>
        <v>480.67001340000002</v>
      </c>
      <c r="AO176" s="8">
        <f t="shared" si="128"/>
        <v>-4.2664981761827452</v>
      </c>
      <c r="AP176" s="8">
        <f t="shared" si="96"/>
        <v>504.14667662124697</v>
      </c>
      <c r="AQ176" s="10">
        <f t="shared" si="104"/>
        <v>4.88415390325386E-2</v>
      </c>
      <c r="AR176" s="8">
        <f t="shared" si="129"/>
        <v>-7.0213939419840488</v>
      </c>
      <c r="AS176" s="8">
        <f t="shared" si="97"/>
        <v>501.39178085544563</v>
      </c>
      <c r="AT176" s="10">
        <f t="shared" si="105"/>
        <v>4.3110173045476721E-2</v>
      </c>
      <c r="AU176" s="8">
        <f t="shared" si="130"/>
        <v>-7.9851434474864158</v>
      </c>
      <c r="AV176" s="8">
        <f t="shared" si="98"/>
        <v>500.4280313499433</v>
      </c>
      <c r="AW176" s="10">
        <f t="shared" si="106"/>
        <v>4.1105160295283938E-2</v>
      </c>
      <c r="AX176" s="8">
        <f t="shared" si="131"/>
        <v>-8.5008434740672421</v>
      </c>
      <c r="AY176" s="8">
        <f t="shared" si="99"/>
        <v>499.91233132336242</v>
      </c>
      <c r="AZ176" s="9">
        <f t="shared" si="107"/>
        <v>4.0032282827989714E-2</v>
      </c>
    </row>
    <row r="177" spans="1:52" x14ac:dyDescent="0.2">
      <c r="A177" s="5">
        <f t="shared" si="88"/>
        <v>176</v>
      </c>
      <c r="B177" s="6">
        <f>'[1]6050_Module3Project_Data'!C177</f>
        <v>155.81100499999999</v>
      </c>
      <c r="C177" s="7">
        <f t="shared" si="108"/>
        <v>164.70109948899071</v>
      </c>
      <c r="D177" s="9">
        <f t="shared" si="109"/>
        <v>5.7056909998049965E-2</v>
      </c>
      <c r="E177" s="7">
        <f t="shared" si="110"/>
        <v>162.79884127267684</v>
      </c>
      <c r="F177" s="9">
        <f t="shared" si="111"/>
        <v>4.4848156089339418E-2</v>
      </c>
      <c r="G177" s="7">
        <f t="shared" si="112"/>
        <v>160.94316761454451</v>
      </c>
      <c r="H177" s="9">
        <f t="shared" si="113"/>
        <v>3.293838336094753E-2</v>
      </c>
      <c r="I177" s="7">
        <f t="shared" si="114"/>
        <v>159.51921098875525</v>
      </c>
      <c r="J177" s="9">
        <f t="shared" si="115"/>
        <v>2.3799384316629323E-2</v>
      </c>
      <c r="L177" s="6">
        <f>'[1]6050_Module3Project_Data'!B177</f>
        <v>176</v>
      </c>
      <c r="M177" s="6">
        <v>482.02999879999999</v>
      </c>
      <c r="N177" s="7">
        <f t="shared" si="116"/>
        <v>510.08950168180513</v>
      </c>
      <c r="O177" s="11">
        <f t="shared" si="117"/>
        <v>5.8211113315890052E-2</v>
      </c>
      <c r="P177" s="7">
        <f t="shared" si="118"/>
        <v>503.36249896739696</v>
      </c>
      <c r="Q177" s="11">
        <f t="shared" si="119"/>
        <v>4.4255544718178594E-2</v>
      </c>
      <c r="R177" s="7">
        <f t="shared" si="120"/>
        <v>494.54159409871488</v>
      </c>
      <c r="S177" s="11">
        <f t="shared" si="121"/>
        <v>2.5956051137610014E-2</v>
      </c>
      <c r="T177" s="7">
        <f t="shared" si="122"/>
        <v>484.94351915837586</v>
      </c>
      <c r="U177" s="11">
        <f t="shared" si="123"/>
        <v>6.0442718619774767E-3</v>
      </c>
      <c r="Y177" s="6">
        <f t="shared" si="89"/>
        <v>176</v>
      </c>
      <c r="Z177" s="6">
        <f t="shared" si="90"/>
        <v>155.81100499999999</v>
      </c>
      <c r="AA177" s="8">
        <f t="shared" si="124"/>
        <v>-1.5258836078620035</v>
      </c>
      <c r="AB177" s="8">
        <f t="shared" si="91"/>
        <v>159.41728400668251</v>
      </c>
      <c r="AC177" s="9">
        <f t="shared" si="100"/>
        <v>2.3145213694517362E-2</v>
      </c>
      <c r="AD177" s="8">
        <f t="shared" si="125"/>
        <v>-1.9155685277413452</v>
      </c>
      <c r="AE177" s="8">
        <f t="shared" si="92"/>
        <v>159.02759908680315</v>
      </c>
      <c r="AF177" s="9">
        <f t="shared" si="101"/>
        <v>2.0644203448935815E-2</v>
      </c>
      <c r="AG177" s="8">
        <f t="shared" si="126"/>
        <v>-1.9510657195501546</v>
      </c>
      <c r="AH177" s="8">
        <f t="shared" si="93"/>
        <v>158.99210189499436</v>
      </c>
      <c r="AI177" s="9">
        <f t="shared" si="102"/>
        <v>2.0416381339651641E-2</v>
      </c>
      <c r="AJ177" s="8">
        <f t="shared" si="127"/>
        <v>-1.898608834385719</v>
      </c>
      <c r="AK177" s="8">
        <f t="shared" si="94"/>
        <v>159.04455878015878</v>
      </c>
      <c r="AL177" s="9">
        <f t="shared" si="103"/>
        <v>2.0753051301856285E-2</v>
      </c>
      <c r="AN177" s="5">
        <f t="shared" si="95"/>
        <v>482.02999879999999</v>
      </c>
      <c r="AO177" s="8">
        <f t="shared" si="128"/>
        <v>-6.6677688068157615</v>
      </c>
      <c r="AP177" s="8">
        <f t="shared" si="96"/>
        <v>487.8738252918991</v>
      </c>
      <c r="AQ177" s="10">
        <f t="shared" si="104"/>
        <v>1.212336681627108E-2</v>
      </c>
      <c r="AR177" s="8">
        <f t="shared" si="129"/>
        <v>-9.7614686446763521</v>
      </c>
      <c r="AS177" s="8">
        <f t="shared" si="97"/>
        <v>484.78012545403851</v>
      </c>
      <c r="AT177" s="10">
        <f t="shared" si="105"/>
        <v>5.7053018710140173E-3</v>
      </c>
      <c r="AU177" s="8">
        <f t="shared" si="130"/>
        <v>-10.928362073100612</v>
      </c>
      <c r="AV177" s="8">
        <f t="shared" si="98"/>
        <v>483.61323202561425</v>
      </c>
      <c r="AW177" s="10">
        <f t="shared" si="106"/>
        <v>3.2845118136955774E-3</v>
      </c>
      <c r="AX177" s="8">
        <f t="shared" si="131"/>
        <v>-12.797433253785295</v>
      </c>
      <c r="AY177" s="8">
        <f t="shared" si="99"/>
        <v>481.74416084492958</v>
      </c>
      <c r="AZ177" s="9">
        <f t="shared" si="107"/>
        <v>5.9298789656658563E-4</v>
      </c>
    </row>
    <row r="178" spans="1:52" x14ac:dyDescent="0.2">
      <c r="A178" s="5">
        <f t="shared" si="88"/>
        <v>177</v>
      </c>
      <c r="B178" s="6">
        <f>'[1]6050_Module3Project_Data'!C178</f>
        <v>155.14849899999999</v>
      </c>
      <c r="C178" s="7">
        <f t="shared" si="108"/>
        <v>162.92308059119259</v>
      </c>
      <c r="D178" s="9">
        <f t="shared" si="109"/>
        <v>5.0110582063656324E-2</v>
      </c>
      <c r="E178" s="7">
        <f t="shared" si="110"/>
        <v>160.49285530269347</v>
      </c>
      <c r="F178" s="9">
        <f t="shared" si="111"/>
        <v>3.4446716127711198E-2</v>
      </c>
      <c r="G178" s="7">
        <f t="shared" si="112"/>
        <v>158.37708630727224</v>
      </c>
      <c r="H178" s="9">
        <f t="shared" si="113"/>
        <v>2.0809658669480584E-2</v>
      </c>
      <c r="I178" s="7">
        <f t="shared" si="114"/>
        <v>156.55264619775105</v>
      </c>
      <c r="J178" s="9">
        <f t="shared" si="115"/>
        <v>9.0503434245345696E-3</v>
      </c>
      <c r="L178" s="6">
        <f>'[1]6050_Module3Project_Data'!B178</f>
        <v>177</v>
      </c>
      <c r="M178" s="6">
        <v>476.26000979999998</v>
      </c>
      <c r="N178" s="7">
        <f t="shared" si="116"/>
        <v>504.47760110544414</v>
      </c>
      <c r="O178" s="11">
        <f t="shared" si="117"/>
        <v>5.924829027172325E-2</v>
      </c>
      <c r="P178" s="7">
        <f t="shared" si="118"/>
        <v>496.32277391215592</v>
      </c>
      <c r="Q178" s="11">
        <f t="shared" si="119"/>
        <v>4.2125653423181759E-2</v>
      </c>
      <c r="R178" s="7">
        <f t="shared" si="120"/>
        <v>488.28579644935746</v>
      </c>
      <c r="S178" s="11">
        <f t="shared" si="121"/>
        <v>2.5250464876124239E-2</v>
      </c>
      <c r="T178" s="7">
        <f t="shared" si="122"/>
        <v>482.61270287167514</v>
      </c>
      <c r="U178" s="11">
        <f t="shared" si="123"/>
        <v>1.3338707724679433E-2</v>
      </c>
      <c r="Y178" s="6">
        <f t="shared" si="89"/>
        <v>177</v>
      </c>
      <c r="Z178" s="6">
        <f t="shared" si="90"/>
        <v>155.14849899999999</v>
      </c>
      <c r="AA178" s="8">
        <f t="shared" si="124"/>
        <v>-1.7859330327145702</v>
      </c>
      <c r="AB178" s="8">
        <f t="shared" si="91"/>
        <v>156.59115327455766</v>
      </c>
      <c r="AC178" s="9">
        <f t="shared" si="100"/>
        <v>9.298538392934555E-3</v>
      </c>
      <c r="AD178" s="8">
        <f t="shared" si="125"/>
        <v>-2.1757736395537153</v>
      </c>
      <c r="AE178" s="8">
        <f t="shared" si="92"/>
        <v>156.20131266771853</v>
      </c>
      <c r="AF178" s="9">
        <f t="shared" si="101"/>
        <v>6.7858450098092068E-3</v>
      </c>
      <c r="AG178" s="8">
        <f t="shared" si="126"/>
        <v>-2.2585735134112124</v>
      </c>
      <c r="AH178" s="8">
        <f t="shared" si="93"/>
        <v>156.11851279386102</v>
      </c>
      <c r="AI178" s="9">
        <f t="shared" si="102"/>
        <v>6.2521635730489944E-3</v>
      </c>
      <c r="AJ178" s="8">
        <f t="shared" si="127"/>
        <v>-2.4325868126949599</v>
      </c>
      <c r="AK178" s="8">
        <f t="shared" si="94"/>
        <v>155.94449949457729</v>
      </c>
      <c r="AL178" s="9">
        <f t="shared" si="103"/>
        <v>5.1305716762190491E-3</v>
      </c>
      <c r="AN178" s="5">
        <f t="shared" si="95"/>
        <v>476.26000979999998</v>
      </c>
      <c r="AO178" s="8">
        <f t="shared" si="128"/>
        <v>-6.5647760174511758</v>
      </c>
      <c r="AP178" s="8">
        <f t="shared" si="96"/>
        <v>481.72102043190631</v>
      </c>
      <c r="AQ178" s="10">
        <f t="shared" si="104"/>
        <v>1.1466447989617316E-2</v>
      </c>
      <c r="AR178" s="8">
        <f t="shared" si="129"/>
        <v>-8.3592002465487791</v>
      </c>
      <c r="AS178" s="8">
        <f t="shared" si="97"/>
        <v>479.9265962028087</v>
      </c>
      <c r="AT178" s="10">
        <f t="shared" si="105"/>
        <v>7.698707276196589E-3</v>
      </c>
      <c r="AU178" s="8">
        <f t="shared" si="130"/>
        <v>-8.5920798612290152</v>
      </c>
      <c r="AV178" s="8">
        <f t="shared" si="98"/>
        <v>479.69371658812844</v>
      </c>
      <c r="AW178" s="10">
        <f t="shared" si="106"/>
        <v>7.2097314858965535E-3</v>
      </c>
      <c r="AX178" s="8">
        <f t="shared" si="131"/>
        <v>-7.5641247702429943</v>
      </c>
      <c r="AY178" s="8">
        <f t="shared" si="99"/>
        <v>480.72167167911448</v>
      </c>
      <c r="AZ178" s="9">
        <f t="shared" si="107"/>
        <v>9.3681220075314039E-3</v>
      </c>
    </row>
    <row r="179" spans="1:52" x14ac:dyDescent="0.2">
      <c r="A179" s="5">
        <f t="shared" si="88"/>
        <v>178</v>
      </c>
      <c r="B179" s="6">
        <f>'[1]6050_Module3Project_Data'!C179</f>
        <v>157.80650299999999</v>
      </c>
      <c r="C179" s="7">
        <f t="shared" si="108"/>
        <v>161.36816427295409</v>
      </c>
      <c r="D179" s="9">
        <f t="shared" si="109"/>
        <v>2.2569800390001022E-2</v>
      </c>
      <c r="E179" s="7">
        <f t="shared" si="110"/>
        <v>158.72921772280461</v>
      </c>
      <c r="F179" s="9">
        <f t="shared" si="111"/>
        <v>5.8471273696788879E-3</v>
      </c>
      <c r="G179" s="7">
        <f t="shared" si="112"/>
        <v>156.7627926536361</v>
      </c>
      <c r="H179" s="9">
        <f t="shared" si="113"/>
        <v>6.6138614475469044E-3</v>
      </c>
      <c r="I179" s="7">
        <f t="shared" si="114"/>
        <v>155.4293284395502</v>
      </c>
      <c r="J179" s="9">
        <f t="shared" si="115"/>
        <v>1.5063856781933683E-2</v>
      </c>
      <c r="L179" s="6">
        <f>'[1]6050_Module3Project_Data'!B179</f>
        <v>178</v>
      </c>
      <c r="M179" s="6">
        <v>495.98999020000002</v>
      </c>
      <c r="N179" s="7">
        <f t="shared" si="116"/>
        <v>498.83408284435529</v>
      </c>
      <c r="O179" s="11">
        <f t="shared" si="117"/>
        <v>5.7341734723485782E-3</v>
      </c>
      <c r="P179" s="7">
        <f t="shared" si="118"/>
        <v>489.70206175514443</v>
      </c>
      <c r="Q179" s="11">
        <f t="shared" si="119"/>
        <v>1.2677530936299921E-2</v>
      </c>
      <c r="R179" s="7">
        <f t="shared" si="120"/>
        <v>482.27290312467869</v>
      </c>
      <c r="S179" s="11">
        <f t="shared" si="121"/>
        <v>2.7655975617149321E-2</v>
      </c>
      <c r="T179" s="7">
        <f t="shared" si="122"/>
        <v>477.53054841433504</v>
      </c>
      <c r="U179" s="11">
        <f t="shared" si="123"/>
        <v>3.7217367588852961E-2</v>
      </c>
      <c r="Y179" s="6">
        <f t="shared" si="89"/>
        <v>178</v>
      </c>
      <c r="Z179" s="6">
        <f t="shared" si="90"/>
        <v>157.80650299999999</v>
      </c>
      <c r="AA179" s="8">
        <f t="shared" si="124"/>
        <v>-1.7430231879449622</v>
      </c>
      <c r="AB179" s="8">
        <f t="shared" si="91"/>
        <v>155.01976946569113</v>
      </c>
      <c r="AC179" s="9">
        <f t="shared" si="100"/>
        <v>1.7659180587183188E-2</v>
      </c>
      <c r="AD179" s="8">
        <f t="shared" si="125"/>
        <v>-1.9511816451866848</v>
      </c>
      <c r="AE179" s="8">
        <f t="shared" si="92"/>
        <v>154.8116110084494</v>
      </c>
      <c r="AF179" s="9">
        <f t="shared" si="101"/>
        <v>1.897825460051281E-2</v>
      </c>
      <c r="AG179" s="8">
        <f t="shared" si="126"/>
        <v>-1.9364335835236757</v>
      </c>
      <c r="AH179" s="8">
        <f t="shared" si="93"/>
        <v>154.82635907011243</v>
      </c>
      <c r="AI179" s="9">
        <f t="shared" si="102"/>
        <v>1.8884797985084054E-2</v>
      </c>
      <c r="AJ179" s="8">
        <f t="shared" si="127"/>
        <v>-1.7779522854479031</v>
      </c>
      <c r="AK179" s="8">
        <f t="shared" si="94"/>
        <v>154.9848403681882</v>
      </c>
      <c r="AL179" s="9">
        <f t="shared" si="103"/>
        <v>1.7880521893396183E-2</v>
      </c>
      <c r="AN179" s="5">
        <f t="shared" si="95"/>
        <v>495.98999020000002</v>
      </c>
      <c r="AO179" s="8">
        <f t="shared" si="128"/>
        <v>-6.4268053442580744</v>
      </c>
      <c r="AP179" s="8">
        <f t="shared" si="96"/>
        <v>475.84609778042062</v>
      </c>
      <c r="AQ179" s="10">
        <f t="shared" si="104"/>
        <v>4.0613505952925982E-2</v>
      </c>
      <c r="AR179" s="8">
        <f t="shared" si="129"/>
        <v>-7.4206774778007762</v>
      </c>
      <c r="AS179" s="8">
        <f t="shared" si="97"/>
        <v>474.85222564687791</v>
      </c>
      <c r="AT179" s="10">
        <f t="shared" si="105"/>
        <v>4.2617320854799197E-2</v>
      </c>
      <c r="AU179" s="8">
        <f t="shared" si="130"/>
        <v>-7.3024865929538931</v>
      </c>
      <c r="AV179" s="8">
        <f t="shared" si="98"/>
        <v>474.97041653172482</v>
      </c>
      <c r="AW179" s="10">
        <f t="shared" si="106"/>
        <v>4.2379027971510864E-2</v>
      </c>
      <c r="AX179" s="8">
        <f t="shared" si="131"/>
        <v>-6.323139613791616</v>
      </c>
      <c r="AY179" s="8">
        <f t="shared" si="99"/>
        <v>475.94976351088707</v>
      </c>
      <c r="AZ179" s="9">
        <f t="shared" si="107"/>
        <v>4.0404498246087696E-2</v>
      </c>
    </row>
    <row r="180" spans="1:52" x14ac:dyDescent="0.2">
      <c r="A180" s="5">
        <f t="shared" si="88"/>
        <v>179</v>
      </c>
      <c r="B180" s="6">
        <f>'[1]6050_Module3Project_Data'!C180</f>
        <v>153.904999</v>
      </c>
      <c r="C180" s="7">
        <f t="shared" si="108"/>
        <v>160.6558320183633</v>
      </c>
      <c r="D180" s="9">
        <f t="shared" si="109"/>
        <v>4.3863637063298343E-2</v>
      </c>
      <c r="E180" s="7">
        <f t="shared" si="110"/>
        <v>158.42472186427909</v>
      </c>
      <c r="F180" s="9">
        <f t="shared" si="111"/>
        <v>2.9366965944225689E-2</v>
      </c>
      <c r="G180" s="7">
        <f t="shared" si="112"/>
        <v>157.28464782681806</v>
      </c>
      <c r="H180" s="9">
        <f t="shared" si="113"/>
        <v>2.1959318077888135E-2</v>
      </c>
      <c r="I180" s="7">
        <f t="shared" si="114"/>
        <v>157.33106808791004</v>
      </c>
      <c r="J180" s="9">
        <f t="shared" si="115"/>
        <v>2.2260934408699983E-2</v>
      </c>
      <c r="L180" s="6">
        <f>'[1]6050_Module3Project_Data'!B180</f>
        <v>179</v>
      </c>
      <c r="M180" s="6">
        <v>483.85998540000003</v>
      </c>
      <c r="N180" s="7">
        <f t="shared" si="116"/>
        <v>498.26526431548427</v>
      </c>
      <c r="O180" s="11">
        <f t="shared" si="117"/>
        <v>2.9771585479579615E-2</v>
      </c>
      <c r="P180" s="7">
        <f t="shared" si="118"/>
        <v>491.77707814194673</v>
      </c>
      <c r="Q180" s="11">
        <f t="shared" si="119"/>
        <v>1.6362363040625806E-2</v>
      </c>
      <c r="R180" s="7">
        <f t="shared" si="120"/>
        <v>489.13144666233939</v>
      </c>
      <c r="S180" s="11">
        <f t="shared" si="121"/>
        <v>1.0894600548506852E-2</v>
      </c>
      <c r="T180" s="7">
        <f t="shared" si="122"/>
        <v>492.29810184286703</v>
      </c>
      <c r="U180" s="11">
        <f t="shared" si="123"/>
        <v>1.7439169795971723E-2</v>
      </c>
      <c r="Y180" s="6">
        <f t="shared" si="89"/>
        <v>179</v>
      </c>
      <c r="Z180" s="6">
        <f t="shared" si="90"/>
        <v>153.904999</v>
      </c>
      <c r="AA180" s="8">
        <f t="shared" si="124"/>
        <v>-1.1768035976632314</v>
      </c>
      <c r="AB180" s="8">
        <f t="shared" si="91"/>
        <v>156.10784422915484</v>
      </c>
      <c r="AC180" s="9">
        <f t="shared" si="100"/>
        <v>1.4313019352638649E-2</v>
      </c>
      <c r="AD180" s="8">
        <f t="shared" si="125"/>
        <v>-0.96196691783922628</v>
      </c>
      <c r="AE180" s="8">
        <f t="shared" si="92"/>
        <v>156.32268090897884</v>
      </c>
      <c r="AF180" s="9">
        <f t="shared" si="101"/>
        <v>1.5708923847098918E-2</v>
      </c>
      <c r="AG180" s="8">
        <f t="shared" si="126"/>
        <v>-0.70728920517085703</v>
      </c>
      <c r="AH180" s="8">
        <f t="shared" si="93"/>
        <v>156.57735862164719</v>
      </c>
      <c r="AI180" s="9">
        <f t="shared" si="102"/>
        <v>1.7363696039835515E-2</v>
      </c>
      <c r="AJ180" s="8">
        <f t="shared" si="127"/>
        <v>6.189368145598878E-2</v>
      </c>
      <c r="AK180" s="8">
        <f t="shared" si="94"/>
        <v>157.34654150827404</v>
      </c>
      <c r="AL180" s="9">
        <f t="shared" si="103"/>
        <v>2.2361473185637328E-2</v>
      </c>
      <c r="AN180" s="5">
        <f t="shared" si="95"/>
        <v>483.85998540000003</v>
      </c>
      <c r="AO180" s="8">
        <f t="shared" si="128"/>
        <v>-3.1054681237783823</v>
      </c>
      <c r="AP180" s="8">
        <f t="shared" si="96"/>
        <v>486.02597853856099</v>
      </c>
      <c r="AQ180" s="10">
        <f t="shared" si="104"/>
        <v>4.4764874218114334E-3</v>
      </c>
      <c r="AR180" s="8">
        <f t="shared" si="129"/>
        <v>-1.708989071616188</v>
      </c>
      <c r="AS180" s="8">
        <f t="shared" si="97"/>
        <v>487.42245759072318</v>
      </c>
      <c r="AT180" s="10">
        <f t="shared" si="105"/>
        <v>7.3626096354674009E-3</v>
      </c>
      <c r="AU180" s="8">
        <f t="shared" si="130"/>
        <v>-0.22197152764659966</v>
      </c>
      <c r="AV180" s="8">
        <f t="shared" si="98"/>
        <v>488.9094751346928</v>
      </c>
      <c r="AW180" s="10">
        <f t="shared" si="106"/>
        <v>1.0435848979159602E-2</v>
      </c>
      <c r="AX180" s="8">
        <f t="shared" si="131"/>
        <v>4.2222069073702322</v>
      </c>
      <c r="AY180" s="8">
        <f t="shared" si="99"/>
        <v>493.35365356970959</v>
      </c>
      <c r="AZ180" s="9">
        <f t="shared" si="107"/>
        <v>1.962069287846005E-2</v>
      </c>
    </row>
    <row r="181" spans="1:52" x14ac:dyDescent="0.2">
      <c r="A181" s="5">
        <f t="shared" si="88"/>
        <v>180</v>
      </c>
      <c r="B181" s="6">
        <f>'[1]6050_Module3Project_Data'!C181</f>
        <v>150.43649300000001</v>
      </c>
      <c r="C181" s="7">
        <f t="shared" si="108"/>
        <v>159.30566541469062</v>
      </c>
      <c r="D181" s="9">
        <f t="shared" si="109"/>
        <v>5.8956256143850742E-2</v>
      </c>
      <c r="E181" s="7">
        <f t="shared" si="110"/>
        <v>156.93321331906699</v>
      </c>
      <c r="F181" s="9">
        <f t="shared" si="111"/>
        <v>4.3185800130736765E-2</v>
      </c>
      <c r="G181" s="7">
        <f t="shared" si="112"/>
        <v>155.59482341340902</v>
      </c>
      <c r="H181" s="9">
        <f t="shared" si="113"/>
        <v>3.4289089771648719E-2</v>
      </c>
      <c r="I181" s="7">
        <f t="shared" si="114"/>
        <v>154.59021281758203</v>
      </c>
      <c r="J181" s="9">
        <f t="shared" si="115"/>
        <v>2.7611118384566535E-2</v>
      </c>
      <c r="L181" s="6">
        <f>'[1]6050_Module3Project_Data'!B181</f>
        <v>180</v>
      </c>
      <c r="M181" s="6">
        <v>470.2000122</v>
      </c>
      <c r="N181" s="7">
        <f t="shared" si="116"/>
        <v>495.38420853238745</v>
      </c>
      <c r="O181" s="11">
        <f t="shared" si="117"/>
        <v>5.3560603315499965E-2</v>
      </c>
      <c r="P181" s="7">
        <f t="shared" si="118"/>
        <v>489.16443753710428</v>
      </c>
      <c r="Q181" s="11">
        <f t="shared" si="119"/>
        <v>4.0332677254456849E-2</v>
      </c>
      <c r="R181" s="7">
        <f t="shared" si="120"/>
        <v>486.49571603116971</v>
      </c>
      <c r="S181" s="11">
        <f t="shared" si="121"/>
        <v>3.4656961736186237E-2</v>
      </c>
      <c r="T181" s="7">
        <f t="shared" si="122"/>
        <v>485.5476086885734</v>
      </c>
      <c r="U181" s="11">
        <f t="shared" si="123"/>
        <v>3.2640570162395674E-2</v>
      </c>
      <c r="Y181" s="6">
        <f t="shared" si="89"/>
        <v>180</v>
      </c>
      <c r="Z181" s="6">
        <f t="shared" si="90"/>
        <v>150.43649300000001</v>
      </c>
      <c r="AA181" s="8">
        <f t="shared" si="124"/>
        <v>-1.305058801599684</v>
      </c>
      <c r="AB181" s="8">
        <f t="shared" si="91"/>
        <v>154.28976461180935</v>
      </c>
      <c r="AC181" s="9">
        <f t="shared" si="100"/>
        <v>2.5613942036054597E-2</v>
      </c>
      <c r="AD181" s="8">
        <f t="shared" si="125"/>
        <v>-1.2531099160671526</v>
      </c>
      <c r="AE181" s="8">
        <f t="shared" si="92"/>
        <v>154.34171349734186</v>
      </c>
      <c r="AF181" s="9">
        <f t="shared" si="101"/>
        <v>2.5959263071506485E-2</v>
      </c>
      <c r="AG181" s="8">
        <f t="shared" si="126"/>
        <v>-1.1985568092899495</v>
      </c>
      <c r="AH181" s="8">
        <f t="shared" si="93"/>
        <v>154.39626660411906</v>
      </c>
      <c r="AI181" s="9">
        <f t="shared" si="102"/>
        <v>2.6321895207428492E-2</v>
      </c>
      <c r="AJ181" s="8">
        <f t="shared" si="127"/>
        <v>-1.3394807944360358</v>
      </c>
      <c r="AK181" s="8">
        <f t="shared" si="94"/>
        <v>154.25534261897297</v>
      </c>
      <c r="AL181" s="9">
        <f t="shared" si="103"/>
        <v>2.538512792220543E-2</v>
      </c>
      <c r="AN181" s="5">
        <f t="shared" si="95"/>
        <v>470.2000122</v>
      </c>
      <c r="AO181" s="8">
        <f t="shared" si="128"/>
        <v>-2.9880337506262062</v>
      </c>
      <c r="AP181" s="8">
        <f t="shared" si="96"/>
        <v>483.50768228054352</v>
      </c>
      <c r="AQ181" s="10">
        <f t="shared" si="104"/>
        <v>2.8302147459075538E-2</v>
      </c>
      <c r="AR181" s="8">
        <f t="shared" si="129"/>
        <v>-2.0796856954375844</v>
      </c>
      <c r="AS181" s="8">
        <f t="shared" si="97"/>
        <v>484.4160303357321</v>
      </c>
      <c r="AT181" s="10">
        <f t="shared" si="105"/>
        <v>3.0233980788765491E-2</v>
      </c>
      <c r="AU181" s="8">
        <f t="shared" si="130"/>
        <v>-1.4288510794081393</v>
      </c>
      <c r="AV181" s="8">
        <f t="shared" si="98"/>
        <v>485.06686495176154</v>
      </c>
      <c r="AW181" s="10">
        <f t="shared" si="106"/>
        <v>3.1618146248447804E-2</v>
      </c>
      <c r="AX181" s="8">
        <f t="shared" si="131"/>
        <v>-1.2641431234616967</v>
      </c>
      <c r="AY181" s="8">
        <f t="shared" si="99"/>
        <v>485.23157290770803</v>
      </c>
      <c r="AZ181" s="9">
        <f t="shared" si="107"/>
        <v>3.196843963779894E-2</v>
      </c>
    </row>
    <row r="182" spans="1:52" x14ac:dyDescent="0.2">
      <c r="A182" s="5">
        <f t="shared" si="88"/>
        <v>181</v>
      </c>
      <c r="B182" s="6">
        <f>'[1]6050_Module3Project_Data'!C182</f>
        <v>147.745499</v>
      </c>
      <c r="C182" s="7">
        <f t="shared" si="108"/>
        <v>157.53183093175249</v>
      </c>
      <c r="D182" s="9">
        <f t="shared" si="109"/>
        <v>6.6237766957303379E-2</v>
      </c>
      <c r="E182" s="7">
        <f t="shared" si="110"/>
        <v>154.78929561377487</v>
      </c>
      <c r="F182" s="9">
        <f t="shared" si="111"/>
        <v>4.7675202706343518E-2</v>
      </c>
      <c r="G182" s="7">
        <f t="shared" si="112"/>
        <v>153.01565820670453</v>
      </c>
      <c r="H182" s="9">
        <f t="shared" si="113"/>
        <v>3.5670522908481522E-2</v>
      </c>
      <c r="I182" s="7">
        <f t="shared" si="114"/>
        <v>151.26723696351641</v>
      </c>
      <c r="J182" s="9">
        <f t="shared" si="115"/>
        <v>2.3836516085788951E-2</v>
      </c>
      <c r="L182" s="6">
        <f>'[1]6050_Module3Project_Data'!B182</f>
        <v>181</v>
      </c>
      <c r="M182" s="6">
        <v>469.9599915</v>
      </c>
      <c r="N182" s="7">
        <f t="shared" si="116"/>
        <v>490.34736926591</v>
      </c>
      <c r="O182" s="11">
        <f t="shared" si="117"/>
        <v>4.3381092294342685E-2</v>
      </c>
      <c r="P182" s="7">
        <f t="shared" si="118"/>
        <v>482.90617717585985</v>
      </c>
      <c r="Q182" s="11">
        <f t="shared" si="119"/>
        <v>2.7547420865633093E-2</v>
      </c>
      <c r="R182" s="7">
        <f t="shared" si="120"/>
        <v>478.34786411558485</v>
      </c>
      <c r="S182" s="11">
        <f t="shared" si="121"/>
        <v>1.7848056786308061E-2</v>
      </c>
      <c r="T182" s="7">
        <f t="shared" si="122"/>
        <v>473.26953149771469</v>
      </c>
      <c r="U182" s="11">
        <f t="shared" si="123"/>
        <v>7.0421739245322421E-3</v>
      </c>
      <c r="Y182" s="6">
        <f t="shared" si="89"/>
        <v>181</v>
      </c>
      <c r="Z182" s="6">
        <f t="shared" si="90"/>
        <v>147.745499</v>
      </c>
      <c r="AA182" s="8">
        <f t="shared" si="124"/>
        <v>-1.6235854028758849</v>
      </c>
      <c r="AB182" s="8">
        <f t="shared" si="91"/>
        <v>151.39207280382865</v>
      </c>
      <c r="AC182" s="9">
        <f t="shared" si="100"/>
        <v>2.4681454450457805E-2</v>
      </c>
      <c r="AD182" s="8">
        <f t="shared" si="125"/>
        <v>-1.7835320323220867</v>
      </c>
      <c r="AE182" s="8">
        <f t="shared" si="92"/>
        <v>151.23212617438244</v>
      </c>
      <c r="AF182" s="9">
        <f t="shared" si="101"/>
        <v>2.3598872371620935E-2</v>
      </c>
      <c r="AG182" s="8">
        <f t="shared" si="126"/>
        <v>-1.8888610079972188</v>
      </c>
      <c r="AH182" s="8">
        <f t="shared" si="93"/>
        <v>151.12679719870732</v>
      </c>
      <c r="AI182" s="9">
        <f t="shared" si="102"/>
        <v>2.2885964185665835E-2</v>
      </c>
      <c r="AJ182" s="8">
        <f t="shared" si="127"/>
        <v>-2.3312283242507976</v>
      </c>
      <c r="AK182" s="8">
        <f t="shared" si="94"/>
        <v>150.68442988245374</v>
      </c>
      <c r="AL182" s="9">
        <f t="shared" si="103"/>
        <v>1.9891847144891679E-2</v>
      </c>
      <c r="AN182" s="5">
        <f t="shared" si="95"/>
        <v>469.9599915</v>
      </c>
      <c r="AO182" s="8">
        <f t="shared" si="128"/>
        <v>-4.2779882918658672</v>
      </c>
      <c r="AP182" s="8">
        <f t="shared" si="96"/>
        <v>474.06987582371897</v>
      </c>
      <c r="AQ182" s="10">
        <f t="shared" si="104"/>
        <v>8.7451791600412707E-3</v>
      </c>
      <c r="AR182" s="8">
        <f t="shared" si="129"/>
        <v>-4.506952183496491</v>
      </c>
      <c r="AS182" s="8">
        <f t="shared" si="97"/>
        <v>473.84091193208837</v>
      </c>
      <c r="AT182" s="10">
        <f t="shared" si="105"/>
        <v>8.2579804712767206E-3</v>
      </c>
      <c r="AU182" s="8">
        <f t="shared" si="130"/>
        <v>-4.7883514974964951</v>
      </c>
      <c r="AV182" s="8">
        <f t="shared" si="98"/>
        <v>473.55951261808838</v>
      </c>
      <c r="AW182" s="10">
        <f t="shared" si="106"/>
        <v>7.6592075563699886E-3</v>
      </c>
      <c r="AX182" s="8">
        <f t="shared" si="131"/>
        <v>-6.771110157160221</v>
      </c>
      <c r="AY182" s="8">
        <f t="shared" si="99"/>
        <v>471.57675395842466</v>
      </c>
      <c r="AZ182" s="9">
        <f t="shared" si="107"/>
        <v>3.4402129706070086E-3</v>
      </c>
    </row>
    <row r="183" spans="1:52" x14ac:dyDescent="0.2">
      <c r="A183" s="5">
        <f t="shared" si="88"/>
        <v>182</v>
      </c>
      <c r="B183" s="6">
        <f>'[1]6050_Module3Project_Data'!C183</f>
        <v>148.02349899999999</v>
      </c>
      <c r="C183" s="7">
        <f t="shared" si="108"/>
        <v>155.57456454540201</v>
      </c>
      <c r="D183" s="9">
        <f t="shared" si="109"/>
        <v>5.1012613513493732E-2</v>
      </c>
      <c r="E183" s="7">
        <f t="shared" si="110"/>
        <v>152.46484273122917</v>
      </c>
      <c r="F183" s="9">
        <f t="shared" si="111"/>
        <v>3.0004315269085636E-2</v>
      </c>
      <c r="G183" s="7">
        <f t="shared" si="112"/>
        <v>150.38057860335226</v>
      </c>
      <c r="H183" s="9">
        <f t="shared" si="113"/>
        <v>1.5923685220765357E-2</v>
      </c>
      <c r="I183" s="7">
        <f t="shared" si="114"/>
        <v>148.44984659270327</v>
      </c>
      <c r="J183" s="9">
        <f t="shared" si="115"/>
        <v>2.8802696570716796E-3</v>
      </c>
      <c r="L183" s="6">
        <f>'[1]6050_Module3Project_Data'!B183</f>
        <v>182</v>
      </c>
      <c r="M183" s="6">
        <v>487.35000609999997</v>
      </c>
      <c r="N183" s="7">
        <f t="shared" si="116"/>
        <v>486.26989371272805</v>
      </c>
      <c r="O183" s="11">
        <f t="shared" si="117"/>
        <v>2.2162970632040885E-3</v>
      </c>
      <c r="P183" s="7">
        <f t="shared" si="118"/>
        <v>478.63393590282612</v>
      </c>
      <c r="Q183" s="11">
        <f t="shared" si="119"/>
        <v>1.7884621089725373E-2</v>
      </c>
      <c r="R183" s="7">
        <f t="shared" si="120"/>
        <v>474.15392780779246</v>
      </c>
      <c r="S183" s="11">
        <f t="shared" si="121"/>
        <v>2.7077209658431391E-2</v>
      </c>
      <c r="T183" s="7">
        <f t="shared" si="122"/>
        <v>470.62189949954296</v>
      </c>
      <c r="U183" s="11">
        <f t="shared" si="123"/>
        <v>3.4324625815280174E-2</v>
      </c>
      <c r="Y183" s="6">
        <f t="shared" si="89"/>
        <v>182</v>
      </c>
      <c r="Z183" s="6">
        <f t="shared" si="90"/>
        <v>148.02349899999999</v>
      </c>
      <c r="AA183" s="8">
        <f t="shared" si="124"/>
        <v>-1.8764589529949804</v>
      </c>
      <c r="AB183" s="8">
        <f t="shared" si="91"/>
        <v>148.50411965035727</v>
      </c>
      <c r="AC183" s="9">
        <f t="shared" si="100"/>
        <v>3.2469212902289319E-3</v>
      </c>
      <c r="AD183" s="8">
        <f t="shared" si="125"/>
        <v>-2.1241510607341589</v>
      </c>
      <c r="AE183" s="8">
        <f t="shared" si="92"/>
        <v>148.2564275426181</v>
      </c>
      <c r="AF183" s="9">
        <f t="shared" si="101"/>
        <v>1.5735916539718576E-3</v>
      </c>
      <c r="AG183" s="8">
        <f t="shared" si="126"/>
        <v>-2.2619703056747431</v>
      </c>
      <c r="AH183" s="8">
        <f t="shared" si="93"/>
        <v>148.11860829767753</v>
      </c>
      <c r="AI183" s="9">
        <f t="shared" si="102"/>
        <v>6.4252837096857515E-4</v>
      </c>
      <c r="AJ183" s="8">
        <f t="shared" si="127"/>
        <v>-2.5743093475319734</v>
      </c>
      <c r="AK183" s="8">
        <f t="shared" si="94"/>
        <v>147.8062692558203</v>
      </c>
      <c r="AL183" s="9">
        <f t="shared" si="103"/>
        <v>1.4675355308260212E-3</v>
      </c>
      <c r="AN183" s="5">
        <f t="shared" si="95"/>
        <v>487.35000609999997</v>
      </c>
      <c r="AO183" s="8">
        <f t="shared" si="128"/>
        <v>-4.2569752958475</v>
      </c>
      <c r="AP183" s="8">
        <f t="shared" si="96"/>
        <v>469.89695251194496</v>
      </c>
      <c r="AQ183" s="10">
        <f t="shared" si="104"/>
        <v>3.5812154241512004E-2</v>
      </c>
      <c r="AR183" s="8">
        <f t="shared" si="129"/>
        <v>-4.381745833214854</v>
      </c>
      <c r="AS183" s="8">
        <f t="shared" si="97"/>
        <v>469.77218197457762</v>
      </c>
      <c r="AT183" s="10">
        <f t="shared" si="105"/>
        <v>3.6068172577011393E-2</v>
      </c>
      <c r="AU183" s="8">
        <f t="shared" si="130"/>
        <v>-4.4911439026444473</v>
      </c>
      <c r="AV183" s="8">
        <f t="shared" si="98"/>
        <v>469.66278390514799</v>
      </c>
      <c r="AW183" s="10">
        <f t="shared" si="106"/>
        <v>3.6292647939810879E-2</v>
      </c>
      <c r="AX183" s="8">
        <f t="shared" si="131"/>
        <v>-4.7093710776659625</v>
      </c>
      <c r="AY183" s="8">
        <f t="shared" si="99"/>
        <v>469.44455673012652</v>
      </c>
      <c r="AZ183" s="9">
        <f t="shared" si="107"/>
        <v>3.6740431200896324E-2</v>
      </c>
    </row>
    <row r="184" spans="1:52" x14ac:dyDescent="0.2">
      <c r="A184" s="5">
        <f t="shared" si="88"/>
        <v>183</v>
      </c>
      <c r="B184" s="6">
        <f>'[1]6050_Module3Project_Data'!C184</f>
        <v>156.44949299999999</v>
      </c>
      <c r="C184" s="7">
        <f t="shared" si="108"/>
        <v>154.0643514363216</v>
      </c>
      <c r="D184" s="9">
        <f t="shared" si="109"/>
        <v>1.5245441311071481E-2</v>
      </c>
      <c r="E184" s="7">
        <f t="shared" si="110"/>
        <v>150.99919929992353</v>
      </c>
      <c r="F184" s="9">
        <f t="shared" si="111"/>
        <v>3.4837400847802416E-2</v>
      </c>
      <c r="G184" s="7">
        <f t="shared" si="112"/>
        <v>149.20203880167611</v>
      </c>
      <c r="H184" s="9">
        <f t="shared" si="113"/>
        <v>4.6324561744178233E-2</v>
      </c>
      <c r="I184" s="7">
        <f t="shared" si="114"/>
        <v>148.10876851854064</v>
      </c>
      <c r="J184" s="9">
        <f t="shared" si="115"/>
        <v>5.3312569580902046E-2</v>
      </c>
      <c r="L184" s="6">
        <f>'[1]6050_Module3Project_Data'!B184</f>
        <v>183</v>
      </c>
      <c r="M184" s="6">
        <v>491.17001340000002</v>
      </c>
      <c r="N184" s="7">
        <f t="shared" si="116"/>
        <v>486.48591619018248</v>
      </c>
      <c r="O184" s="11">
        <f t="shared" si="117"/>
        <v>9.5366107091779898E-3</v>
      </c>
      <c r="P184" s="7">
        <f t="shared" si="118"/>
        <v>481.51023906789345</v>
      </c>
      <c r="Q184" s="11">
        <f t="shared" si="119"/>
        <v>1.9666864972556496E-2</v>
      </c>
      <c r="R184" s="7">
        <f t="shared" si="120"/>
        <v>480.75196695389621</v>
      </c>
      <c r="S184" s="11">
        <f t="shared" si="121"/>
        <v>2.1210672805506821E-2</v>
      </c>
      <c r="T184" s="7">
        <f t="shared" si="122"/>
        <v>484.00438477990861</v>
      </c>
      <c r="U184" s="11">
        <f t="shared" si="123"/>
        <v>1.4588896766089529E-2</v>
      </c>
      <c r="Y184" s="6">
        <f t="shared" si="89"/>
        <v>183</v>
      </c>
      <c r="Z184" s="6">
        <f t="shared" si="90"/>
        <v>156.44949299999999</v>
      </c>
      <c r="AA184" s="8">
        <f t="shared" si="124"/>
        <v>-1.7019791651652734</v>
      </c>
      <c r="AB184" s="8">
        <f t="shared" si="91"/>
        <v>147.50005963651083</v>
      </c>
      <c r="AC184" s="9">
        <f t="shared" si="100"/>
        <v>5.7203338865976151E-2</v>
      </c>
      <c r="AD184" s="8">
        <f t="shared" si="125"/>
        <v>-1.7459065571109562</v>
      </c>
      <c r="AE184" s="8">
        <f t="shared" si="92"/>
        <v>147.45613224456514</v>
      </c>
      <c r="AF184" s="9">
        <f t="shared" si="101"/>
        <v>5.7484115691156953E-2</v>
      </c>
      <c r="AG184" s="8">
        <f t="shared" si="126"/>
        <v>-1.7202550536754475</v>
      </c>
      <c r="AH184" s="8">
        <f t="shared" si="93"/>
        <v>147.48178374800065</v>
      </c>
      <c r="AI184" s="9">
        <f t="shared" si="102"/>
        <v>5.7320155406315944E-2</v>
      </c>
      <c r="AJ184" s="8">
        <f t="shared" si="127"/>
        <v>-1.457693710847316</v>
      </c>
      <c r="AK184" s="8">
        <f t="shared" si="94"/>
        <v>147.7443450908288</v>
      </c>
      <c r="AL184" s="9">
        <f t="shared" si="103"/>
        <v>5.564190552647677E-2</v>
      </c>
      <c r="AN184" s="5">
        <f t="shared" si="95"/>
        <v>491.17001340000002</v>
      </c>
      <c r="AO184" s="8">
        <f t="shared" si="128"/>
        <v>-1.5432216853596854</v>
      </c>
      <c r="AP184" s="8">
        <f t="shared" si="96"/>
        <v>479.20874526853652</v>
      </c>
      <c r="AQ184" s="10">
        <f t="shared" si="104"/>
        <v>2.435260257169335E-2</v>
      </c>
      <c r="AR184" s="8">
        <f t="shared" si="129"/>
        <v>1.016815851259123E-2</v>
      </c>
      <c r="AS184" s="8">
        <f t="shared" si="97"/>
        <v>480.76213511240883</v>
      </c>
      <c r="AT184" s="10">
        <f t="shared" si="105"/>
        <v>2.1189970893266238E-2</v>
      </c>
      <c r="AU184" s="8">
        <f t="shared" si="130"/>
        <v>1.0534476217296556</v>
      </c>
      <c r="AV184" s="8">
        <f t="shared" si="98"/>
        <v>481.80541457562589</v>
      </c>
      <c r="AW184" s="10">
        <f t="shared" si="106"/>
        <v>1.9065900948533204E-2</v>
      </c>
      <c r="AX184" s="8">
        <f t="shared" si="131"/>
        <v>4.3365571013498148</v>
      </c>
      <c r="AY184" s="8">
        <f t="shared" si="99"/>
        <v>485.08852405524601</v>
      </c>
      <c r="AZ184" s="9">
        <f t="shared" si="107"/>
        <v>1.2381638086283881E-2</v>
      </c>
    </row>
    <row r="185" spans="1:52" x14ac:dyDescent="0.2">
      <c r="A185" s="5">
        <f t="shared" si="88"/>
        <v>184</v>
      </c>
      <c r="B185" s="6">
        <f>'[1]6050_Module3Project_Data'!C185</f>
        <v>149.99299600000001</v>
      </c>
      <c r="C185" s="7">
        <f t="shared" si="108"/>
        <v>154.54137974905728</v>
      </c>
      <c r="D185" s="9">
        <f t="shared" si="109"/>
        <v>3.0323974254486387E-2</v>
      </c>
      <c r="E185" s="7">
        <f t="shared" si="110"/>
        <v>152.79779622094875</v>
      </c>
      <c r="F185" s="9">
        <f t="shared" si="111"/>
        <v>1.8699541283572662E-2</v>
      </c>
      <c r="G185" s="7">
        <f t="shared" si="112"/>
        <v>152.82576590083806</v>
      </c>
      <c r="H185" s="9">
        <f t="shared" si="113"/>
        <v>1.8886014523225199E-2</v>
      </c>
      <c r="I185" s="7">
        <f t="shared" si="114"/>
        <v>154.78134810370813</v>
      </c>
      <c r="J185" s="9">
        <f t="shared" si="115"/>
        <v>3.1923837988462614E-2</v>
      </c>
      <c r="L185" s="6">
        <f>'[1]6050_Module3Project_Data'!B185</f>
        <v>184</v>
      </c>
      <c r="M185" s="6">
        <v>470.60998540000003</v>
      </c>
      <c r="N185" s="7">
        <f t="shared" si="116"/>
        <v>487.42273563214599</v>
      </c>
      <c r="O185" s="11">
        <f t="shared" si="117"/>
        <v>3.572544304995097E-2</v>
      </c>
      <c r="P185" s="7">
        <f t="shared" si="118"/>
        <v>484.69796459748858</v>
      </c>
      <c r="Q185" s="11">
        <f t="shared" si="119"/>
        <v>2.9935572203199898E-2</v>
      </c>
      <c r="R185" s="7">
        <f t="shared" si="120"/>
        <v>485.96099017694814</v>
      </c>
      <c r="S185" s="11">
        <f t="shared" si="121"/>
        <v>3.2619377516820779E-2</v>
      </c>
      <c r="T185" s="7">
        <f t="shared" si="122"/>
        <v>489.73688767598173</v>
      </c>
      <c r="U185" s="11">
        <f t="shared" si="123"/>
        <v>4.0642788868418482E-2</v>
      </c>
      <c r="Y185" s="6">
        <f t="shared" si="89"/>
        <v>184</v>
      </c>
      <c r="Z185" s="6">
        <f t="shared" si="90"/>
        <v>149.99299600000001</v>
      </c>
      <c r="AA185" s="8">
        <f t="shared" si="124"/>
        <v>-0.37055259908346661</v>
      </c>
      <c r="AB185" s="8">
        <f t="shared" si="91"/>
        <v>152.45521330175461</v>
      </c>
      <c r="AC185" s="9">
        <f t="shared" si="100"/>
        <v>1.6415548508375725E-2</v>
      </c>
      <c r="AD185" s="8">
        <f t="shared" si="125"/>
        <v>0.40194690539820788</v>
      </c>
      <c r="AE185" s="8">
        <f t="shared" si="92"/>
        <v>153.22771280623627</v>
      </c>
      <c r="AF185" s="9">
        <f t="shared" si="101"/>
        <v>2.1565785686661423E-2</v>
      </c>
      <c r="AG185" s="8">
        <f t="shared" si="126"/>
        <v>0.9517360227432532</v>
      </c>
      <c r="AH185" s="8">
        <f t="shared" si="93"/>
        <v>153.77750192358133</v>
      </c>
      <c r="AI185" s="9">
        <f t="shared" si="102"/>
        <v>2.5231217620196884E-2</v>
      </c>
      <c r="AJ185" s="8">
        <f t="shared" si="127"/>
        <v>2.6074429371601</v>
      </c>
      <c r="AK185" s="8">
        <f t="shared" si="94"/>
        <v>155.43320883799817</v>
      </c>
      <c r="AL185" s="9">
        <f t="shared" si="103"/>
        <v>3.6269779143541875E-2</v>
      </c>
      <c r="AN185" s="5">
        <f t="shared" si="95"/>
        <v>470.60998540000003</v>
      </c>
      <c r="AO185" s="8">
        <f t="shared" si="128"/>
        <v>0.14483954174321823</v>
      </c>
      <c r="AP185" s="8">
        <f t="shared" si="96"/>
        <v>486.10582971869138</v>
      </c>
      <c r="AQ185" s="10">
        <f t="shared" si="104"/>
        <v>3.2927147318220405E-2</v>
      </c>
      <c r="AR185" s="8">
        <f t="shared" si="129"/>
        <v>2.0897101843283266</v>
      </c>
      <c r="AS185" s="8">
        <f t="shared" si="97"/>
        <v>488.05070036127648</v>
      </c>
      <c r="AT185" s="10">
        <f t="shared" si="105"/>
        <v>3.7059806426445741E-2</v>
      </c>
      <c r="AU185" s="8">
        <f t="shared" si="130"/>
        <v>3.1312354223907923</v>
      </c>
      <c r="AV185" s="8">
        <f t="shared" si="98"/>
        <v>489.09222559933892</v>
      </c>
      <c r="AW185" s="10">
        <f t="shared" si="106"/>
        <v>3.9272945268319606E-2</v>
      </c>
      <c r="AX185" s="8">
        <f t="shared" si="131"/>
        <v>5.0345299987115064</v>
      </c>
      <c r="AY185" s="8">
        <f t="shared" si="99"/>
        <v>490.99552017565964</v>
      </c>
      <c r="AZ185" s="9">
        <f t="shared" si="107"/>
        <v>4.3317259318951133E-2</v>
      </c>
    </row>
    <row r="186" spans="1:52" x14ac:dyDescent="0.2">
      <c r="A186" s="5">
        <f t="shared" si="88"/>
        <v>185</v>
      </c>
      <c r="B186" s="6">
        <f>'[1]6050_Module3Project_Data'!C186</f>
        <v>150.98950199999999</v>
      </c>
      <c r="C186" s="7">
        <f t="shared" si="108"/>
        <v>153.63170299924582</v>
      </c>
      <c r="D186" s="9">
        <f t="shared" si="109"/>
        <v>1.7499236465100931E-2</v>
      </c>
      <c r="E186" s="7">
        <f t="shared" si="110"/>
        <v>151.87221214803566</v>
      </c>
      <c r="F186" s="9">
        <f t="shared" si="111"/>
        <v>5.8461690140263547E-3</v>
      </c>
      <c r="G186" s="7">
        <f t="shared" si="112"/>
        <v>151.40938095041903</v>
      </c>
      <c r="H186" s="9">
        <f t="shared" si="113"/>
        <v>2.7808486342252273E-3</v>
      </c>
      <c r="I186" s="7">
        <f t="shared" si="114"/>
        <v>150.95066642074161</v>
      </c>
      <c r="J186" s="9">
        <f t="shared" si="115"/>
        <v>2.5720714847033023E-4</v>
      </c>
      <c r="L186" s="6">
        <f>'[1]6050_Module3Project_Data'!B186</f>
        <v>185</v>
      </c>
      <c r="M186" s="6">
        <v>473.07998659999998</v>
      </c>
      <c r="N186" s="7">
        <f t="shared" si="116"/>
        <v>484.06018558571685</v>
      </c>
      <c r="O186" s="11">
        <f t="shared" si="117"/>
        <v>2.3210026415682806E-2</v>
      </c>
      <c r="P186" s="7">
        <f t="shared" si="118"/>
        <v>480.04893146231734</v>
      </c>
      <c r="Q186" s="11">
        <f t="shared" si="119"/>
        <v>1.4731007566823495E-2</v>
      </c>
      <c r="R186" s="7">
        <f t="shared" si="120"/>
        <v>478.28548778847409</v>
      </c>
      <c r="S186" s="11">
        <f t="shared" si="121"/>
        <v>1.1003427191849215E-2</v>
      </c>
      <c r="T186" s="7">
        <f t="shared" si="122"/>
        <v>474.43536585519638</v>
      </c>
      <c r="U186" s="11">
        <f t="shared" si="123"/>
        <v>2.8650107668629849E-3</v>
      </c>
      <c r="Y186" s="6">
        <f t="shared" si="89"/>
        <v>185</v>
      </c>
      <c r="Z186" s="6">
        <f t="shared" si="90"/>
        <v>150.98950199999999</v>
      </c>
      <c r="AA186" s="8">
        <f t="shared" si="124"/>
        <v>-0.6320106869173574</v>
      </c>
      <c r="AB186" s="8">
        <f t="shared" si="91"/>
        <v>150.77737026350167</v>
      </c>
      <c r="AC186" s="9">
        <f t="shared" si="100"/>
        <v>1.4049436132210127E-3</v>
      </c>
      <c r="AD186" s="8">
        <f t="shared" si="125"/>
        <v>-0.32538583692868711</v>
      </c>
      <c r="AE186" s="8">
        <f t="shared" si="92"/>
        <v>151.08399511349035</v>
      </c>
      <c r="AF186" s="9">
        <f t="shared" si="101"/>
        <v>6.2582571793871064E-4</v>
      </c>
      <c r="AG186" s="8">
        <f t="shared" si="126"/>
        <v>-0.23232446383788818</v>
      </c>
      <c r="AH186" s="8">
        <f t="shared" si="93"/>
        <v>151.17705648658114</v>
      </c>
      <c r="AI186" s="9">
        <f t="shared" si="102"/>
        <v>1.2421690521315129E-3</v>
      </c>
      <c r="AJ186" s="8">
        <f t="shared" si="127"/>
        <v>-0.61161937290320378</v>
      </c>
      <c r="AK186" s="8">
        <f t="shared" si="94"/>
        <v>150.79776157751584</v>
      </c>
      <c r="AL186" s="9">
        <f t="shared" si="103"/>
        <v>1.2698924093685984E-3</v>
      </c>
      <c r="AN186" s="5">
        <f t="shared" si="95"/>
        <v>473.07998659999998</v>
      </c>
      <c r="AO186" s="8">
        <f t="shared" si="128"/>
        <v>-1.8102459408111009</v>
      </c>
      <c r="AP186" s="8">
        <f t="shared" si="96"/>
        <v>476.47524184766297</v>
      </c>
      <c r="AQ186" s="10">
        <f t="shared" si="104"/>
        <v>7.1769158362933539E-3</v>
      </c>
      <c r="AR186" s="8">
        <f t="shared" si="129"/>
        <v>-1.8163748447926273</v>
      </c>
      <c r="AS186" s="8">
        <f t="shared" si="97"/>
        <v>476.46911294368147</v>
      </c>
      <c r="AT186" s="10">
        <f t="shared" si="105"/>
        <v>7.1639605133984813E-3</v>
      </c>
      <c r="AU186" s="8">
        <f t="shared" si="130"/>
        <v>-2.2721334830416327</v>
      </c>
      <c r="AV186" s="8">
        <f t="shared" si="98"/>
        <v>476.01335430543247</v>
      </c>
      <c r="AW186" s="10">
        <f t="shared" si="106"/>
        <v>6.2005745085824526E-3</v>
      </c>
      <c r="AX186" s="8">
        <f t="shared" si="131"/>
        <v>-5.1334959110369454</v>
      </c>
      <c r="AY186" s="8">
        <f t="shared" si="99"/>
        <v>473.15199187743713</v>
      </c>
      <c r="AZ186" s="9">
        <f t="shared" si="107"/>
        <v>1.5220529186753484E-4</v>
      </c>
    </row>
    <row r="187" spans="1:52" x14ac:dyDescent="0.2">
      <c r="A187" s="5">
        <f t="shared" si="88"/>
        <v>186</v>
      </c>
      <c r="B187" s="6">
        <f>'[1]6050_Module3Project_Data'!C187</f>
        <v>154.75649999999999</v>
      </c>
      <c r="C187" s="7">
        <f t="shared" si="108"/>
        <v>153.10326279939667</v>
      </c>
      <c r="D187" s="9">
        <f t="shared" si="109"/>
        <v>1.0682828834997653E-2</v>
      </c>
      <c r="E187" s="7">
        <f t="shared" si="110"/>
        <v>151.58091779918388</v>
      </c>
      <c r="F187" s="9">
        <f t="shared" si="111"/>
        <v>2.0519863145109313E-2</v>
      </c>
      <c r="G187" s="7">
        <f t="shared" si="112"/>
        <v>151.19944147520951</v>
      </c>
      <c r="H187" s="9">
        <f t="shared" si="113"/>
        <v>2.2984873170370727E-2</v>
      </c>
      <c r="I187" s="7">
        <f t="shared" si="114"/>
        <v>150.9817348841483</v>
      </c>
      <c r="J187" s="9">
        <f t="shared" si="115"/>
        <v>2.4391641810532633E-2</v>
      </c>
      <c r="L187" s="6">
        <f>'[1]6050_Module3Project_Data'!B187</f>
        <v>186</v>
      </c>
      <c r="M187" s="6">
        <v>482.88000490000002</v>
      </c>
      <c r="N187" s="7">
        <f t="shared" si="116"/>
        <v>481.86414578857352</v>
      </c>
      <c r="O187" s="11">
        <f t="shared" si="117"/>
        <v>2.1037506235878803E-3</v>
      </c>
      <c r="P187" s="7">
        <f t="shared" si="118"/>
        <v>477.74917965775262</v>
      </c>
      <c r="Q187" s="11">
        <f t="shared" si="119"/>
        <v>1.0625466348125024E-2</v>
      </c>
      <c r="R187" s="7">
        <f t="shared" si="120"/>
        <v>475.68273719423701</v>
      </c>
      <c r="S187" s="11">
        <f t="shared" si="121"/>
        <v>1.4904878298395268E-2</v>
      </c>
      <c r="T187" s="7">
        <f t="shared" si="122"/>
        <v>473.3510624510393</v>
      </c>
      <c r="U187" s="11">
        <f t="shared" si="123"/>
        <v>1.9733561862711784E-2</v>
      </c>
      <c r="Y187" s="6">
        <f t="shared" si="89"/>
        <v>186</v>
      </c>
      <c r="Z187" s="6">
        <f t="shared" si="90"/>
        <v>154.75649999999999</v>
      </c>
      <c r="AA187" s="8">
        <f t="shared" si="124"/>
        <v>-0.52649288399039895</v>
      </c>
      <c r="AB187" s="8">
        <f t="shared" si="91"/>
        <v>150.67294859121913</v>
      </c>
      <c r="AC187" s="9">
        <f t="shared" si="100"/>
        <v>2.6386946000852073E-2</v>
      </c>
      <c r="AD187" s="8">
        <f t="shared" si="125"/>
        <v>-0.2792072922410217</v>
      </c>
      <c r="AE187" s="8">
        <f t="shared" si="92"/>
        <v>150.9202341829685</v>
      </c>
      <c r="AF187" s="9">
        <f t="shared" si="101"/>
        <v>2.4789044835153866E-2</v>
      </c>
      <c r="AG187" s="8">
        <f t="shared" si="126"/>
        <v>-0.2211319695237059</v>
      </c>
      <c r="AH187" s="8">
        <f t="shared" si="93"/>
        <v>150.97830950568581</v>
      </c>
      <c r="AI187" s="9">
        <f t="shared" si="102"/>
        <v>2.4413775798200234E-2</v>
      </c>
      <c r="AJ187" s="8">
        <f t="shared" si="127"/>
        <v>-0.29027545474825966</v>
      </c>
      <c r="AK187" s="8">
        <f t="shared" si="94"/>
        <v>150.90916602046124</v>
      </c>
      <c r="AL187" s="9">
        <f t="shared" si="103"/>
        <v>2.4860564690586479E-2</v>
      </c>
      <c r="AN187" s="5">
        <f t="shared" si="95"/>
        <v>482.88000490000002</v>
      </c>
      <c r="AO187" s="8">
        <f t="shared" si="128"/>
        <v>-2.0083721041675955</v>
      </c>
      <c r="AP187" s="8">
        <f t="shared" si="96"/>
        <v>473.67436509006939</v>
      </c>
      <c r="AQ187" s="10">
        <f t="shared" si="104"/>
        <v>1.9064031884768212E-2</v>
      </c>
      <c r="AR187" s="8">
        <f t="shared" si="129"/>
        <v>-2.130925144570408</v>
      </c>
      <c r="AS187" s="8">
        <f t="shared" si="97"/>
        <v>473.55181204966658</v>
      </c>
      <c r="AT187" s="10">
        <f t="shared" si="105"/>
        <v>1.9317827940018389E-2</v>
      </c>
      <c r="AU187" s="8">
        <f t="shared" si="130"/>
        <v>-2.437442038639356</v>
      </c>
      <c r="AV187" s="8">
        <f t="shared" si="98"/>
        <v>473.24529515559766</v>
      </c>
      <c r="AW187" s="10">
        <f t="shared" si="106"/>
        <v>1.9952596186701945E-2</v>
      </c>
      <c r="AX187" s="8">
        <f t="shared" si="131"/>
        <v>-3.1088996575970524</v>
      </c>
      <c r="AY187" s="8">
        <f t="shared" si="99"/>
        <v>472.57383753663993</v>
      </c>
      <c r="AZ187" s="9">
        <f t="shared" si="107"/>
        <v>2.1343123050817564E-2</v>
      </c>
    </row>
    <row r="188" spans="1:52" x14ac:dyDescent="0.2">
      <c r="A188" s="5">
        <f t="shared" si="88"/>
        <v>187</v>
      </c>
      <c r="B188" s="6">
        <f>'[1]6050_Module3Project_Data'!C188</f>
        <v>158.70249899999999</v>
      </c>
      <c r="C188" s="7">
        <f t="shared" si="108"/>
        <v>153.43391023951733</v>
      </c>
      <c r="D188" s="9">
        <f t="shared" si="109"/>
        <v>3.3197894133240195E-2</v>
      </c>
      <c r="E188" s="7">
        <f t="shared" si="110"/>
        <v>152.62885992545318</v>
      </c>
      <c r="F188" s="9">
        <f t="shared" si="111"/>
        <v>3.827059506193916E-2</v>
      </c>
      <c r="G188" s="7">
        <f t="shared" si="112"/>
        <v>152.97797073760475</v>
      </c>
      <c r="H188" s="9">
        <f t="shared" si="113"/>
        <v>3.607081361960935E-2</v>
      </c>
      <c r="I188" s="7">
        <f t="shared" si="114"/>
        <v>154.00154697682964</v>
      </c>
      <c r="J188" s="9">
        <f t="shared" si="115"/>
        <v>2.9621159419615347E-2</v>
      </c>
      <c r="L188" s="6">
        <f>'[1]6050_Module3Project_Data'!B188</f>
        <v>187</v>
      </c>
      <c r="M188" s="6">
        <v>490.64999390000003</v>
      </c>
      <c r="N188" s="7">
        <f t="shared" si="116"/>
        <v>482.06731761085882</v>
      </c>
      <c r="O188" s="11">
        <f t="shared" si="117"/>
        <v>1.7492461827871644E-2</v>
      </c>
      <c r="P188" s="7">
        <f t="shared" si="118"/>
        <v>479.44235198769422</v>
      </c>
      <c r="Q188" s="11">
        <f t="shared" si="119"/>
        <v>2.2842437688055991E-2</v>
      </c>
      <c r="R188" s="7">
        <f t="shared" si="120"/>
        <v>479.28137104711851</v>
      </c>
      <c r="S188" s="11">
        <f t="shared" si="121"/>
        <v>2.3170534992809085E-2</v>
      </c>
      <c r="T188" s="7">
        <f t="shared" si="122"/>
        <v>480.97421641020787</v>
      </c>
      <c r="U188" s="11">
        <f t="shared" si="123"/>
        <v>1.9720325303344822E-2</v>
      </c>
      <c r="Y188" s="6">
        <f t="shared" si="89"/>
        <v>187</v>
      </c>
      <c r="Z188" s="6">
        <f t="shared" si="90"/>
        <v>158.70249899999999</v>
      </c>
      <c r="AA188" s="8">
        <f t="shared" si="124"/>
        <v>4.9762652606010427E-2</v>
      </c>
      <c r="AB188" s="8">
        <f t="shared" si="91"/>
        <v>153.02773339021076</v>
      </c>
      <c r="AC188" s="9">
        <f t="shared" si="100"/>
        <v>3.5757254268499163E-2</v>
      </c>
      <c r="AD188" s="8">
        <f t="shared" si="125"/>
        <v>0.54388732961348252</v>
      </c>
      <c r="AE188" s="8">
        <f t="shared" si="92"/>
        <v>153.52185806721823</v>
      </c>
      <c r="AF188" s="9">
        <f t="shared" si="101"/>
        <v>3.2643726251479863E-2</v>
      </c>
      <c r="AG188" s="8">
        <f t="shared" si="126"/>
        <v>0.77869864643576636</v>
      </c>
      <c r="AH188" s="8">
        <f t="shared" si="93"/>
        <v>153.75666938404052</v>
      </c>
      <c r="AI188" s="9">
        <f t="shared" si="102"/>
        <v>3.1164157131258963E-2</v>
      </c>
      <c r="AJ188" s="8">
        <f t="shared" si="127"/>
        <v>1.3647683189665389</v>
      </c>
      <c r="AK188" s="8">
        <f t="shared" si="94"/>
        <v>154.34273905657128</v>
      </c>
      <c r="AL188" s="9">
        <f t="shared" si="103"/>
        <v>2.7471274686284013E-2</v>
      </c>
      <c r="AN188" s="5">
        <f t="shared" si="95"/>
        <v>490.64999390000003</v>
      </c>
      <c r="AO188" s="8">
        <f t="shared" si="128"/>
        <v>-0.60662061490532038</v>
      </c>
      <c r="AP188" s="8">
        <f t="shared" si="96"/>
        <v>478.67475043221322</v>
      </c>
      <c r="AQ188" s="10">
        <f t="shared" si="104"/>
        <v>2.4406896192130597E-2</v>
      </c>
      <c r="AR188" s="8">
        <f t="shared" si="129"/>
        <v>0.16089845441035733</v>
      </c>
      <c r="AS188" s="8">
        <f t="shared" si="97"/>
        <v>479.44226950152887</v>
      </c>
      <c r="AT188" s="10">
        <f t="shared" si="105"/>
        <v>2.2842605804159893E-2</v>
      </c>
      <c r="AU188" s="8">
        <f t="shared" si="130"/>
        <v>0.58059590712107467</v>
      </c>
      <c r="AV188" s="8">
        <f t="shared" si="98"/>
        <v>479.86196695423956</v>
      </c>
      <c r="AW188" s="10">
        <f t="shared" si="106"/>
        <v>2.198721508179451E-2</v>
      </c>
      <c r="AX188" s="8">
        <f t="shared" si="131"/>
        <v>2.2571271507857942</v>
      </c>
      <c r="AY188" s="8">
        <f t="shared" si="99"/>
        <v>481.53849819790429</v>
      </c>
      <c r="AZ188" s="9">
        <f t="shared" si="107"/>
        <v>1.8570255406856813E-2</v>
      </c>
    </row>
    <row r="189" spans="1:52" x14ac:dyDescent="0.2">
      <c r="A189" s="5">
        <f t="shared" si="88"/>
        <v>188</v>
      </c>
      <c r="B189" s="6">
        <f>'[1]6050_Module3Project_Data'!C189</f>
        <v>157.24400299999999</v>
      </c>
      <c r="C189" s="7">
        <f t="shared" si="108"/>
        <v>154.48762799161386</v>
      </c>
      <c r="D189" s="9">
        <f t="shared" si="109"/>
        <v>1.7529285415012804E-2</v>
      </c>
      <c r="E189" s="7">
        <f t="shared" si="110"/>
        <v>154.63316082005363</v>
      </c>
      <c r="F189" s="9">
        <f t="shared" si="111"/>
        <v>1.6603763133315554E-2</v>
      </c>
      <c r="G189" s="7">
        <f t="shared" si="112"/>
        <v>155.84023486880238</v>
      </c>
      <c r="H189" s="9">
        <f t="shared" si="113"/>
        <v>8.9273238051412913E-3</v>
      </c>
      <c r="I189" s="7">
        <f t="shared" si="114"/>
        <v>157.76230859536591</v>
      </c>
      <c r="J189" s="9">
        <f t="shared" si="115"/>
        <v>3.2961867255816195E-3</v>
      </c>
      <c r="L189" s="6">
        <f>'[1]6050_Module3Project_Data'!B189</f>
        <v>188</v>
      </c>
      <c r="M189" s="6">
        <v>493.48001099999999</v>
      </c>
      <c r="N189" s="7">
        <f t="shared" si="116"/>
        <v>483.78385286868706</v>
      </c>
      <c r="O189" s="11">
        <f t="shared" si="117"/>
        <v>1.9648532696723408E-2</v>
      </c>
      <c r="P189" s="7">
        <f t="shared" si="118"/>
        <v>483.1408738187551</v>
      </c>
      <c r="Q189" s="11">
        <f t="shared" si="119"/>
        <v>2.0951481216621951E-2</v>
      </c>
      <c r="R189" s="7">
        <f t="shared" si="120"/>
        <v>484.96568247355924</v>
      </c>
      <c r="S189" s="11">
        <f t="shared" si="121"/>
        <v>1.7253644193585684E-2</v>
      </c>
      <c r="T189" s="7">
        <f t="shared" si="122"/>
        <v>488.71483840204155</v>
      </c>
      <c r="U189" s="11">
        <f t="shared" si="123"/>
        <v>9.6562626484144251E-3</v>
      </c>
      <c r="Y189" s="6">
        <f t="shared" si="89"/>
        <v>188</v>
      </c>
      <c r="Z189" s="6">
        <f t="shared" si="90"/>
        <v>157.24400299999999</v>
      </c>
      <c r="AA189" s="8">
        <f t="shared" si="124"/>
        <v>0.75288802225391627</v>
      </c>
      <c r="AB189" s="8">
        <f t="shared" si="91"/>
        <v>156.59312289105631</v>
      </c>
      <c r="AC189" s="9">
        <f t="shared" si="100"/>
        <v>4.139300046588623E-3</v>
      </c>
      <c r="AD189" s="8">
        <f t="shared" si="125"/>
        <v>1.4712380502471429</v>
      </c>
      <c r="AE189" s="8">
        <f t="shared" si="92"/>
        <v>157.31147291904952</v>
      </c>
      <c r="AF189" s="9">
        <f t="shared" si="101"/>
        <v>4.290778520153098E-4</v>
      </c>
      <c r="AG189" s="8">
        <f t="shared" si="126"/>
        <v>1.8204813888167002</v>
      </c>
      <c r="AH189" s="8">
        <f t="shared" si="93"/>
        <v>157.66071625761907</v>
      </c>
      <c r="AI189" s="9">
        <f t="shared" si="102"/>
        <v>2.6501058842865986E-3</v>
      </c>
      <c r="AJ189" s="8">
        <f t="shared" si="127"/>
        <v>2.5627649687514147</v>
      </c>
      <c r="AK189" s="8">
        <f t="shared" si="94"/>
        <v>158.40299983755381</v>
      </c>
      <c r="AL189" s="9">
        <f t="shared" si="103"/>
        <v>7.3706902358229515E-3</v>
      </c>
      <c r="AN189" s="5">
        <f t="shared" si="95"/>
        <v>493.48001099999999</v>
      </c>
      <c r="AO189" s="8">
        <f t="shared" si="128"/>
        <v>0.96611239543119198</v>
      </c>
      <c r="AP189" s="8">
        <f t="shared" si="96"/>
        <v>485.93179486899044</v>
      </c>
      <c r="AQ189" s="10">
        <f t="shared" si="104"/>
        <v>1.5295890335484234E-2</v>
      </c>
      <c r="AR189" s="8">
        <f t="shared" si="129"/>
        <v>2.3702636432225059</v>
      </c>
      <c r="AS189" s="8">
        <f t="shared" si="97"/>
        <v>487.33594611678177</v>
      </c>
      <c r="AT189" s="10">
        <f t="shared" si="105"/>
        <v>1.245048380129468E-2</v>
      </c>
      <c r="AU189" s="8">
        <f t="shared" si="130"/>
        <v>3.132453666780902</v>
      </c>
      <c r="AV189" s="8">
        <f t="shared" si="98"/>
        <v>488.09813614034016</v>
      </c>
      <c r="AW189" s="10">
        <f t="shared" si="106"/>
        <v>1.0905963240038574E-2</v>
      </c>
      <c r="AX189" s="8">
        <f t="shared" si="131"/>
        <v>4.9988745713097416</v>
      </c>
      <c r="AY189" s="8">
        <f t="shared" si="99"/>
        <v>489.96455704486897</v>
      </c>
      <c r="AZ189" s="9">
        <f t="shared" si="107"/>
        <v>7.1238021333573775E-3</v>
      </c>
    </row>
    <row r="190" spans="1:52" x14ac:dyDescent="0.2">
      <c r="A190" s="5">
        <f t="shared" si="88"/>
        <v>189</v>
      </c>
      <c r="B190" s="6">
        <f>'[1]6050_Module3Project_Data'!C190</f>
        <v>157.43649300000001</v>
      </c>
      <c r="C190" s="7">
        <f t="shared" si="108"/>
        <v>155.03890299329109</v>
      </c>
      <c r="D190" s="9">
        <f t="shared" si="109"/>
        <v>1.5228934289770568E-2</v>
      </c>
      <c r="E190" s="7">
        <f t="shared" si="110"/>
        <v>155.49473873943592</v>
      </c>
      <c r="F190" s="9">
        <f t="shared" si="111"/>
        <v>1.2333571610770673E-2</v>
      </c>
      <c r="G190" s="7">
        <f t="shared" si="112"/>
        <v>156.54211893440117</v>
      </c>
      <c r="H190" s="9">
        <f t="shared" si="113"/>
        <v>5.6808561252621346E-3</v>
      </c>
      <c r="I190" s="7">
        <f t="shared" si="114"/>
        <v>157.34766411907316</v>
      </c>
      <c r="J190" s="9">
        <f t="shared" si="115"/>
        <v>5.6422039918568607E-4</v>
      </c>
      <c r="L190" s="6">
        <f>'[1]6050_Module3Project_Data'!B190</f>
        <v>189</v>
      </c>
      <c r="M190" s="6">
        <v>500.02999879999999</v>
      </c>
      <c r="N190" s="7">
        <f t="shared" si="116"/>
        <v>485.72308449494966</v>
      </c>
      <c r="O190" s="11">
        <f t="shared" si="117"/>
        <v>2.8612111952052599E-2</v>
      </c>
      <c r="P190" s="7">
        <f t="shared" si="118"/>
        <v>486.55278908856587</v>
      </c>
      <c r="Q190" s="11">
        <f t="shared" si="119"/>
        <v>2.6952802319415787E-2</v>
      </c>
      <c r="R190" s="7">
        <f t="shared" si="120"/>
        <v>489.22284673677962</v>
      </c>
      <c r="S190" s="11">
        <f t="shared" si="121"/>
        <v>2.1613007397868089E-2</v>
      </c>
      <c r="T190" s="7">
        <f t="shared" si="122"/>
        <v>492.52697648040834</v>
      </c>
      <c r="U190" s="11">
        <f t="shared" si="123"/>
        <v>1.5005144366533656E-2</v>
      </c>
      <c r="Y190" s="6">
        <f t="shared" si="89"/>
        <v>189</v>
      </c>
      <c r="Z190" s="6">
        <f t="shared" si="90"/>
        <v>157.43649300000001</v>
      </c>
      <c r="AA190" s="8">
        <f t="shared" si="124"/>
        <v>0.74013703309013468</v>
      </c>
      <c r="AB190" s="8">
        <f t="shared" si="91"/>
        <v>157.2822559674913</v>
      </c>
      <c r="AC190" s="9">
        <f t="shared" si="100"/>
        <v>9.796777708248217E-4</v>
      </c>
      <c r="AD190" s="8">
        <f t="shared" si="125"/>
        <v>1.1634964563878016</v>
      </c>
      <c r="AE190" s="8">
        <f t="shared" si="92"/>
        <v>157.70561539078898</v>
      </c>
      <c r="AF190" s="9">
        <f t="shared" si="101"/>
        <v>1.709402856102524E-3</v>
      </c>
      <c r="AG190" s="8">
        <f t="shared" si="126"/>
        <v>1.2611827272077452</v>
      </c>
      <c r="AH190" s="8">
        <f t="shared" si="93"/>
        <v>157.80330166160891</v>
      </c>
      <c r="AI190" s="9">
        <f t="shared" si="102"/>
        <v>2.329883336571146E-3</v>
      </c>
      <c r="AJ190" s="8">
        <f t="shared" si="127"/>
        <v>1.074060246229315</v>
      </c>
      <c r="AK190" s="8">
        <f t="shared" si="94"/>
        <v>157.6161791806305</v>
      </c>
      <c r="AL190" s="9">
        <f t="shared" si="103"/>
        <v>1.1413248428398569E-3</v>
      </c>
      <c r="AN190" s="5">
        <f t="shared" si="95"/>
        <v>500.02999879999999</v>
      </c>
      <c r="AO190" s="8">
        <f t="shared" si="128"/>
        <v>1.7888753623784877</v>
      </c>
      <c r="AP190" s="8">
        <f t="shared" si="96"/>
        <v>491.01172209915808</v>
      </c>
      <c r="AQ190" s="10">
        <f t="shared" si="104"/>
        <v>1.8035471316689949E-2</v>
      </c>
      <c r="AR190" s="8">
        <f t="shared" si="129"/>
        <v>3.1250238912216535</v>
      </c>
      <c r="AS190" s="8">
        <f t="shared" si="97"/>
        <v>492.34787062800126</v>
      </c>
      <c r="AT190" s="10">
        <f t="shared" si="105"/>
        <v>1.536333458079461E-2</v>
      </c>
      <c r="AU190" s="8">
        <f t="shared" si="130"/>
        <v>3.6948089650006386</v>
      </c>
      <c r="AV190" s="8">
        <f t="shared" si="98"/>
        <v>492.91765570178023</v>
      </c>
      <c r="AW190" s="10">
        <f t="shared" si="106"/>
        <v>1.4223832800608668E-2</v>
      </c>
      <c r="AX190" s="8">
        <f t="shared" si="131"/>
        <v>4.4055063248382478</v>
      </c>
      <c r="AY190" s="8">
        <f t="shared" si="99"/>
        <v>493.62835306161787</v>
      </c>
      <c r="AZ190" s="9">
        <f t="shared" si="107"/>
        <v>1.280252335608892E-2</v>
      </c>
    </row>
    <row r="191" spans="1:52" x14ac:dyDescent="0.2">
      <c r="A191" s="5">
        <f t="shared" si="88"/>
        <v>190</v>
      </c>
      <c r="B191" s="6">
        <f>'[1]6050_Module3Project_Data'!C191</f>
        <v>161.06300400000001</v>
      </c>
      <c r="C191" s="7">
        <f t="shared" si="108"/>
        <v>155.51842099463289</v>
      </c>
      <c r="D191" s="9">
        <f t="shared" si="109"/>
        <v>3.4424932279091949E-2</v>
      </c>
      <c r="E191" s="7">
        <f t="shared" si="110"/>
        <v>156.13551764542206</v>
      </c>
      <c r="F191" s="9">
        <f t="shared" si="111"/>
        <v>3.0593533165306858E-2</v>
      </c>
      <c r="G191" s="7">
        <f t="shared" si="112"/>
        <v>156.98930596720061</v>
      </c>
      <c r="H191" s="9">
        <f t="shared" si="113"/>
        <v>2.5292574530643912E-2</v>
      </c>
      <c r="I191" s="7">
        <f t="shared" si="114"/>
        <v>157.41872722381464</v>
      </c>
      <c r="J191" s="9">
        <f t="shared" si="115"/>
        <v>2.2626405106571615E-2</v>
      </c>
      <c r="L191" s="6">
        <f>'[1]6050_Module3Project_Data'!B191</f>
        <v>190</v>
      </c>
      <c r="M191" s="6">
        <v>527.51000980000003</v>
      </c>
      <c r="N191" s="7">
        <f t="shared" si="116"/>
        <v>488.58446735595976</v>
      </c>
      <c r="O191" s="11">
        <f t="shared" si="117"/>
        <v>7.3791097269980704E-2</v>
      </c>
      <c r="P191" s="7">
        <f t="shared" si="118"/>
        <v>491.0002682933391</v>
      </c>
      <c r="Q191" s="11">
        <f t="shared" si="119"/>
        <v>6.9211466755869186E-2</v>
      </c>
      <c r="R191" s="7">
        <f t="shared" si="120"/>
        <v>494.62642276838983</v>
      </c>
      <c r="S191" s="11">
        <f t="shared" si="121"/>
        <v>6.2337370705207423E-2</v>
      </c>
      <c r="T191" s="7">
        <f t="shared" si="122"/>
        <v>498.52939433608168</v>
      </c>
      <c r="U191" s="11">
        <f t="shared" si="123"/>
        <v>5.4938512872781418E-2</v>
      </c>
      <c r="Y191" s="6">
        <f t="shared" si="89"/>
        <v>190</v>
      </c>
      <c r="Z191" s="6">
        <f t="shared" si="90"/>
        <v>161.06300400000001</v>
      </c>
      <c r="AA191" s="8">
        <f t="shared" si="124"/>
        <v>0.66689953301745941</v>
      </c>
      <c r="AB191" s="8">
        <f t="shared" si="91"/>
        <v>157.65620550021808</v>
      </c>
      <c r="AC191" s="9">
        <f t="shared" si="100"/>
        <v>2.1151961748968297E-2</v>
      </c>
      <c r="AD191" s="8">
        <f t="shared" si="125"/>
        <v>0.87697268695245456</v>
      </c>
      <c r="AE191" s="8">
        <f t="shared" si="92"/>
        <v>157.86627865415306</v>
      </c>
      <c r="AF191" s="9">
        <f t="shared" si="101"/>
        <v>1.9847669958067731E-2</v>
      </c>
      <c r="AG191" s="8">
        <f t="shared" si="126"/>
        <v>0.8541848800035895</v>
      </c>
      <c r="AH191" s="8">
        <f t="shared" si="93"/>
        <v>157.84349084720421</v>
      </c>
      <c r="AI191" s="9">
        <f t="shared" si="102"/>
        <v>1.9989153764919214E-2</v>
      </c>
      <c r="AJ191" s="8">
        <f t="shared" si="127"/>
        <v>0.57256167548541004</v>
      </c>
      <c r="AK191" s="8">
        <f t="shared" si="94"/>
        <v>157.56186764268602</v>
      </c>
      <c r="AL191" s="9">
        <f t="shared" si="103"/>
        <v>2.1737681965213945E-2</v>
      </c>
      <c r="AN191" s="5">
        <f t="shared" si="95"/>
        <v>527.51000980000003</v>
      </c>
      <c r="AO191" s="8">
        <f t="shared" si="128"/>
        <v>2.6925505296864194</v>
      </c>
      <c r="AP191" s="8">
        <f t="shared" si="96"/>
        <v>497.31897329807623</v>
      </c>
      <c r="AQ191" s="10">
        <f t="shared" si="104"/>
        <v>5.723310636962211E-2</v>
      </c>
      <c r="AR191" s="8">
        <f t="shared" si="129"/>
        <v>4.0364447473770779</v>
      </c>
      <c r="AS191" s="8">
        <f t="shared" si="97"/>
        <v>498.66286751576689</v>
      </c>
      <c r="AT191" s="10">
        <f t="shared" si="105"/>
        <v>5.4685487949641447E-2</v>
      </c>
      <c r="AU191" s="8">
        <f t="shared" si="130"/>
        <v>4.5491924983054268</v>
      </c>
      <c r="AV191" s="8">
        <f t="shared" si="98"/>
        <v>499.17561526669527</v>
      </c>
      <c r="AW191" s="10">
        <f t="shared" si="106"/>
        <v>5.3713472743479221E-2</v>
      </c>
      <c r="AX191" s="8">
        <f t="shared" si="131"/>
        <v>5.2039620902558212</v>
      </c>
      <c r="AY191" s="8">
        <f t="shared" si="99"/>
        <v>499.83038485864563</v>
      </c>
      <c r="AZ191" s="9">
        <f t="shared" si="107"/>
        <v>5.2472226928639419E-2</v>
      </c>
    </row>
    <row r="192" spans="1:52" x14ac:dyDescent="0.2">
      <c r="A192" s="5">
        <f t="shared" si="88"/>
        <v>191</v>
      </c>
      <c r="B192" s="6">
        <f>'[1]6050_Module3Project_Data'!C192</f>
        <v>156.25</v>
      </c>
      <c r="C192" s="7">
        <f t="shared" si="108"/>
        <v>156.62733759570631</v>
      </c>
      <c r="D192" s="9">
        <f t="shared" si="109"/>
        <v>2.4149606125203719E-3</v>
      </c>
      <c r="E192" s="7">
        <f t="shared" si="110"/>
        <v>157.76158814243277</v>
      </c>
      <c r="F192" s="9">
        <f t="shared" si="111"/>
        <v>9.6741641115697351E-3</v>
      </c>
      <c r="G192" s="7">
        <f t="shared" si="112"/>
        <v>159.02615498360029</v>
      </c>
      <c r="H192" s="9">
        <f t="shared" si="113"/>
        <v>1.7767391895041874E-2</v>
      </c>
      <c r="I192" s="7">
        <f t="shared" si="114"/>
        <v>160.33414864476293</v>
      </c>
      <c r="J192" s="9">
        <f t="shared" si="115"/>
        <v>2.6138551326482774E-2</v>
      </c>
      <c r="L192" s="6">
        <f>'[1]6050_Module3Project_Data'!B192</f>
        <v>191</v>
      </c>
      <c r="M192" s="6">
        <v>503.05999759999997</v>
      </c>
      <c r="N192" s="7">
        <f t="shared" si="116"/>
        <v>496.36957584476784</v>
      </c>
      <c r="O192" s="11">
        <f t="shared" si="117"/>
        <v>1.3299450934581998E-2</v>
      </c>
      <c r="P192" s="7">
        <f t="shared" si="118"/>
        <v>503.0484829905372</v>
      </c>
      <c r="Q192" s="11">
        <f t="shared" si="119"/>
        <v>2.2889137513841023E-5</v>
      </c>
      <c r="R192" s="7">
        <f t="shared" si="120"/>
        <v>511.06821628419493</v>
      </c>
      <c r="S192" s="11">
        <f t="shared" si="121"/>
        <v>1.5919013084722676E-2</v>
      </c>
      <c r="T192" s="7">
        <f t="shared" si="122"/>
        <v>521.71388670721637</v>
      </c>
      <c r="U192" s="11">
        <f t="shared" si="123"/>
        <v>3.7080843629408868E-2</v>
      </c>
      <c r="Y192" s="6">
        <f t="shared" si="89"/>
        <v>191</v>
      </c>
      <c r="Z192" s="6">
        <f t="shared" si="90"/>
        <v>156.25</v>
      </c>
      <c r="AA192" s="8">
        <f t="shared" si="124"/>
        <v>1.0093869038630159</v>
      </c>
      <c r="AB192" s="8">
        <f t="shared" si="91"/>
        <v>160.0355418874633</v>
      </c>
      <c r="AC192" s="9">
        <f t="shared" si="100"/>
        <v>2.4227468079765096E-2</v>
      </c>
      <c r="AD192" s="8">
        <f t="shared" si="125"/>
        <v>1.3409232187313469</v>
      </c>
      <c r="AE192" s="8">
        <f t="shared" si="92"/>
        <v>160.36707820233164</v>
      </c>
      <c r="AF192" s="9">
        <f t="shared" si="101"/>
        <v>2.6349300494922498E-2</v>
      </c>
      <c r="AG192" s="8">
        <f t="shared" si="126"/>
        <v>1.4455169482016375</v>
      </c>
      <c r="AH192" s="8">
        <f t="shared" si="93"/>
        <v>160.47167193180192</v>
      </c>
      <c r="AI192" s="9">
        <f t="shared" si="102"/>
        <v>2.7018700363532298E-2</v>
      </c>
      <c r="AJ192" s="8">
        <f t="shared" si="127"/>
        <v>1.7439915482168304</v>
      </c>
      <c r="AK192" s="8">
        <f t="shared" si="94"/>
        <v>160.77014653181712</v>
      </c>
      <c r="AL192" s="9">
        <f t="shared" si="103"/>
        <v>2.8928937803629561E-2</v>
      </c>
      <c r="AN192" s="5">
        <f t="shared" si="95"/>
        <v>503.05999759999997</v>
      </c>
      <c r="AO192" s="8">
        <f t="shared" si="128"/>
        <v>6.12986127621609</v>
      </c>
      <c r="AP192" s="8">
        <f t="shared" si="96"/>
        <v>517.19807756041098</v>
      </c>
      <c r="AQ192" s="10">
        <f t="shared" si="104"/>
        <v>2.8104162580727936E-2</v>
      </c>
      <c r="AR192" s="8">
        <f t="shared" si="129"/>
        <v>8.9985842547482875</v>
      </c>
      <c r="AS192" s="8">
        <f t="shared" si="97"/>
        <v>520.0668005389432</v>
      </c>
      <c r="AT192" s="10">
        <f t="shared" si="105"/>
        <v>3.3806708981193749E-2</v>
      </c>
      <c r="AU192" s="8">
        <f t="shared" si="130"/>
        <v>10.495493007055265</v>
      </c>
      <c r="AV192" s="8">
        <f t="shared" si="98"/>
        <v>521.56370929125023</v>
      </c>
      <c r="AW192" s="10">
        <f t="shared" si="106"/>
        <v>3.6782315786442608E-2</v>
      </c>
      <c r="AX192" s="8">
        <f t="shared" si="131"/>
        <v>14.194227230695247</v>
      </c>
      <c r="AY192" s="8">
        <f t="shared" si="99"/>
        <v>525.26244351489015</v>
      </c>
      <c r="AZ192" s="9">
        <f t="shared" si="107"/>
        <v>4.4134787144304195E-2</v>
      </c>
    </row>
    <row r="193" spans="1:52" x14ac:dyDescent="0.2">
      <c r="A193" s="5">
        <f t="shared" si="88"/>
        <v>192</v>
      </c>
      <c r="B193" s="6">
        <f>'[1]6050_Module3Project_Data'!C193</f>
        <v>159.96000699999999</v>
      </c>
      <c r="C193" s="7">
        <f t="shared" si="108"/>
        <v>156.55187007656505</v>
      </c>
      <c r="D193" s="9">
        <f t="shared" si="109"/>
        <v>2.1306181384669096E-2</v>
      </c>
      <c r="E193" s="7">
        <f t="shared" si="110"/>
        <v>157.26276405542995</v>
      </c>
      <c r="F193" s="9">
        <f t="shared" si="111"/>
        <v>1.6861983161641371E-2</v>
      </c>
      <c r="G193" s="7">
        <f t="shared" si="112"/>
        <v>157.63807749180015</v>
      </c>
      <c r="H193" s="9">
        <f t="shared" si="113"/>
        <v>1.4515687713115967E-2</v>
      </c>
      <c r="I193" s="7">
        <f t="shared" si="114"/>
        <v>157.06682972895257</v>
      </c>
      <c r="J193" s="9">
        <f t="shared" si="115"/>
        <v>1.8086878872463547E-2</v>
      </c>
      <c r="L193" s="6">
        <f>'[1]6050_Module3Project_Data'!B193</f>
        <v>192</v>
      </c>
      <c r="M193" s="6">
        <v>520.65002440000001</v>
      </c>
      <c r="N193" s="7">
        <f t="shared" si="116"/>
        <v>497.7076601958143</v>
      </c>
      <c r="O193" s="11">
        <f t="shared" si="117"/>
        <v>4.4064848034194595E-2</v>
      </c>
      <c r="P193" s="7">
        <f t="shared" si="118"/>
        <v>503.05228281165989</v>
      </c>
      <c r="Q193" s="11">
        <f t="shared" si="119"/>
        <v>3.3799559711189586E-2</v>
      </c>
      <c r="R193" s="7">
        <f t="shared" si="120"/>
        <v>507.06410694209745</v>
      </c>
      <c r="S193" s="11">
        <f t="shared" si="121"/>
        <v>2.6094145435907816E-2</v>
      </c>
      <c r="T193" s="7">
        <f t="shared" si="122"/>
        <v>506.79077542144324</v>
      </c>
      <c r="U193" s="11">
        <f t="shared" si="123"/>
        <v>2.6619126724383119E-2</v>
      </c>
      <c r="Y193" s="6">
        <f t="shared" si="89"/>
        <v>192</v>
      </c>
      <c r="Z193" s="6">
        <f t="shared" si="90"/>
        <v>159.96000699999999</v>
      </c>
      <c r="AA193" s="8">
        <f t="shared" si="124"/>
        <v>0.41002080494722537</v>
      </c>
      <c r="AB193" s="8">
        <f t="shared" si="91"/>
        <v>158.04809829674738</v>
      </c>
      <c r="AC193" s="9">
        <f t="shared" si="100"/>
        <v>1.1952416976654714E-2</v>
      </c>
      <c r="AD193" s="8">
        <f t="shared" si="125"/>
        <v>0.24932293451874954</v>
      </c>
      <c r="AE193" s="8">
        <f t="shared" si="92"/>
        <v>157.88740042631889</v>
      </c>
      <c r="AF193" s="9">
        <f t="shared" si="101"/>
        <v>1.295702977608084E-2</v>
      </c>
      <c r="AG193" s="8">
        <f t="shared" si="126"/>
        <v>2.8719728200745531E-2</v>
      </c>
      <c r="AH193" s="8">
        <f t="shared" si="93"/>
        <v>157.66679722000089</v>
      </c>
      <c r="AI193" s="9">
        <f t="shared" si="102"/>
        <v>1.433614453392155E-2</v>
      </c>
      <c r="AJ193" s="8">
        <f t="shared" si="127"/>
        <v>-0.7616636837967512</v>
      </c>
      <c r="AK193" s="8">
        <f t="shared" si="94"/>
        <v>156.87641380800341</v>
      </c>
      <c r="AL193" s="9">
        <f t="shared" si="103"/>
        <v>1.9277275925579228E-2</v>
      </c>
      <c r="AN193" s="5">
        <f t="shared" si="95"/>
        <v>520.65002440000001</v>
      </c>
      <c r="AO193" s="8">
        <f t="shared" si="128"/>
        <v>3.5963686216376978</v>
      </c>
      <c r="AP193" s="8">
        <f t="shared" si="96"/>
        <v>510.66047556373513</v>
      </c>
      <c r="AQ193" s="10">
        <f t="shared" si="104"/>
        <v>1.918668658044698E-2</v>
      </c>
      <c r="AR193" s="8">
        <f t="shared" si="129"/>
        <v>3.7975068160099807</v>
      </c>
      <c r="AS193" s="8">
        <f t="shared" si="97"/>
        <v>510.86161375810741</v>
      </c>
      <c r="AT193" s="10">
        <f t="shared" si="105"/>
        <v>1.8800365280252921E-2</v>
      </c>
      <c r="AU193" s="8">
        <f t="shared" si="130"/>
        <v>3.2456918324788928</v>
      </c>
      <c r="AV193" s="8">
        <f t="shared" si="98"/>
        <v>510.30979877457634</v>
      </c>
      <c r="AW193" s="10">
        <f t="shared" si="106"/>
        <v>1.9860223068921976E-2</v>
      </c>
      <c r="AX193" s="8">
        <f t="shared" si="131"/>
        <v>-0.36444202753893462</v>
      </c>
      <c r="AY193" s="8">
        <f t="shared" si="99"/>
        <v>506.69966491455853</v>
      </c>
      <c r="AZ193" s="9">
        <f t="shared" si="107"/>
        <v>2.6794120487208185E-2</v>
      </c>
    </row>
    <row r="194" spans="1:52" x14ac:dyDescent="0.2">
      <c r="A194" s="5">
        <f t="shared" ref="A194:A254" si="132">L194</f>
        <v>193</v>
      </c>
      <c r="B194" s="6">
        <f>'[1]6050_Module3Project_Data'!C194</f>
        <v>154.99800099999999</v>
      </c>
      <c r="C194" s="7">
        <f t="shared" si="108"/>
        <v>157.23349746125206</v>
      </c>
      <c r="D194" s="9">
        <f t="shared" si="109"/>
        <v>1.4422743821399794E-2</v>
      </c>
      <c r="E194" s="7">
        <f t="shared" si="110"/>
        <v>158.15285422713805</v>
      </c>
      <c r="F194" s="9">
        <f t="shared" si="111"/>
        <v>2.0354154290919291E-2</v>
      </c>
      <c r="G194" s="7">
        <f t="shared" si="112"/>
        <v>158.79904224590007</v>
      </c>
      <c r="H194" s="9">
        <f t="shared" si="113"/>
        <v>2.4523163017438402E-2</v>
      </c>
      <c r="I194" s="7">
        <f t="shared" si="114"/>
        <v>159.3813715457905</v>
      </c>
      <c r="J194" s="9">
        <f t="shared" si="115"/>
        <v>2.8280174695869225E-2</v>
      </c>
      <c r="L194" s="6">
        <f>'[1]6050_Module3Project_Data'!B194</f>
        <v>193</v>
      </c>
      <c r="M194" s="6">
        <v>505.86999509999998</v>
      </c>
      <c r="N194" s="7">
        <f t="shared" si="116"/>
        <v>502.29613303665144</v>
      </c>
      <c r="O194" s="11">
        <f t="shared" si="117"/>
        <v>7.0647836360447991E-3</v>
      </c>
      <c r="P194" s="7">
        <f t="shared" si="118"/>
        <v>508.85953753581208</v>
      </c>
      <c r="Q194" s="11">
        <f t="shared" si="119"/>
        <v>5.9097049929223953E-3</v>
      </c>
      <c r="R194" s="7">
        <f t="shared" si="120"/>
        <v>513.85706567104876</v>
      </c>
      <c r="S194" s="11">
        <f t="shared" si="121"/>
        <v>1.5788781007796078E-2</v>
      </c>
      <c r="T194" s="7">
        <f t="shared" si="122"/>
        <v>517.87817460428869</v>
      </c>
      <c r="U194" s="11">
        <f t="shared" si="123"/>
        <v>2.3737678891026018E-2</v>
      </c>
      <c r="Y194" s="6">
        <f t="shared" ref="Y194:Y253" si="133">L194</f>
        <v>193</v>
      </c>
      <c r="Z194" s="6">
        <f t="shared" ref="Z194:Z253" si="134">B194</f>
        <v>154.99800099999999</v>
      </c>
      <c r="AA194" s="8">
        <f t="shared" si="124"/>
        <v>0.59775679223539946</v>
      </c>
      <c r="AB194" s="8">
        <f t="shared" ref="AB194:AB254" si="135">G194+AA194</f>
        <v>159.39679903813547</v>
      </c>
      <c r="AC194" s="9">
        <f t="shared" si="100"/>
        <v>2.8379708188207422E-2</v>
      </c>
      <c r="AD194" s="8">
        <f t="shared" si="125"/>
        <v>0.61397966235121848</v>
      </c>
      <c r="AE194" s="8">
        <f t="shared" ref="AE194:AE254" si="136">G194+AD194</f>
        <v>159.4130219082513</v>
      </c>
      <c r="AF194" s="9">
        <f t="shared" si="101"/>
        <v>2.8484373216215268E-2</v>
      </c>
      <c r="AG194" s="8">
        <f t="shared" si="126"/>
        <v>0.59484224115033379</v>
      </c>
      <c r="AH194" s="8">
        <f t="shared" ref="AH194:AH254" si="137">G194+AG194</f>
        <v>159.3938844870504</v>
      </c>
      <c r="AI194" s="9">
        <f t="shared" si="102"/>
        <v>2.8360904390311539E-2</v>
      </c>
      <c r="AJ194" s="8">
        <f t="shared" si="127"/>
        <v>0.77643906652058736</v>
      </c>
      <c r="AK194" s="8">
        <f t="shared" ref="AK194:AK254" si="138">G194+AJ194</f>
        <v>159.57548131242066</v>
      </c>
      <c r="AL194" s="9">
        <f t="shared" si="103"/>
        <v>2.9532511922012956E-2</v>
      </c>
      <c r="AN194" s="5">
        <f t="shared" ref="AN194:AN253" si="139">M194</f>
        <v>505.86999509999998</v>
      </c>
      <c r="AO194" s="8">
        <f t="shared" si="128"/>
        <v>4.3955161484660996</v>
      </c>
      <c r="AP194" s="8">
        <f t="shared" ref="AP194:AP254" si="140">R194+AO194</f>
        <v>518.25258181951483</v>
      </c>
      <c r="AQ194" s="10">
        <f t="shared" si="104"/>
        <v>2.4477804256935753E-2</v>
      </c>
      <c r="AR194" s="8">
        <f t="shared" si="129"/>
        <v>4.9956875811865107</v>
      </c>
      <c r="AS194" s="8">
        <f t="shared" ref="AS194:AS254" si="141">R194+AR194</f>
        <v>518.85275325223529</v>
      </c>
      <c r="AT194" s="10">
        <f t="shared" si="105"/>
        <v>2.5664218629272297E-2</v>
      </c>
      <c r="AU194" s="8">
        <f t="shared" si="130"/>
        <v>5.0193252807150994</v>
      </c>
      <c r="AV194" s="8">
        <f t="shared" ref="AV194:AV254" si="142">R194+AU194</f>
        <v>518.87639095176382</v>
      </c>
      <c r="AW194" s="10">
        <f t="shared" si="106"/>
        <v>2.5710945455843348E-2</v>
      </c>
      <c r="AX194" s="8">
        <f t="shared" si="131"/>
        <v>5.3614785776532576</v>
      </c>
      <c r="AY194" s="8">
        <f t="shared" ref="AY194:AY254" si="143">R194+AX194</f>
        <v>519.21854424870196</v>
      </c>
      <c r="AZ194" s="9">
        <f t="shared" si="107"/>
        <v>2.6387311518769257E-2</v>
      </c>
    </row>
    <row r="195" spans="1:52" x14ac:dyDescent="0.2">
      <c r="A195" s="5">
        <f t="shared" si="132"/>
        <v>194</v>
      </c>
      <c r="B195" s="6">
        <f>'[1]6050_Module3Project_Data'!C195</f>
        <v>159.78450000000001</v>
      </c>
      <c r="C195" s="7">
        <f t="shared" si="108"/>
        <v>156.78639816900164</v>
      </c>
      <c r="D195" s="9">
        <f t="shared" si="109"/>
        <v>1.8763408409441247E-2</v>
      </c>
      <c r="E195" s="7">
        <f t="shared" si="110"/>
        <v>157.11175266218248</v>
      </c>
      <c r="F195" s="9">
        <f t="shared" si="111"/>
        <v>1.6727200309276095E-2</v>
      </c>
      <c r="G195" s="7">
        <f t="shared" si="112"/>
        <v>156.89852162295003</v>
      </c>
      <c r="H195" s="9">
        <f t="shared" si="113"/>
        <v>1.8061691697567536E-2</v>
      </c>
      <c r="I195" s="7">
        <f t="shared" si="114"/>
        <v>155.87467510915809</v>
      </c>
      <c r="J195" s="9">
        <f t="shared" si="115"/>
        <v>2.4469362740703372E-2</v>
      </c>
      <c r="L195" s="6">
        <f>'[1]6050_Module3Project_Data'!B195</f>
        <v>194</v>
      </c>
      <c r="M195" s="6">
        <v>534.6599731</v>
      </c>
      <c r="N195" s="7">
        <f t="shared" si="116"/>
        <v>503.01090544932117</v>
      </c>
      <c r="O195" s="11">
        <f t="shared" si="117"/>
        <v>5.9194757870455646E-2</v>
      </c>
      <c r="P195" s="7">
        <f t="shared" si="118"/>
        <v>507.87298853199411</v>
      </c>
      <c r="Q195" s="11">
        <f t="shared" si="119"/>
        <v>5.0100972423076442E-2</v>
      </c>
      <c r="R195" s="7">
        <f t="shared" si="120"/>
        <v>509.86353038552437</v>
      </c>
      <c r="S195" s="11">
        <f t="shared" si="121"/>
        <v>4.6377967235332641E-2</v>
      </c>
      <c r="T195" s="7">
        <f t="shared" si="122"/>
        <v>508.27163100085772</v>
      </c>
      <c r="U195" s="11">
        <f t="shared" si="123"/>
        <v>4.9355372436318025E-2</v>
      </c>
      <c r="Y195" s="6">
        <f t="shared" si="133"/>
        <v>194</v>
      </c>
      <c r="Z195" s="6">
        <f t="shared" si="134"/>
        <v>159.78450000000001</v>
      </c>
      <c r="AA195" s="8">
        <f t="shared" si="124"/>
        <v>-2.6812561560960457E-2</v>
      </c>
      <c r="AB195" s="8">
        <f t="shared" si="135"/>
        <v>156.87170906138905</v>
      </c>
      <c r="AC195" s="9">
        <f t="shared" ref="AC195:AC253" si="144">ABS((Z195-AB195)/Z195)</f>
        <v>1.8229496219038476E-2</v>
      </c>
      <c r="AD195" s="8">
        <f t="shared" si="125"/>
        <v>-0.39182045176928509</v>
      </c>
      <c r="AE195" s="8">
        <f t="shared" si="136"/>
        <v>156.50670117118074</v>
      </c>
      <c r="AF195" s="9">
        <f t="shared" ref="AF195:AF253" si="145">ABS((Z195-AE195)/Z195)</f>
        <v>2.0513872301877036E-2</v>
      </c>
      <c r="AG195" s="8">
        <f t="shared" si="126"/>
        <v>-0.65283919089985321</v>
      </c>
      <c r="AH195" s="8">
        <f t="shared" si="137"/>
        <v>156.24568243205019</v>
      </c>
      <c r="AI195" s="9">
        <f t="shared" ref="AI195:AI253" si="146">ABS((Z195-AH195)/Z195)</f>
        <v>2.2147439632441319E-2</v>
      </c>
      <c r="AJ195" s="8">
        <f t="shared" si="127"/>
        <v>-1.365128685055915</v>
      </c>
      <c r="AK195" s="8">
        <f t="shared" si="138"/>
        <v>155.53339293789412</v>
      </c>
      <c r="AL195" s="9">
        <f t="shared" ref="AL195:AL253" si="147">ABS((Z195-AK195)/Z195)</f>
        <v>2.6605253088415257E-2</v>
      </c>
      <c r="AN195" s="5">
        <f t="shared" si="139"/>
        <v>534.6599731</v>
      </c>
      <c r="AO195" s="8">
        <f t="shared" si="128"/>
        <v>2.2982532899684776</v>
      </c>
      <c r="AP195" s="8">
        <f t="shared" si="140"/>
        <v>512.16178367549287</v>
      </c>
      <c r="AQ195" s="10">
        <f t="shared" ref="AQ195:AQ253" si="148">ABS((AN195-AP195)/AN195)</f>
        <v>4.2079434699517311E-2</v>
      </c>
      <c r="AR195" s="8">
        <f t="shared" si="129"/>
        <v>1.3999984345021512</v>
      </c>
      <c r="AS195" s="8">
        <f t="shared" si="141"/>
        <v>511.26352882002652</v>
      </c>
      <c r="AT195" s="10">
        <f t="shared" ref="AT195:AT253" si="149">ABS((AN195-AS195)/AN195)</f>
        <v>4.3759483516821129E-2</v>
      </c>
      <c r="AU195" s="8">
        <f t="shared" si="130"/>
        <v>0.51289499759535584</v>
      </c>
      <c r="AV195" s="8">
        <f t="shared" si="142"/>
        <v>510.37642538311974</v>
      </c>
      <c r="AW195" s="10">
        <f t="shared" ref="AW195:AW253" si="150">ABS((AN195-AV195)/AN195)</f>
        <v>4.541867530513341E-2</v>
      </c>
      <c r="AX195" s="8">
        <f t="shared" si="131"/>
        <v>-2.122532512888859</v>
      </c>
      <c r="AY195" s="8">
        <f t="shared" si="143"/>
        <v>507.74099787263549</v>
      </c>
      <c r="AZ195" s="9">
        <f t="shared" ref="AZ195:AZ253" si="151">ABS((AN195-AY195)/AN195)</f>
        <v>5.0347840836646528E-2</v>
      </c>
    </row>
    <row r="196" spans="1:52" x14ac:dyDescent="0.2">
      <c r="A196" s="5">
        <f t="shared" si="132"/>
        <v>195</v>
      </c>
      <c r="B196" s="6">
        <f>'[1]6050_Module3Project_Data'!C196</f>
        <v>159.52749600000001</v>
      </c>
      <c r="C196" s="7">
        <f t="shared" ref="C196:C253" si="152">0.2*B195+(1-0.2)*C195</f>
        <v>157.38601853520134</v>
      </c>
      <c r="D196" s="9">
        <f t="shared" ref="D196:D253" si="153">ABS((B196-C196)/B196)</f>
        <v>1.3423876876990965E-2</v>
      </c>
      <c r="E196" s="7">
        <f t="shared" ref="E196:E253" si="154">0.33*B195+(1-0.33)*E195</f>
        <v>157.99375928366226</v>
      </c>
      <c r="F196" s="9">
        <f t="shared" ref="F196:F253" si="155">ABS((B196-E196)/B196)</f>
        <v>9.6142467900189217E-3</v>
      </c>
      <c r="G196" s="7">
        <f t="shared" ref="G196:G253" si="156">0.5*B195+(1-0.5)*G195</f>
        <v>158.34151081147502</v>
      </c>
      <c r="H196" s="9">
        <f t="shared" ref="H196:H253" si="157">ABS((B196-G196)/B196)</f>
        <v>7.4343622150566139E-3</v>
      </c>
      <c r="I196" s="7">
        <f t="shared" ref="I196:I253" si="158">0.8*B195+(1-0.8)*I195</f>
        <v>159.00253502183162</v>
      </c>
      <c r="J196" s="9">
        <f t="shared" ref="J196:J253" si="159">ABS((B196-I196)/B196)</f>
        <v>3.290724115474077E-3</v>
      </c>
      <c r="L196" s="6">
        <f>'[1]6050_Module3Project_Data'!B196</f>
        <v>195</v>
      </c>
      <c r="M196" s="6">
        <v>531.78997800000002</v>
      </c>
      <c r="N196" s="7">
        <f t="shared" ref="N196:N253" si="160">0.2*M195+(1-0.2)*N195</f>
        <v>509.34071897945699</v>
      </c>
      <c r="O196" s="11">
        <f t="shared" ref="O196:O253" si="161">ABS((M196-N196)/M196)</f>
        <v>4.2214520674067731E-2</v>
      </c>
      <c r="P196" s="7">
        <f t="shared" ref="P196:P253" si="162">0.33*M195+(1-0.33)*P195</f>
        <v>516.71269343943595</v>
      </c>
      <c r="Q196" s="11">
        <f t="shared" ref="Q196:Q253" si="163">ABS((M196-P196)/M196)</f>
        <v>2.835195318510509E-2</v>
      </c>
      <c r="R196" s="7">
        <f t="shared" ref="R196:R253" si="164">0.5*M195+(1-0.5)*R195</f>
        <v>522.26175174276216</v>
      </c>
      <c r="S196" s="11">
        <f t="shared" ref="S196:S253" si="165">ABS((M196-R196)/M196)</f>
        <v>1.7917273080384866E-2</v>
      </c>
      <c r="T196" s="7">
        <f t="shared" ref="T196:T253" si="166">0.8*M195+(1-0.8)*T195</f>
        <v>529.38230468017161</v>
      </c>
      <c r="U196" s="11">
        <f t="shared" ref="U196:U253" si="167">ABS((M196-T196)/M196)</f>
        <v>4.5274890829710302E-3</v>
      </c>
      <c r="Y196" s="6">
        <f t="shared" si="133"/>
        <v>195</v>
      </c>
      <c r="Z196" s="6">
        <f t="shared" si="134"/>
        <v>159.52749600000001</v>
      </c>
      <c r="AA196" s="8">
        <f t="shared" ref="AA196:AA253" si="168">0.25*(G196-G195)+(1-0.25)*AA195</f>
        <v>0.34063787596052719</v>
      </c>
      <c r="AB196" s="8">
        <f t="shared" si="135"/>
        <v>158.68214868743556</v>
      </c>
      <c r="AC196" s="9">
        <f t="shared" si="144"/>
        <v>5.2990696510679036E-3</v>
      </c>
      <c r="AD196" s="8">
        <f t="shared" ref="AD196:AD253" si="169">0.4*(G196-G195)+(1-0.4)*AD195</f>
        <v>0.34210340434842501</v>
      </c>
      <c r="AE196" s="8">
        <f t="shared" si="136"/>
        <v>158.68361421582344</v>
      </c>
      <c r="AF196" s="9">
        <f t="shared" si="145"/>
        <v>5.2898829689934698E-3</v>
      </c>
      <c r="AG196" s="8">
        <f t="shared" ref="AG196:AG253" si="170">0.5*(G196-G195)+(1-0.5)*AG195</f>
        <v>0.39507499881256847</v>
      </c>
      <c r="AH196" s="8">
        <f t="shared" si="137"/>
        <v>158.73658581028758</v>
      </c>
      <c r="AI196" s="9">
        <f t="shared" si="146"/>
        <v>4.9578299010750743E-3</v>
      </c>
      <c r="AJ196" s="8">
        <f t="shared" ref="AJ196:AJ253" si="171">0.8*(G196-G195)+(1-0.8)*AJ195</f>
        <v>0.88136561380880918</v>
      </c>
      <c r="AK196" s="8">
        <f t="shared" si="138"/>
        <v>159.22287642528383</v>
      </c>
      <c r="AL196" s="9">
        <f t="shared" si="147"/>
        <v>1.9095114156131717E-3</v>
      </c>
      <c r="AN196" s="5">
        <f t="shared" si="139"/>
        <v>531.78997800000002</v>
      </c>
      <c r="AO196" s="8">
        <f t="shared" ref="AO196:AO253" si="172">0.25*(R196-R195)+(1-0.25)*AO195</f>
        <v>4.8232453067858048</v>
      </c>
      <c r="AP196" s="8">
        <f t="shared" si="140"/>
        <v>527.08499704954795</v>
      </c>
      <c r="AQ196" s="10">
        <f t="shared" si="148"/>
        <v>8.847441932145754E-3</v>
      </c>
      <c r="AR196" s="8">
        <f t="shared" ref="AR196:AR253" si="173">0.4*(R196-R195)+(1-0.4)*AR195</f>
        <v>5.7992876035964063</v>
      </c>
      <c r="AS196" s="8">
        <f t="shared" si="141"/>
        <v>528.0610393463586</v>
      </c>
      <c r="AT196" s="10">
        <f t="shared" si="149"/>
        <v>7.0120513885303442E-3</v>
      </c>
      <c r="AU196" s="8">
        <f t="shared" ref="AU196:AU253" si="174">0.5*(R196-R195)+(1-0.5)*AU195</f>
        <v>6.455558177416572</v>
      </c>
      <c r="AV196" s="8">
        <f t="shared" si="142"/>
        <v>528.71730992017876</v>
      </c>
      <c r="AW196" s="10">
        <f t="shared" si="150"/>
        <v>5.7779728970771532E-3</v>
      </c>
      <c r="AX196" s="8">
        <f t="shared" ref="AX196:AX253" si="175">0.8*(R196-R195)+(1-0.8)*AX195</f>
        <v>9.4940705832124586</v>
      </c>
      <c r="AY196" s="8">
        <f t="shared" si="143"/>
        <v>531.75582232597458</v>
      </c>
      <c r="AZ196" s="9">
        <f t="shared" si="151"/>
        <v>6.4227750500107841E-5</v>
      </c>
    </row>
    <row r="197" spans="1:52" x14ac:dyDescent="0.2">
      <c r="A197" s="5">
        <f t="shared" si="132"/>
        <v>196</v>
      </c>
      <c r="B197" s="6">
        <f>'[1]6050_Module3Project_Data'!C197</f>
        <v>164.332504</v>
      </c>
      <c r="C197" s="7">
        <f t="shared" si="152"/>
        <v>157.81431402816108</v>
      </c>
      <c r="D197" s="9">
        <f t="shared" si="153"/>
        <v>3.9664642192995016E-2</v>
      </c>
      <c r="E197" s="7">
        <f t="shared" si="154"/>
        <v>158.49989240005371</v>
      </c>
      <c r="F197" s="9">
        <f t="shared" si="155"/>
        <v>3.549274463648585E-2</v>
      </c>
      <c r="G197" s="7">
        <f t="shared" si="156"/>
        <v>158.93450340573753</v>
      </c>
      <c r="H197" s="9">
        <f t="shared" si="157"/>
        <v>3.2848039571419602E-2</v>
      </c>
      <c r="I197" s="7">
        <f t="shared" si="158"/>
        <v>159.42250380436633</v>
      </c>
      <c r="J197" s="9">
        <f t="shared" si="159"/>
        <v>2.987844812267737E-2</v>
      </c>
      <c r="L197" s="6">
        <f>'[1]6050_Module3Project_Data'!B197</f>
        <v>196</v>
      </c>
      <c r="M197" s="6">
        <v>539.44000240000003</v>
      </c>
      <c r="N197" s="7">
        <f t="shared" si="160"/>
        <v>513.83057078356558</v>
      </c>
      <c r="O197" s="11">
        <f t="shared" si="161"/>
        <v>4.747410555853588E-2</v>
      </c>
      <c r="P197" s="7">
        <f t="shared" si="162"/>
        <v>521.68819734442206</v>
      </c>
      <c r="Q197" s="11">
        <f t="shared" si="163"/>
        <v>3.290783956806901E-2</v>
      </c>
      <c r="R197" s="7">
        <f t="shared" si="164"/>
        <v>527.02586487138115</v>
      </c>
      <c r="S197" s="11">
        <f t="shared" si="165"/>
        <v>2.3013008811707807E-2</v>
      </c>
      <c r="T197" s="7">
        <f t="shared" si="166"/>
        <v>531.30844333603432</v>
      </c>
      <c r="U197" s="11">
        <f t="shared" si="167"/>
        <v>1.5074075018144612E-2</v>
      </c>
      <c r="Y197" s="6">
        <f t="shared" si="133"/>
        <v>196</v>
      </c>
      <c r="Z197" s="6">
        <f t="shared" si="134"/>
        <v>164.332504</v>
      </c>
      <c r="AA197" s="8">
        <f t="shared" si="168"/>
        <v>0.40372655553602332</v>
      </c>
      <c r="AB197" s="8">
        <f t="shared" si="135"/>
        <v>159.33822996127356</v>
      </c>
      <c r="AC197" s="9">
        <f t="shared" si="144"/>
        <v>3.0391273285329146E-2</v>
      </c>
      <c r="AD197" s="8">
        <f t="shared" si="169"/>
        <v>0.44245908031405978</v>
      </c>
      <c r="AE197" s="8">
        <f t="shared" si="136"/>
        <v>159.37696248605158</v>
      </c>
      <c r="AF197" s="9">
        <f t="shared" si="145"/>
        <v>3.0155577218907454E-2</v>
      </c>
      <c r="AG197" s="8">
        <f t="shared" si="170"/>
        <v>0.49403379653754015</v>
      </c>
      <c r="AH197" s="8">
        <f t="shared" si="137"/>
        <v>159.42853720227507</v>
      </c>
      <c r="AI197" s="9">
        <f t="shared" si="146"/>
        <v>2.9841733548494665E-2</v>
      </c>
      <c r="AJ197" s="8">
        <f t="shared" si="171"/>
        <v>0.65066719817177132</v>
      </c>
      <c r="AK197" s="8">
        <f t="shared" si="138"/>
        <v>159.58517060390929</v>
      </c>
      <c r="AL197" s="9">
        <f t="shared" si="147"/>
        <v>2.8888584306429786E-2</v>
      </c>
      <c r="AN197" s="5">
        <f t="shared" si="139"/>
        <v>539.44000240000003</v>
      </c>
      <c r="AO197" s="8">
        <f t="shared" si="172"/>
        <v>4.8084622622441007</v>
      </c>
      <c r="AP197" s="8">
        <f t="shared" si="140"/>
        <v>531.83432713362527</v>
      </c>
      <c r="AQ197" s="10">
        <f t="shared" si="148"/>
        <v>1.4099205161902469E-2</v>
      </c>
      <c r="AR197" s="8">
        <f t="shared" si="173"/>
        <v>5.3852178136054381</v>
      </c>
      <c r="AS197" s="8">
        <f t="shared" si="141"/>
        <v>532.41108268498658</v>
      </c>
      <c r="AT197" s="10">
        <f t="shared" si="149"/>
        <v>1.3030030557135863E-2</v>
      </c>
      <c r="AU197" s="8">
        <f t="shared" si="174"/>
        <v>5.6098356530177798</v>
      </c>
      <c r="AV197" s="8">
        <f t="shared" si="142"/>
        <v>532.63570052439889</v>
      </c>
      <c r="AW197" s="10">
        <f t="shared" si="150"/>
        <v>1.2613639784458707E-2</v>
      </c>
      <c r="AX197" s="8">
        <f t="shared" si="175"/>
        <v>5.710104619537681</v>
      </c>
      <c r="AY197" s="8">
        <f t="shared" si="143"/>
        <v>532.73596949091882</v>
      </c>
      <c r="AZ197" s="9">
        <f t="shared" si="151"/>
        <v>1.2427763753623337E-2</v>
      </c>
    </row>
    <row r="198" spans="1:52" x14ac:dyDescent="0.2">
      <c r="A198" s="5">
        <f t="shared" si="132"/>
        <v>197</v>
      </c>
      <c r="B198" s="6">
        <f>'[1]6050_Module3Project_Data'!C198</f>
        <v>172.1465</v>
      </c>
      <c r="C198" s="7">
        <f t="shared" si="152"/>
        <v>159.11795202252887</v>
      </c>
      <c r="D198" s="9">
        <f t="shared" si="153"/>
        <v>7.5682909483905478E-2</v>
      </c>
      <c r="E198" s="7">
        <f t="shared" si="154"/>
        <v>160.42465422803599</v>
      </c>
      <c r="F198" s="9">
        <f t="shared" si="155"/>
        <v>6.80922689219009E-2</v>
      </c>
      <c r="G198" s="7">
        <f t="shared" si="156"/>
        <v>161.63350370286878</v>
      </c>
      <c r="H198" s="9">
        <f t="shared" si="157"/>
        <v>6.107005543029468E-2</v>
      </c>
      <c r="I198" s="7">
        <f t="shared" si="158"/>
        <v>163.35050396087328</v>
      </c>
      <c r="J198" s="9">
        <f t="shared" si="159"/>
        <v>5.1095991142002424E-2</v>
      </c>
      <c r="L198" s="6">
        <f>'[1]6050_Module3Project_Data'!B198</f>
        <v>197</v>
      </c>
      <c r="M198" s="6">
        <v>539.80999759999997</v>
      </c>
      <c r="N198" s="7">
        <f t="shared" si="160"/>
        <v>518.95245710685253</v>
      </c>
      <c r="O198" s="11">
        <f t="shared" si="161"/>
        <v>3.8638670246716897E-2</v>
      </c>
      <c r="P198" s="7">
        <f t="shared" si="162"/>
        <v>527.54629301276282</v>
      </c>
      <c r="Q198" s="11">
        <f t="shared" si="163"/>
        <v>2.2718557718015037E-2</v>
      </c>
      <c r="R198" s="7">
        <f t="shared" si="164"/>
        <v>533.23293363569064</v>
      </c>
      <c r="S198" s="11">
        <f t="shared" si="165"/>
        <v>1.2184035111522603E-2</v>
      </c>
      <c r="T198" s="7">
        <f t="shared" si="166"/>
        <v>537.81369058720691</v>
      </c>
      <c r="U198" s="11">
        <f t="shared" si="167"/>
        <v>3.6981660615191762E-3</v>
      </c>
      <c r="Y198" s="6">
        <f t="shared" si="133"/>
        <v>197</v>
      </c>
      <c r="Z198" s="6">
        <f t="shared" si="134"/>
        <v>172.1465</v>
      </c>
      <c r="AA198" s="8">
        <f t="shared" si="168"/>
        <v>0.97754499093482983</v>
      </c>
      <c r="AB198" s="8">
        <f t="shared" si="135"/>
        <v>162.61104869380361</v>
      </c>
      <c r="AC198" s="9">
        <f t="shared" si="144"/>
        <v>5.5391491004443266E-2</v>
      </c>
      <c r="AD198" s="8">
        <f t="shared" si="169"/>
        <v>1.3450755670409356</v>
      </c>
      <c r="AE198" s="8">
        <f t="shared" si="136"/>
        <v>162.97857926990972</v>
      </c>
      <c r="AF198" s="9">
        <f t="shared" si="145"/>
        <v>5.3256503792352951E-2</v>
      </c>
      <c r="AG198" s="8">
        <f t="shared" si="170"/>
        <v>1.5965170468343948</v>
      </c>
      <c r="AH198" s="8">
        <f t="shared" si="137"/>
        <v>163.23002074970319</v>
      </c>
      <c r="AI198" s="9">
        <f t="shared" si="146"/>
        <v>5.1795878802629251E-2</v>
      </c>
      <c r="AJ198" s="8">
        <f t="shared" si="171"/>
        <v>2.2893336773393536</v>
      </c>
      <c r="AK198" s="8">
        <f t="shared" si="138"/>
        <v>163.92283738020814</v>
      </c>
      <c r="AL198" s="9">
        <f t="shared" si="147"/>
        <v>4.7771303045904892E-2</v>
      </c>
      <c r="AN198" s="5">
        <f t="shared" si="139"/>
        <v>539.80999759999997</v>
      </c>
      <c r="AO198" s="8">
        <f t="shared" si="172"/>
        <v>5.1581138877604502</v>
      </c>
      <c r="AP198" s="8">
        <f t="shared" si="140"/>
        <v>538.39104752345111</v>
      </c>
      <c r="AQ198" s="10">
        <f t="shared" si="148"/>
        <v>2.6286102199987627E-3</v>
      </c>
      <c r="AR198" s="8">
        <f t="shared" si="173"/>
        <v>5.7139581938870618</v>
      </c>
      <c r="AS198" s="8">
        <f t="shared" si="141"/>
        <v>538.94689182957768</v>
      </c>
      <c r="AT198" s="10">
        <f t="shared" si="149"/>
        <v>1.5989066046565826E-3</v>
      </c>
      <c r="AU198" s="8">
        <f t="shared" si="174"/>
        <v>5.908452208663638</v>
      </c>
      <c r="AV198" s="8">
        <f t="shared" si="142"/>
        <v>539.14138584435432</v>
      </c>
      <c r="AW198" s="10">
        <f t="shared" si="150"/>
        <v>1.2386057290867348E-3</v>
      </c>
      <c r="AX198" s="8">
        <f t="shared" si="175"/>
        <v>6.1076759353551342</v>
      </c>
      <c r="AY198" s="8">
        <f t="shared" si="143"/>
        <v>539.34060957104577</v>
      </c>
      <c r="AZ198" s="9">
        <f t="shared" si="151"/>
        <v>8.6954304485115639E-4</v>
      </c>
    </row>
    <row r="199" spans="1:52" x14ac:dyDescent="0.2">
      <c r="A199" s="5">
        <f t="shared" si="132"/>
        <v>198</v>
      </c>
      <c r="B199" s="6">
        <f>'[1]6050_Module3Project_Data'!C199</f>
        <v>172.18150299999999</v>
      </c>
      <c r="C199" s="7">
        <f t="shared" si="152"/>
        <v>161.7236616180231</v>
      </c>
      <c r="D199" s="9">
        <f t="shared" si="153"/>
        <v>6.0737310336853617E-2</v>
      </c>
      <c r="E199" s="7">
        <f t="shared" si="154"/>
        <v>164.29286333278412</v>
      </c>
      <c r="F199" s="9">
        <f t="shared" si="155"/>
        <v>4.5815836949778921E-2</v>
      </c>
      <c r="G199" s="7">
        <f t="shared" si="156"/>
        <v>166.89000185143439</v>
      </c>
      <c r="H199" s="9">
        <f t="shared" si="157"/>
        <v>3.073211150076673E-2</v>
      </c>
      <c r="I199" s="7">
        <f t="shared" si="158"/>
        <v>170.38730079217467</v>
      </c>
      <c r="J199" s="9">
        <f t="shared" si="159"/>
        <v>1.0420412045220222E-2</v>
      </c>
      <c r="L199" s="6">
        <f>'[1]6050_Module3Project_Data'!B199</f>
        <v>198</v>
      </c>
      <c r="M199" s="6">
        <v>554.0900269</v>
      </c>
      <c r="N199" s="7">
        <f t="shared" si="160"/>
        <v>523.12396520548214</v>
      </c>
      <c r="O199" s="11">
        <f t="shared" si="161"/>
        <v>5.5886336499802215E-2</v>
      </c>
      <c r="P199" s="7">
        <f t="shared" si="162"/>
        <v>531.59331552655112</v>
      </c>
      <c r="Q199" s="11">
        <f t="shared" si="163"/>
        <v>4.0601184430827143E-2</v>
      </c>
      <c r="R199" s="7">
        <f t="shared" si="164"/>
        <v>536.52146561784525</v>
      </c>
      <c r="S199" s="11">
        <f t="shared" si="165"/>
        <v>3.1707051975735076E-2</v>
      </c>
      <c r="T199" s="7">
        <f t="shared" si="166"/>
        <v>539.41073619744134</v>
      </c>
      <c r="U199" s="11">
        <f t="shared" si="167"/>
        <v>2.6492609485656599E-2</v>
      </c>
      <c r="Y199" s="6">
        <f t="shared" si="133"/>
        <v>198</v>
      </c>
      <c r="Z199" s="6">
        <f t="shared" si="134"/>
        <v>172.18150299999999</v>
      </c>
      <c r="AA199" s="8">
        <f t="shared" si="168"/>
        <v>2.0472832803425254</v>
      </c>
      <c r="AB199" s="8">
        <f t="shared" si="135"/>
        <v>168.93728513177692</v>
      </c>
      <c r="AC199" s="9">
        <f t="shared" si="144"/>
        <v>1.8841848930910277E-2</v>
      </c>
      <c r="AD199" s="8">
        <f t="shared" si="169"/>
        <v>2.9096445996508065</v>
      </c>
      <c r="AE199" s="8">
        <f t="shared" si="136"/>
        <v>169.79964645108521</v>
      </c>
      <c r="AF199" s="9">
        <f t="shared" si="145"/>
        <v>1.3833405490221461E-2</v>
      </c>
      <c r="AG199" s="8">
        <f t="shared" si="170"/>
        <v>3.4265075977000032</v>
      </c>
      <c r="AH199" s="8">
        <f t="shared" si="137"/>
        <v>170.3165094491344</v>
      </c>
      <c r="AI199" s="9">
        <f t="shared" si="146"/>
        <v>1.0831555761629004E-2</v>
      </c>
      <c r="AJ199" s="8">
        <f t="shared" si="171"/>
        <v>4.6630652543203608</v>
      </c>
      <c r="AK199" s="8">
        <f t="shared" si="138"/>
        <v>171.55306710575476</v>
      </c>
      <c r="AL199" s="9">
        <f t="shared" si="147"/>
        <v>3.6498455600380525E-3</v>
      </c>
      <c r="AN199" s="5">
        <f t="shared" si="139"/>
        <v>554.0900269</v>
      </c>
      <c r="AO199" s="8">
        <f t="shared" si="172"/>
        <v>4.6907184113589899</v>
      </c>
      <c r="AP199" s="8">
        <f t="shared" si="140"/>
        <v>541.2121840292042</v>
      </c>
      <c r="AQ199" s="10">
        <f t="shared" si="148"/>
        <v>2.324142692631417E-2</v>
      </c>
      <c r="AR199" s="8">
        <f t="shared" si="173"/>
        <v>4.7437877091940805</v>
      </c>
      <c r="AS199" s="8">
        <f t="shared" si="141"/>
        <v>541.26525332703932</v>
      </c>
      <c r="AT199" s="10">
        <f t="shared" si="149"/>
        <v>2.3145649534087799E-2</v>
      </c>
      <c r="AU199" s="8">
        <f t="shared" si="174"/>
        <v>4.5984920954091235</v>
      </c>
      <c r="AV199" s="8">
        <f t="shared" si="142"/>
        <v>541.11995771325439</v>
      </c>
      <c r="AW199" s="10">
        <f t="shared" si="150"/>
        <v>2.3407873372690017E-2</v>
      </c>
      <c r="AX199" s="8">
        <f t="shared" si="175"/>
        <v>3.852360772794714</v>
      </c>
      <c r="AY199" s="8">
        <f t="shared" si="143"/>
        <v>540.37382639063992</v>
      </c>
      <c r="AZ199" s="9">
        <f t="shared" si="151"/>
        <v>2.4754461988963979E-2</v>
      </c>
    </row>
    <row r="200" spans="1:52" x14ac:dyDescent="0.2">
      <c r="A200" s="5">
        <f t="shared" si="132"/>
        <v>199</v>
      </c>
      <c r="B200" s="6">
        <f>'[1]6050_Module3Project_Data'!C200</f>
        <v>168.18550099999999</v>
      </c>
      <c r="C200" s="7">
        <f t="shared" si="152"/>
        <v>163.81522989441851</v>
      </c>
      <c r="D200" s="9">
        <f t="shared" si="153"/>
        <v>2.5984826751394467E-2</v>
      </c>
      <c r="E200" s="7">
        <f t="shared" si="154"/>
        <v>166.89611442296535</v>
      </c>
      <c r="F200" s="9">
        <f t="shared" si="155"/>
        <v>7.6664550116875641E-3</v>
      </c>
      <c r="G200" s="7">
        <f t="shared" si="156"/>
        <v>169.53575242571719</v>
      </c>
      <c r="H200" s="9">
        <f t="shared" si="157"/>
        <v>8.0283461873280268E-3</v>
      </c>
      <c r="I200" s="7">
        <f t="shared" si="158"/>
        <v>171.82266255843493</v>
      </c>
      <c r="J200" s="9">
        <f t="shared" si="159"/>
        <v>2.1625892462840423E-2</v>
      </c>
      <c r="L200" s="6">
        <f>'[1]6050_Module3Project_Data'!B200</f>
        <v>199</v>
      </c>
      <c r="M200" s="6">
        <v>541.45001219999995</v>
      </c>
      <c r="N200" s="7">
        <f t="shared" si="160"/>
        <v>529.3171775443858</v>
      </c>
      <c r="O200" s="11">
        <f t="shared" si="161"/>
        <v>2.2408042076343216E-2</v>
      </c>
      <c r="P200" s="7">
        <f t="shared" si="162"/>
        <v>539.01723027978915</v>
      </c>
      <c r="Q200" s="11">
        <f t="shared" si="163"/>
        <v>4.4930868323855228E-3</v>
      </c>
      <c r="R200" s="7">
        <f t="shared" si="164"/>
        <v>545.30574625892268</v>
      </c>
      <c r="S200" s="11">
        <f t="shared" si="165"/>
        <v>7.1211265528580503E-3</v>
      </c>
      <c r="T200" s="7">
        <f t="shared" si="166"/>
        <v>551.15416875948824</v>
      </c>
      <c r="U200" s="11">
        <f t="shared" si="167"/>
        <v>1.7922534566134223E-2</v>
      </c>
      <c r="Y200" s="6">
        <f t="shared" si="133"/>
        <v>199</v>
      </c>
      <c r="Z200" s="6">
        <f t="shared" si="134"/>
        <v>168.18550099999999</v>
      </c>
      <c r="AA200" s="8">
        <f t="shared" si="168"/>
        <v>2.1969001038275939</v>
      </c>
      <c r="AB200" s="8">
        <f t="shared" si="135"/>
        <v>171.73265252954479</v>
      </c>
      <c r="AC200" s="9">
        <f t="shared" si="144"/>
        <v>2.1090709415818226E-2</v>
      </c>
      <c r="AD200" s="8">
        <f t="shared" si="169"/>
        <v>2.8040869895036042</v>
      </c>
      <c r="AE200" s="8">
        <f t="shared" si="136"/>
        <v>172.33983941522081</v>
      </c>
      <c r="AF200" s="9">
        <f t="shared" si="145"/>
        <v>2.4700930761093497E-2</v>
      </c>
      <c r="AG200" s="8">
        <f t="shared" si="170"/>
        <v>3.0361290859914019</v>
      </c>
      <c r="AH200" s="8">
        <f t="shared" si="137"/>
        <v>172.5718815117086</v>
      </c>
      <c r="AI200" s="9">
        <f t="shared" si="146"/>
        <v>2.6080610311994785E-2</v>
      </c>
      <c r="AJ200" s="8">
        <f t="shared" si="171"/>
        <v>3.0492135102903126</v>
      </c>
      <c r="AK200" s="8">
        <f t="shared" si="138"/>
        <v>172.58496593600751</v>
      </c>
      <c r="AL200" s="9">
        <f t="shared" si="147"/>
        <v>2.6158407888011222E-2</v>
      </c>
      <c r="AN200" s="5">
        <f t="shared" si="139"/>
        <v>541.45001219999995</v>
      </c>
      <c r="AO200" s="8">
        <f t="shared" si="172"/>
        <v>5.7141089687886</v>
      </c>
      <c r="AP200" s="8">
        <f t="shared" si="140"/>
        <v>551.01985522771133</v>
      </c>
      <c r="AQ200" s="10">
        <f t="shared" si="148"/>
        <v>1.7674471903375805E-2</v>
      </c>
      <c r="AR200" s="8">
        <f t="shared" si="173"/>
        <v>6.3599848819474207</v>
      </c>
      <c r="AS200" s="8">
        <f t="shared" si="141"/>
        <v>551.66573114087009</v>
      </c>
      <c r="AT200" s="10">
        <f t="shared" si="149"/>
        <v>1.8867335323092913E-2</v>
      </c>
      <c r="AU200" s="8">
        <f t="shared" si="174"/>
        <v>6.6913863682432773</v>
      </c>
      <c r="AV200" s="8">
        <f t="shared" si="142"/>
        <v>551.99713262716591</v>
      </c>
      <c r="AW200" s="10">
        <f t="shared" si="150"/>
        <v>1.9479398263029472E-2</v>
      </c>
      <c r="AX200" s="8">
        <f t="shared" si="175"/>
        <v>7.7978966674208872</v>
      </c>
      <c r="AY200" s="8">
        <f t="shared" si="143"/>
        <v>553.10364292634358</v>
      </c>
      <c r="AZ200" s="9">
        <f t="shared" si="151"/>
        <v>2.152300390389323E-2</v>
      </c>
    </row>
    <row r="201" spans="1:52" x14ac:dyDescent="0.2">
      <c r="A201" s="5">
        <f t="shared" si="132"/>
        <v>200</v>
      </c>
      <c r="B201" s="6">
        <f>'[1]6050_Module3Project_Data'!C201</f>
        <v>166.93249499999999</v>
      </c>
      <c r="C201" s="7">
        <f t="shared" si="152"/>
        <v>164.6892841155348</v>
      </c>
      <c r="D201" s="9">
        <f t="shared" si="153"/>
        <v>1.3437832367300237E-2</v>
      </c>
      <c r="E201" s="7">
        <f t="shared" si="154"/>
        <v>167.32161199338677</v>
      </c>
      <c r="F201" s="9">
        <f t="shared" si="155"/>
        <v>2.3309841105937984E-3</v>
      </c>
      <c r="G201" s="7">
        <f t="shared" si="156"/>
        <v>168.86062671285859</v>
      </c>
      <c r="H201" s="9">
        <f t="shared" si="157"/>
        <v>1.1550367787042309E-2</v>
      </c>
      <c r="I201" s="7">
        <f t="shared" si="158"/>
        <v>168.91293331168697</v>
      </c>
      <c r="J201" s="9">
        <f t="shared" si="159"/>
        <v>1.1863707612391354E-2</v>
      </c>
      <c r="L201" s="6">
        <f>'[1]6050_Module3Project_Data'!B201</f>
        <v>200</v>
      </c>
      <c r="M201" s="6">
        <v>541.94000240000003</v>
      </c>
      <c r="N201" s="7">
        <f t="shared" si="160"/>
        <v>531.74374447550861</v>
      </c>
      <c r="O201" s="11">
        <f t="shared" si="161"/>
        <v>1.8814366681435102E-2</v>
      </c>
      <c r="P201" s="7">
        <f t="shared" si="162"/>
        <v>539.82004831345876</v>
      </c>
      <c r="Q201" s="11">
        <f t="shared" si="163"/>
        <v>3.9117874250894566E-3</v>
      </c>
      <c r="R201" s="7">
        <f t="shared" si="164"/>
        <v>543.37787922946131</v>
      </c>
      <c r="S201" s="11">
        <f t="shared" si="165"/>
        <v>2.6532029802074047E-3</v>
      </c>
      <c r="T201" s="7">
        <f t="shared" si="166"/>
        <v>543.39084351189763</v>
      </c>
      <c r="U201" s="11">
        <f t="shared" si="167"/>
        <v>2.6771249685804753E-3</v>
      </c>
      <c r="Y201" s="6">
        <f t="shared" si="133"/>
        <v>200</v>
      </c>
      <c r="Z201" s="6">
        <f t="shared" si="134"/>
        <v>166.93249499999999</v>
      </c>
      <c r="AA201" s="8">
        <f t="shared" si="168"/>
        <v>1.478893649656045</v>
      </c>
      <c r="AB201" s="8">
        <f t="shared" si="135"/>
        <v>170.33952036251463</v>
      </c>
      <c r="AC201" s="9">
        <f t="shared" si="144"/>
        <v>2.0409599476211297E-2</v>
      </c>
      <c r="AD201" s="8">
        <f t="shared" si="169"/>
        <v>1.4124019085587218</v>
      </c>
      <c r="AE201" s="8">
        <f t="shared" si="136"/>
        <v>170.27302862141732</v>
      </c>
      <c r="AF201" s="9">
        <f t="shared" si="145"/>
        <v>2.0011284330335662E-2</v>
      </c>
      <c r="AG201" s="8">
        <f t="shared" si="170"/>
        <v>1.1805016865664</v>
      </c>
      <c r="AH201" s="8">
        <f t="shared" si="137"/>
        <v>170.04112839942499</v>
      </c>
      <c r="AI201" s="9">
        <f t="shared" si="146"/>
        <v>1.8622098707774079E-2</v>
      </c>
      <c r="AJ201" s="8">
        <f t="shared" si="171"/>
        <v>6.9742131771180826E-2</v>
      </c>
      <c r="AK201" s="8">
        <f t="shared" si="138"/>
        <v>168.93036884462978</v>
      </c>
      <c r="AL201" s="9">
        <f t="shared" si="147"/>
        <v>1.1968154220841149E-2</v>
      </c>
      <c r="AN201" s="5">
        <f t="shared" si="139"/>
        <v>541.94000240000003</v>
      </c>
      <c r="AO201" s="8">
        <f t="shared" si="172"/>
        <v>3.8036149692261079</v>
      </c>
      <c r="AP201" s="8">
        <f t="shared" si="140"/>
        <v>547.18149419868746</v>
      </c>
      <c r="AQ201" s="10">
        <f t="shared" si="148"/>
        <v>9.6717197023200117E-3</v>
      </c>
      <c r="AR201" s="8">
        <f t="shared" si="173"/>
        <v>3.0448441173839051</v>
      </c>
      <c r="AS201" s="8">
        <f t="shared" si="141"/>
        <v>546.42272334684526</v>
      </c>
      <c r="AT201" s="10">
        <f t="shared" si="149"/>
        <v>8.2716184946550336E-3</v>
      </c>
      <c r="AU201" s="8">
        <f t="shared" si="174"/>
        <v>2.3817596693909548</v>
      </c>
      <c r="AV201" s="8">
        <f t="shared" si="142"/>
        <v>545.75963889885224</v>
      </c>
      <c r="AW201" s="10">
        <f t="shared" si="150"/>
        <v>7.048080012430946E-3</v>
      </c>
      <c r="AX201" s="8">
        <f t="shared" si="175"/>
        <v>1.7285709915082936E-2</v>
      </c>
      <c r="AY201" s="8">
        <f t="shared" si="143"/>
        <v>543.3951649393764</v>
      </c>
      <c r="AZ201" s="9">
        <f t="shared" si="151"/>
        <v>2.685098964704832E-3</v>
      </c>
    </row>
    <row r="202" spans="1:52" x14ac:dyDescent="0.2">
      <c r="A202" s="5">
        <f t="shared" si="132"/>
        <v>201</v>
      </c>
      <c r="B202" s="6">
        <f>'[1]6050_Module3Project_Data'!C202</f>
        <v>163.63549800000001</v>
      </c>
      <c r="C202" s="7">
        <f t="shared" si="152"/>
        <v>165.13792629242784</v>
      </c>
      <c r="D202" s="9">
        <f t="shared" si="153"/>
        <v>9.1815548019282614E-3</v>
      </c>
      <c r="E202" s="7">
        <f t="shared" si="154"/>
        <v>167.19320338556912</v>
      </c>
      <c r="F202" s="9">
        <f t="shared" si="155"/>
        <v>2.1741647925128737E-2</v>
      </c>
      <c r="G202" s="7">
        <f t="shared" si="156"/>
        <v>167.89656085642929</v>
      </c>
      <c r="H202" s="9">
        <f t="shared" si="157"/>
        <v>2.6039966318489625E-2</v>
      </c>
      <c r="I202" s="7">
        <f t="shared" si="158"/>
        <v>167.3285826623374</v>
      </c>
      <c r="J202" s="9">
        <f t="shared" si="159"/>
        <v>2.256897010413586E-2</v>
      </c>
      <c r="L202" s="6">
        <f>'[1]6050_Module3Project_Data'!B202</f>
        <v>201</v>
      </c>
      <c r="M202" s="6">
        <v>530.78997800000002</v>
      </c>
      <c r="N202" s="7">
        <f t="shared" si="160"/>
        <v>533.78299606040696</v>
      </c>
      <c r="O202" s="11">
        <f t="shared" si="161"/>
        <v>5.6387991191629832E-3</v>
      </c>
      <c r="P202" s="7">
        <f t="shared" si="162"/>
        <v>540.51963316201727</v>
      </c>
      <c r="Q202" s="11">
        <f t="shared" si="163"/>
        <v>1.8330517841874647E-2</v>
      </c>
      <c r="R202" s="7">
        <f t="shared" si="164"/>
        <v>542.65894081473061</v>
      </c>
      <c r="S202" s="11">
        <f t="shared" si="165"/>
        <v>2.2360939932310843E-2</v>
      </c>
      <c r="T202" s="7">
        <f t="shared" si="166"/>
        <v>542.23017062237955</v>
      </c>
      <c r="U202" s="11">
        <f t="shared" si="167"/>
        <v>2.1553143609617149E-2</v>
      </c>
      <c r="Y202" s="6">
        <f t="shared" si="133"/>
        <v>201</v>
      </c>
      <c r="Z202" s="6">
        <f t="shared" si="134"/>
        <v>163.63549800000001</v>
      </c>
      <c r="AA202" s="8">
        <f t="shared" si="168"/>
        <v>0.86815377313470865</v>
      </c>
      <c r="AB202" s="8">
        <f t="shared" si="135"/>
        <v>168.764714629564</v>
      </c>
      <c r="AC202" s="9">
        <f t="shared" si="144"/>
        <v>3.1345378553276897E-2</v>
      </c>
      <c r="AD202" s="8">
        <f t="shared" si="169"/>
        <v>0.46181480256351282</v>
      </c>
      <c r="AE202" s="8">
        <f t="shared" si="136"/>
        <v>168.3583756589928</v>
      </c>
      <c r="AF202" s="9">
        <f t="shared" si="145"/>
        <v>2.8862182819236359E-2</v>
      </c>
      <c r="AG202" s="8">
        <f t="shared" si="170"/>
        <v>0.10821791506854972</v>
      </c>
      <c r="AH202" s="8">
        <f t="shared" si="137"/>
        <v>168.00477877149783</v>
      </c>
      <c r="AI202" s="9">
        <f t="shared" si="146"/>
        <v>2.6701301520149451E-2</v>
      </c>
      <c r="AJ202" s="8">
        <f t="shared" si="171"/>
        <v>-0.75730425878920427</v>
      </c>
      <c r="AK202" s="8">
        <f t="shared" si="138"/>
        <v>167.1392565976401</v>
      </c>
      <c r="AL202" s="9">
        <f t="shared" si="147"/>
        <v>2.141197136601794E-2</v>
      </c>
      <c r="AN202" s="5">
        <f t="shared" si="139"/>
        <v>530.78997800000002</v>
      </c>
      <c r="AO202" s="8">
        <f t="shared" si="172"/>
        <v>2.6729766232369059</v>
      </c>
      <c r="AP202" s="8">
        <f t="shared" si="140"/>
        <v>545.33191743796749</v>
      </c>
      <c r="AQ202" s="10">
        <f t="shared" si="148"/>
        <v>2.7396785999541744E-2</v>
      </c>
      <c r="AR202" s="8">
        <f t="shared" si="173"/>
        <v>1.5393311045380627</v>
      </c>
      <c r="AS202" s="8">
        <f t="shared" si="141"/>
        <v>544.19827191926868</v>
      </c>
      <c r="AT202" s="10">
        <f t="shared" si="149"/>
        <v>2.5261015608830237E-2</v>
      </c>
      <c r="AU202" s="8">
        <f t="shared" si="174"/>
        <v>0.83141062733012694</v>
      </c>
      <c r="AV202" s="8">
        <f t="shared" si="142"/>
        <v>543.49035144206073</v>
      </c>
      <c r="AW202" s="10">
        <f t="shared" si="150"/>
        <v>2.3927304524315469E-2</v>
      </c>
      <c r="AX202" s="8">
        <f t="shared" si="175"/>
        <v>-0.57169358980154417</v>
      </c>
      <c r="AY202" s="8">
        <f t="shared" si="143"/>
        <v>542.08724722492911</v>
      </c>
      <c r="AZ202" s="9">
        <f t="shared" si="151"/>
        <v>2.1283878168719107E-2</v>
      </c>
    </row>
    <row r="203" spans="1:52" x14ac:dyDescent="0.2">
      <c r="A203" s="5">
        <f t="shared" si="132"/>
        <v>202</v>
      </c>
      <c r="B203" s="6">
        <f>'[1]6050_Module3Project_Data'!C203</f>
        <v>160.36050399999999</v>
      </c>
      <c r="C203" s="7">
        <f t="shared" si="152"/>
        <v>164.83744063394226</v>
      </c>
      <c r="D203" s="9">
        <f t="shared" si="153"/>
        <v>2.7917950631673454E-2</v>
      </c>
      <c r="E203" s="7">
        <f t="shared" si="154"/>
        <v>166.0191606083313</v>
      </c>
      <c r="F203" s="9">
        <f t="shared" si="155"/>
        <v>3.5287096680185745E-2</v>
      </c>
      <c r="G203" s="7">
        <f t="shared" si="156"/>
        <v>165.76602942821467</v>
      </c>
      <c r="H203" s="9">
        <f t="shared" si="157"/>
        <v>3.3708583431582839E-2</v>
      </c>
      <c r="I203" s="7">
        <f t="shared" si="158"/>
        <v>164.37411493246748</v>
      </c>
      <c r="J203" s="9">
        <f t="shared" si="159"/>
        <v>2.5028674968915577E-2</v>
      </c>
      <c r="L203" s="6">
        <f>'[1]6050_Module3Project_Data'!B203</f>
        <v>202</v>
      </c>
      <c r="M203" s="6">
        <v>530.71997069999998</v>
      </c>
      <c r="N203" s="7">
        <f t="shared" si="160"/>
        <v>533.18439244832564</v>
      </c>
      <c r="O203" s="11">
        <f t="shared" si="161"/>
        <v>4.6435444007791558E-3</v>
      </c>
      <c r="P203" s="7">
        <f t="shared" si="162"/>
        <v>537.30884695855161</v>
      </c>
      <c r="Q203" s="11">
        <f t="shared" si="163"/>
        <v>1.2414977054398674E-2</v>
      </c>
      <c r="R203" s="7">
        <f t="shared" si="164"/>
        <v>536.72445940736532</v>
      </c>
      <c r="S203" s="11">
        <f t="shared" si="165"/>
        <v>1.1313854836564077E-2</v>
      </c>
      <c r="T203" s="7">
        <f t="shared" si="166"/>
        <v>533.07801652447597</v>
      </c>
      <c r="U203" s="11">
        <f t="shared" si="167"/>
        <v>4.4431073912025937E-3</v>
      </c>
      <c r="Y203" s="6">
        <f t="shared" si="133"/>
        <v>202</v>
      </c>
      <c r="Z203" s="6">
        <f t="shared" si="134"/>
        <v>160.36050399999999</v>
      </c>
      <c r="AA203" s="8">
        <f t="shared" si="168"/>
        <v>0.11848247279737545</v>
      </c>
      <c r="AB203" s="8">
        <f t="shared" si="135"/>
        <v>165.88451190101205</v>
      </c>
      <c r="AC203" s="9">
        <f t="shared" si="144"/>
        <v>3.4447434145081356E-2</v>
      </c>
      <c r="AD203" s="8">
        <f t="shared" si="169"/>
        <v>-0.57512368974774208</v>
      </c>
      <c r="AE203" s="8">
        <f t="shared" si="136"/>
        <v>165.19090573846691</v>
      </c>
      <c r="AF203" s="9">
        <f t="shared" si="145"/>
        <v>3.0122141163056698E-2</v>
      </c>
      <c r="AG203" s="8">
        <f t="shared" si="170"/>
        <v>-1.0111567565730373</v>
      </c>
      <c r="AH203" s="8">
        <f t="shared" si="137"/>
        <v>164.75487267164164</v>
      </c>
      <c r="AI203" s="9">
        <f t="shared" si="146"/>
        <v>2.7403060990888652E-2</v>
      </c>
      <c r="AJ203" s="8">
        <f t="shared" si="171"/>
        <v>-1.8558859943295403</v>
      </c>
      <c r="AK203" s="8">
        <f t="shared" si="138"/>
        <v>163.91014343388514</v>
      </c>
      <c r="AL203" s="9">
        <f t="shared" si="147"/>
        <v>2.2135372148026845E-2</v>
      </c>
      <c r="AN203" s="5">
        <f t="shared" si="139"/>
        <v>530.71997069999998</v>
      </c>
      <c r="AO203" s="8">
        <f t="shared" si="172"/>
        <v>0.52111211558635517</v>
      </c>
      <c r="AP203" s="8">
        <f t="shared" si="140"/>
        <v>537.24557152295165</v>
      </c>
      <c r="AQ203" s="10">
        <f t="shared" si="148"/>
        <v>1.2295751400394163E-2</v>
      </c>
      <c r="AR203" s="8">
        <f t="shared" si="173"/>
        <v>-1.4501939002232813</v>
      </c>
      <c r="AS203" s="8">
        <f t="shared" si="141"/>
        <v>535.27426550714199</v>
      </c>
      <c r="AT203" s="10">
        <f t="shared" si="149"/>
        <v>8.5813518589380917E-3</v>
      </c>
      <c r="AU203" s="8">
        <f t="shared" si="174"/>
        <v>-2.5515353900175848</v>
      </c>
      <c r="AV203" s="8">
        <f t="shared" si="142"/>
        <v>534.17292401734778</v>
      </c>
      <c r="AW203" s="10">
        <f t="shared" si="150"/>
        <v>6.5061680509091984E-3</v>
      </c>
      <c r="AX203" s="8">
        <f t="shared" si="175"/>
        <v>-4.8619238438525469</v>
      </c>
      <c r="AY203" s="8">
        <f t="shared" si="143"/>
        <v>531.86253556351278</v>
      </c>
      <c r="AZ203" s="9">
        <f t="shared" si="151"/>
        <v>2.152858242748623E-3</v>
      </c>
    </row>
    <row r="204" spans="1:52" x14ac:dyDescent="0.2">
      <c r="A204" s="5">
        <f t="shared" si="132"/>
        <v>203</v>
      </c>
      <c r="B204" s="6">
        <f>'[1]6050_Module3Project_Data'!C204</f>
        <v>160.850494</v>
      </c>
      <c r="C204" s="7">
        <f t="shared" si="152"/>
        <v>163.9420533071538</v>
      </c>
      <c r="D204" s="9">
        <f t="shared" si="153"/>
        <v>1.9220079654550526E-2</v>
      </c>
      <c r="E204" s="7">
        <f t="shared" si="154"/>
        <v>164.15180392758197</v>
      </c>
      <c r="F204" s="9">
        <f t="shared" si="155"/>
        <v>2.0524089454036543E-2</v>
      </c>
      <c r="G204" s="7">
        <f t="shared" si="156"/>
        <v>163.06326671410733</v>
      </c>
      <c r="H204" s="9">
        <f t="shared" si="157"/>
        <v>1.3756704496706929E-2</v>
      </c>
      <c r="I204" s="7">
        <f t="shared" si="158"/>
        <v>161.16322618649349</v>
      </c>
      <c r="J204" s="9">
        <f t="shared" si="159"/>
        <v>1.9442413804056538E-3</v>
      </c>
      <c r="L204" s="6">
        <f>'[1]6050_Module3Project_Data'!B204</f>
        <v>203</v>
      </c>
      <c r="M204" s="6">
        <v>525.41998290000004</v>
      </c>
      <c r="N204" s="7">
        <f t="shared" si="160"/>
        <v>532.69150809866051</v>
      </c>
      <c r="O204" s="11">
        <f t="shared" si="161"/>
        <v>1.3839453076234473E-2</v>
      </c>
      <c r="P204" s="7">
        <f t="shared" si="162"/>
        <v>535.13451779322963</v>
      </c>
      <c r="Q204" s="11">
        <f t="shared" si="163"/>
        <v>1.8489085321063064E-2</v>
      </c>
      <c r="R204" s="7">
        <f t="shared" si="164"/>
        <v>533.7222150536827</v>
      </c>
      <c r="S204" s="11">
        <f t="shared" si="165"/>
        <v>1.5801135137379768E-2</v>
      </c>
      <c r="T204" s="7">
        <f t="shared" si="166"/>
        <v>531.19157986489517</v>
      </c>
      <c r="U204" s="11">
        <f t="shared" si="167"/>
        <v>1.0984730601678717E-2</v>
      </c>
      <c r="Y204" s="6">
        <f t="shared" si="133"/>
        <v>203</v>
      </c>
      <c r="Z204" s="6">
        <f t="shared" si="134"/>
        <v>160.850494</v>
      </c>
      <c r="AA204" s="8">
        <f t="shared" si="168"/>
        <v>-0.58682882392880265</v>
      </c>
      <c r="AB204" s="8">
        <f t="shared" si="135"/>
        <v>162.47643789017852</v>
      </c>
      <c r="AC204" s="9">
        <f t="shared" si="144"/>
        <v>1.0108417137833092E-2</v>
      </c>
      <c r="AD204" s="8">
        <f t="shared" si="169"/>
        <v>-1.4261792994915798</v>
      </c>
      <c r="AE204" s="8">
        <f t="shared" si="136"/>
        <v>161.63708741461573</v>
      </c>
      <c r="AF204" s="9">
        <f t="shared" si="145"/>
        <v>4.8902144783946836E-3</v>
      </c>
      <c r="AG204" s="8">
        <f t="shared" si="170"/>
        <v>-1.856959735340187</v>
      </c>
      <c r="AH204" s="8">
        <f t="shared" si="137"/>
        <v>161.20630697876715</v>
      </c>
      <c r="AI204" s="9">
        <f t="shared" si="146"/>
        <v>2.2120726515589537E-3</v>
      </c>
      <c r="AJ204" s="8">
        <f t="shared" si="171"/>
        <v>-2.5333873701517775</v>
      </c>
      <c r="AK204" s="8">
        <f t="shared" si="138"/>
        <v>160.52987934395554</v>
      </c>
      <c r="AL204" s="9">
        <f t="shared" si="147"/>
        <v>1.9932463250281044E-3</v>
      </c>
      <c r="AN204" s="5">
        <f t="shared" si="139"/>
        <v>525.41998290000004</v>
      </c>
      <c r="AO204" s="8">
        <f t="shared" si="172"/>
        <v>-0.3597270017308869</v>
      </c>
      <c r="AP204" s="8">
        <f t="shared" si="140"/>
        <v>533.3624880519518</v>
      </c>
      <c r="AQ204" s="10">
        <f t="shared" si="148"/>
        <v>1.5116488543343834E-2</v>
      </c>
      <c r="AR204" s="8">
        <f t="shared" si="173"/>
        <v>-2.0710140816070139</v>
      </c>
      <c r="AS204" s="8">
        <f t="shared" si="141"/>
        <v>531.65120097207569</v>
      </c>
      <c r="AT204" s="10">
        <f t="shared" si="149"/>
        <v>1.185949959056201E-2</v>
      </c>
      <c r="AU204" s="8">
        <f t="shared" si="174"/>
        <v>-2.7768898718500989</v>
      </c>
      <c r="AV204" s="8">
        <f t="shared" si="142"/>
        <v>530.94532518183257</v>
      </c>
      <c r="AW204" s="10">
        <f t="shared" si="150"/>
        <v>1.0516048992533542E-2</v>
      </c>
      <c r="AX204" s="8">
        <f t="shared" si="175"/>
        <v>-3.3741802517165995</v>
      </c>
      <c r="AY204" s="8">
        <f t="shared" si="143"/>
        <v>530.34803480196615</v>
      </c>
      <c r="AZ204" s="9">
        <f t="shared" si="151"/>
        <v>9.3792624231119892E-3</v>
      </c>
    </row>
    <row r="205" spans="1:52" x14ac:dyDescent="0.2">
      <c r="A205" s="5">
        <f t="shared" si="132"/>
        <v>204</v>
      </c>
      <c r="B205" s="6">
        <f>'[1]6050_Module3Project_Data'!C205</f>
        <v>159.246994</v>
      </c>
      <c r="C205" s="7">
        <f t="shared" si="152"/>
        <v>163.32374144572304</v>
      </c>
      <c r="D205" s="9">
        <f t="shared" si="153"/>
        <v>2.5600153216851575E-2</v>
      </c>
      <c r="E205" s="7">
        <f t="shared" si="154"/>
        <v>163.06237165147991</v>
      </c>
      <c r="F205" s="9">
        <f t="shared" si="155"/>
        <v>2.3958867641042606E-2</v>
      </c>
      <c r="G205" s="7">
        <f t="shared" si="156"/>
        <v>161.95688035705365</v>
      </c>
      <c r="H205" s="9">
        <f t="shared" si="157"/>
        <v>1.7016876042593606E-2</v>
      </c>
      <c r="I205" s="7">
        <f t="shared" si="158"/>
        <v>160.91304043729869</v>
      </c>
      <c r="J205" s="9">
        <f t="shared" si="159"/>
        <v>1.0462027542565039E-2</v>
      </c>
      <c r="L205" s="6">
        <f>'[1]6050_Module3Project_Data'!B205</f>
        <v>204</v>
      </c>
      <c r="M205" s="6">
        <v>489.0499878</v>
      </c>
      <c r="N205" s="7">
        <f t="shared" si="160"/>
        <v>531.23720305892846</v>
      </c>
      <c r="O205" s="11">
        <f t="shared" si="161"/>
        <v>8.6263605585000402E-2</v>
      </c>
      <c r="P205" s="7">
        <f t="shared" si="162"/>
        <v>531.92872127846385</v>
      </c>
      <c r="Q205" s="11">
        <f t="shared" si="163"/>
        <v>8.7677608727391235E-2</v>
      </c>
      <c r="R205" s="7">
        <f t="shared" si="164"/>
        <v>529.57109897684131</v>
      </c>
      <c r="S205" s="11">
        <f t="shared" si="165"/>
        <v>8.2856788033317919E-2</v>
      </c>
      <c r="T205" s="7">
        <f t="shared" si="166"/>
        <v>526.57430229297904</v>
      </c>
      <c r="U205" s="11">
        <f t="shared" si="167"/>
        <v>7.672899586764706E-2</v>
      </c>
      <c r="Y205" s="6">
        <f t="shared" si="133"/>
        <v>204</v>
      </c>
      <c r="Z205" s="6">
        <f t="shared" si="134"/>
        <v>159.246994</v>
      </c>
      <c r="AA205" s="8">
        <f t="shared" si="168"/>
        <v>-0.71671820721002188</v>
      </c>
      <c r="AB205" s="8">
        <f t="shared" si="135"/>
        <v>161.24016214984363</v>
      </c>
      <c r="AC205" s="9">
        <f t="shared" si="144"/>
        <v>1.251620579942392E-2</v>
      </c>
      <c r="AD205" s="8">
        <f t="shared" si="169"/>
        <v>-1.2982621225164199</v>
      </c>
      <c r="AE205" s="8">
        <f t="shared" si="136"/>
        <v>160.65861823453722</v>
      </c>
      <c r="AF205" s="9">
        <f t="shared" si="145"/>
        <v>8.8643697383525757E-3</v>
      </c>
      <c r="AG205" s="8">
        <f t="shared" si="170"/>
        <v>-1.4816730461969332</v>
      </c>
      <c r="AH205" s="8">
        <f t="shared" si="137"/>
        <v>160.47520731085672</v>
      </c>
      <c r="AI205" s="9">
        <f t="shared" si="146"/>
        <v>7.71263105196646E-3</v>
      </c>
      <c r="AJ205" s="8">
        <f t="shared" si="171"/>
        <v>-1.391786559673299</v>
      </c>
      <c r="AK205" s="8">
        <f t="shared" si="138"/>
        <v>160.56509379738034</v>
      </c>
      <c r="AL205" s="9">
        <f t="shared" si="147"/>
        <v>8.2770780425553362E-3</v>
      </c>
      <c r="AN205" s="5">
        <f t="shared" si="139"/>
        <v>489.0499878</v>
      </c>
      <c r="AO205" s="8">
        <f t="shared" si="172"/>
        <v>-1.3075742705085127</v>
      </c>
      <c r="AP205" s="8">
        <f t="shared" si="140"/>
        <v>528.26352470633276</v>
      </c>
      <c r="AQ205" s="10">
        <f t="shared" si="148"/>
        <v>8.0183085338035795E-2</v>
      </c>
      <c r="AR205" s="8">
        <f t="shared" si="173"/>
        <v>-2.9030548797007647</v>
      </c>
      <c r="AS205" s="8">
        <f t="shared" si="141"/>
        <v>526.66804409714052</v>
      </c>
      <c r="AT205" s="10">
        <f t="shared" si="149"/>
        <v>7.6920677304105484E-2</v>
      </c>
      <c r="AU205" s="8">
        <f t="shared" si="174"/>
        <v>-3.4640029743457443</v>
      </c>
      <c r="AV205" s="8">
        <f t="shared" si="142"/>
        <v>526.10709600249561</v>
      </c>
      <c r="AW205" s="10">
        <f t="shared" si="150"/>
        <v>7.5773661439391238E-2</v>
      </c>
      <c r="AX205" s="8">
        <f t="shared" si="175"/>
        <v>-3.9957289118164319</v>
      </c>
      <c r="AY205" s="8">
        <f t="shared" si="143"/>
        <v>525.57537006502491</v>
      </c>
      <c r="AZ205" s="9">
        <f t="shared" si="151"/>
        <v>7.4686398479090033E-2</v>
      </c>
    </row>
    <row r="206" spans="1:52" x14ac:dyDescent="0.2">
      <c r="A206" s="5">
        <f t="shared" si="132"/>
        <v>205</v>
      </c>
      <c r="B206" s="6">
        <f>'[1]6050_Module3Project_Data'!C206</f>
        <v>158.820007</v>
      </c>
      <c r="C206" s="7">
        <f t="shared" si="152"/>
        <v>162.50839195657846</v>
      </c>
      <c r="D206" s="9">
        <f t="shared" si="153"/>
        <v>2.3223679599626641E-2</v>
      </c>
      <c r="E206" s="7">
        <f t="shared" si="154"/>
        <v>161.80329702649152</v>
      </c>
      <c r="F206" s="9">
        <f t="shared" si="155"/>
        <v>1.8784094541007774E-2</v>
      </c>
      <c r="G206" s="7">
        <f t="shared" si="156"/>
        <v>160.60193717852684</v>
      </c>
      <c r="H206" s="9">
        <f t="shared" si="157"/>
        <v>1.1219809217908138E-2</v>
      </c>
      <c r="I206" s="7">
        <f t="shared" si="158"/>
        <v>159.58020328745974</v>
      </c>
      <c r="J206" s="9">
        <f t="shared" si="159"/>
        <v>4.786527225500845E-3</v>
      </c>
      <c r="L206" s="6">
        <f>'[1]6050_Module3Project_Data'!B206</f>
        <v>205</v>
      </c>
      <c r="M206" s="6">
        <v>485.23001099999999</v>
      </c>
      <c r="N206" s="7">
        <f t="shared" si="160"/>
        <v>522.79976000714282</v>
      </c>
      <c r="O206" s="11">
        <f t="shared" si="161"/>
        <v>7.7426680451434055E-2</v>
      </c>
      <c r="P206" s="7">
        <f t="shared" si="162"/>
        <v>517.77873923057075</v>
      </c>
      <c r="Q206" s="11">
        <f t="shared" si="163"/>
        <v>6.7078967690996263E-2</v>
      </c>
      <c r="R206" s="7">
        <f t="shared" si="164"/>
        <v>509.31054338842068</v>
      </c>
      <c r="S206" s="11">
        <f t="shared" si="165"/>
        <v>4.9627046642876947E-2</v>
      </c>
      <c r="T206" s="7">
        <f t="shared" si="166"/>
        <v>496.55485069859577</v>
      </c>
      <c r="U206" s="11">
        <f t="shared" si="167"/>
        <v>2.3339116381644789E-2</v>
      </c>
      <c r="Y206" s="6">
        <f t="shared" si="133"/>
        <v>205</v>
      </c>
      <c r="Z206" s="6">
        <f t="shared" si="134"/>
        <v>158.820007</v>
      </c>
      <c r="AA206" s="8">
        <f t="shared" si="168"/>
        <v>-0.87627445003921889</v>
      </c>
      <c r="AB206" s="8">
        <f t="shared" si="135"/>
        <v>159.72566272848761</v>
      </c>
      <c r="AC206" s="9">
        <f t="shared" si="144"/>
        <v>5.7024032777407072E-3</v>
      </c>
      <c r="AD206" s="8">
        <f t="shared" si="169"/>
        <v>-1.3209345449205758</v>
      </c>
      <c r="AE206" s="8">
        <f t="shared" si="136"/>
        <v>159.28100263360625</v>
      </c>
      <c r="AF206" s="9">
        <f t="shared" si="145"/>
        <v>2.9026294754302918E-3</v>
      </c>
      <c r="AG206" s="8">
        <f t="shared" si="170"/>
        <v>-1.4183081123618715</v>
      </c>
      <c r="AH206" s="8">
        <f t="shared" si="137"/>
        <v>159.18362906616497</v>
      </c>
      <c r="AI206" s="9">
        <f t="shared" si="146"/>
        <v>2.2895230458273718E-3</v>
      </c>
      <c r="AJ206" s="8">
        <f t="shared" si="171"/>
        <v>-1.3623118547561077</v>
      </c>
      <c r="AK206" s="8">
        <f t="shared" si="138"/>
        <v>159.23962532377072</v>
      </c>
      <c r="AL206" s="9">
        <f t="shared" si="147"/>
        <v>2.6420998946985329E-3</v>
      </c>
      <c r="AN206" s="5">
        <f t="shared" si="139"/>
        <v>485.23001099999999</v>
      </c>
      <c r="AO206" s="8">
        <f t="shared" si="172"/>
        <v>-6.0458195999865421</v>
      </c>
      <c r="AP206" s="8">
        <f t="shared" si="140"/>
        <v>503.26472378843414</v>
      </c>
      <c r="AQ206" s="10">
        <f t="shared" si="148"/>
        <v>3.716734822577606E-2</v>
      </c>
      <c r="AR206" s="8">
        <f t="shared" si="173"/>
        <v>-9.8460551631887121</v>
      </c>
      <c r="AS206" s="8">
        <f t="shared" si="141"/>
        <v>499.46448822523195</v>
      </c>
      <c r="AT206" s="10">
        <f t="shared" si="149"/>
        <v>2.9335525220083626E-2</v>
      </c>
      <c r="AU206" s="8">
        <f t="shared" si="174"/>
        <v>-11.862279281383188</v>
      </c>
      <c r="AV206" s="8">
        <f t="shared" si="142"/>
        <v>497.44826410703752</v>
      </c>
      <c r="AW206" s="10">
        <f t="shared" si="150"/>
        <v>2.5180332687702464E-2</v>
      </c>
      <c r="AX206" s="8">
        <f t="shared" si="175"/>
        <v>-17.007590253099792</v>
      </c>
      <c r="AY206" s="8">
        <f t="shared" si="143"/>
        <v>492.30295313532088</v>
      </c>
      <c r="AZ206" s="9">
        <f t="shared" si="151"/>
        <v>1.4576472961234228E-2</v>
      </c>
    </row>
    <row r="207" spans="1:52" x14ac:dyDescent="0.2">
      <c r="A207" s="5">
        <f t="shared" si="132"/>
        <v>206</v>
      </c>
      <c r="B207" s="6">
        <f>'[1]6050_Module3Project_Data'!C207</f>
        <v>160.220001</v>
      </c>
      <c r="C207" s="7">
        <f t="shared" si="152"/>
        <v>161.77071496526278</v>
      </c>
      <c r="D207" s="9">
        <f t="shared" si="153"/>
        <v>9.678654073050387E-3</v>
      </c>
      <c r="E207" s="7">
        <f t="shared" si="154"/>
        <v>160.81881131774929</v>
      </c>
      <c r="F207" s="9">
        <f t="shared" si="155"/>
        <v>3.7374255025082507E-3</v>
      </c>
      <c r="G207" s="7">
        <f t="shared" si="156"/>
        <v>159.71097208926341</v>
      </c>
      <c r="H207" s="9">
        <f t="shared" si="157"/>
        <v>3.1770622117059471E-3</v>
      </c>
      <c r="I207" s="7">
        <f t="shared" si="158"/>
        <v>158.97204625749194</v>
      </c>
      <c r="J207" s="9">
        <f t="shared" si="159"/>
        <v>7.789007207084319E-3</v>
      </c>
      <c r="L207" s="6">
        <f>'[1]6050_Module3Project_Data'!B207</f>
        <v>206</v>
      </c>
      <c r="M207" s="6">
        <v>488.27999879999999</v>
      </c>
      <c r="N207" s="7">
        <f t="shared" si="160"/>
        <v>515.28581020571426</v>
      </c>
      <c r="O207" s="11">
        <f t="shared" si="161"/>
        <v>5.5308043483419188E-2</v>
      </c>
      <c r="P207" s="7">
        <f t="shared" si="162"/>
        <v>507.03765891448234</v>
      </c>
      <c r="Q207" s="11">
        <f t="shared" si="163"/>
        <v>3.8415786353283549E-2</v>
      </c>
      <c r="R207" s="7">
        <f t="shared" si="164"/>
        <v>497.27027719421034</v>
      </c>
      <c r="S207" s="11">
        <f t="shared" si="165"/>
        <v>1.8412137331664035E-2</v>
      </c>
      <c r="T207" s="7">
        <f t="shared" si="166"/>
        <v>487.49497893971915</v>
      </c>
      <c r="U207" s="11">
        <f t="shared" si="167"/>
        <v>1.6077247935817774E-3</v>
      </c>
      <c r="Y207" s="6">
        <f t="shared" si="133"/>
        <v>206</v>
      </c>
      <c r="Z207" s="6">
        <f t="shared" si="134"/>
        <v>160.220001</v>
      </c>
      <c r="AA207" s="8">
        <f t="shared" si="168"/>
        <v>-0.87994710984527214</v>
      </c>
      <c r="AB207" s="8">
        <f t="shared" si="135"/>
        <v>158.83102497941815</v>
      </c>
      <c r="AC207" s="9">
        <f t="shared" si="144"/>
        <v>8.6691799520201632E-3</v>
      </c>
      <c r="AD207" s="8">
        <f t="shared" si="169"/>
        <v>-1.1489467626577183</v>
      </c>
      <c r="AE207" s="8">
        <f t="shared" si="136"/>
        <v>158.56202532660569</v>
      </c>
      <c r="AF207" s="9">
        <f t="shared" si="145"/>
        <v>1.0348119230097274E-2</v>
      </c>
      <c r="AG207" s="8">
        <f t="shared" si="170"/>
        <v>-1.1546366008126516</v>
      </c>
      <c r="AH207" s="8">
        <f t="shared" si="137"/>
        <v>158.55633548845074</v>
      </c>
      <c r="AI207" s="9">
        <f t="shared" si="146"/>
        <v>1.0383631888438539E-2</v>
      </c>
      <c r="AJ207" s="8">
        <f t="shared" si="171"/>
        <v>-0.985234442361967</v>
      </c>
      <c r="AK207" s="8">
        <f t="shared" si="138"/>
        <v>158.72573764690145</v>
      </c>
      <c r="AL207" s="9">
        <f t="shared" si="147"/>
        <v>9.3263222055437762E-3</v>
      </c>
      <c r="AN207" s="5">
        <f t="shared" si="139"/>
        <v>488.27999879999999</v>
      </c>
      <c r="AO207" s="8">
        <f t="shared" si="172"/>
        <v>-7.5444312485424927</v>
      </c>
      <c r="AP207" s="8">
        <f t="shared" si="140"/>
        <v>489.72584594566786</v>
      </c>
      <c r="AQ207" s="10">
        <f t="shared" si="148"/>
        <v>2.9611025420275099E-3</v>
      </c>
      <c r="AR207" s="8">
        <f t="shared" si="173"/>
        <v>-10.723739575597367</v>
      </c>
      <c r="AS207" s="8">
        <f t="shared" si="141"/>
        <v>486.54653761861294</v>
      </c>
      <c r="AT207" s="10">
        <f t="shared" si="149"/>
        <v>3.5501375965577282E-3</v>
      </c>
      <c r="AU207" s="8">
        <f t="shared" si="174"/>
        <v>-11.951272737796767</v>
      </c>
      <c r="AV207" s="8">
        <f t="shared" si="142"/>
        <v>485.31900445641355</v>
      </c>
      <c r="AW207" s="10">
        <f t="shared" si="150"/>
        <v>6.0641319547460344E-3</v>
      </c>
      <c r="AX207" s="8">
        <f t="shared" si="175"/>
        <v>-13.033731005988235</v>
      </c>
      <c r="AY207" s="8">
        <f t="shared" si="143"/>
        <v>484.23654618822212</v>
      </c>
      <c r="AZ207" s="9">
        <f t="shared" si="151"/>
        <v>8.2810121686636377E-3</v>
      </c>
    </row>
    <row r="208" spans="1:52" x14ac:dyDescent="0.2">
      <c r="A208" s="5">
        <f t="shared" si="132"/>
        <v>207</v>
      </c>
      <c r="B208" s="6">
        <f>'[1]6050_Module3Project_Data'!C208</f>
        <v>160.35200499999999</v>
      </c>
      <c r="C208" s="7">
        <f t="shared" si="152"/>
        <v>161.46057217221022</v>
      </c>
      <c r="D208" s="9">
        <f t="shared" si="153"/>
        <v>6.9133352726723253E-3</v>
      </c>
      <c r="E208" s="7">
        <f t="shared" si="154"/>
        <v>160.62120391289201</v>
      </c>
      <c r="F208" s="9">
        <f t="shared" si="155"/>
        <v>1.6787997935668014E-3</v>
      </c>
      <c r="G208" s="7">
        <f t="shared" si="156"/>
        <v>159.96548654463169</v>
      </c>
      <c r="H208" s="9">
        <f t="shared" si="157"/>
        <v>2.4104373086467094E-3</v>
      </c>
      <c r="I208" s="7">
        <f t="shared" si="158"/>
        <v>159.97041005149839</v>
      </c>
      <c r="J208" s="9">
        <f t="shared" si="159"/>
        <v>2.3797329412974947E-3</v>
      </c>
      <c r="L208" s="6">
        <f>'[1]6050_Module3Project_Data'!B208</f>
        <v>207</v>
      </c>
      <c r="M208" s="6">
        <v>488.23999020000002</v>
      </c>
      <c r="N208" s="7">
        <f t="shared" si="160"/>
        <v>509.88464792457142</v>
      </c>
      <c r="O208" s="11">
        <f t="shared" si="161"/>
        <v>4.4332005077472252E-2</v>
      </c>
      <c r="P208" s="7">
        <f t="shared" si="162"/>
        <v>500.84763107670312</v>
      </c>
      <c r="Q208" s="11">
        <f t="shared" si="163"/>
        <v>2.5822630529585614E-2</v>
      </c>
      <c r="R208" s="7">
        <f t="shared" si="164"/>
        <v>492.77513799710516</v>
      </c>
      <c r="S208" s="11">
        <f t="shared" si="165"/>
        <v>9.288767589986608E-3</v>
      </c>
      <c r="T208" s="7">
        <f t="shared" si="166"/>
        <v>488.12299482794378</v>
      </c>
      <c r="U208" s="11">
        <f t="shared" si="167"/>
        <v>2.3962677045014726E-4</v>
      </c>
      <c r="Y208" s="6">
        <f t="shared" si="133"/>
        <v>207</v>
      </c>
      <c r="Z208" s="6">
        <f t="shared" si="134"/>
        <v>160.35200499999999</v>
      </c>
      <c r="AA208" s="8">
        <f t="shared" si="168"/>
        <v>-0.59633171854188405</v>
      </c>
      <c r="AB208" s="8">
        <f t="shared" si="135"/>
        <v>159.36915482608981</v>
      </c>
      <c r="AC208" s="9">
        <f t="shared" si="144"/>
        <v>6.1293288718789621E-3</v>
      </c>
      <c r="AD208" s="8">
        <f t="shared" si="169"/>
        <v>-0.58756227544731876</v>
      </c>
      <c r="AE208" s="8">
        <f t="shared" si="136"/>
        <v>159.37792426918438</v>
      </c>
      <c r="AF208" s="9">
        <f t="shared" si="145"/>
        <v>6.0746401693924255E-3</v>
      </c>
      <c r="AG208" s="8">
        <f t="shared" si="170"/>
        <v>-0.45006107272218565</v>
      </c>
      <c r="AH208" s="8">
        <f t="shared" si="137"/>
        <v>159.51542547190951</v>
      </c>
      <c r="AI208" s="9">
        <f t="shared" si="146"/>
        <v>5.2171441703549766E-3</v>
      </c>
      <c r="AJ208" s="8">
        <f t="shared" si="171"/>
        <v>6.5646758222309143E-3</v>
      </c>
      <c r="AK208" s="8">
        <f t="shared" si="138"/>
        <v>159.97205122045392</v>
      </c>
      <c r="AL208" s="9">
        <f t="shared" si="147"/>
        <v>2.3694981521813264E-3</v>
      </c>
      <c r="AN208" s="5">
        <f t="shared" si="139"/>
        <v>488.23999020000002</v>
      </c>
      <c r="AO208" s="8">
        <f t="shared" si="172"/>
        <v>-6.7821082356831628</v>
      </c>
      <c r="AP208" s="8">
        <f t="shared" si="140"/>
        <v>485.99302976142201</v>
      </c>
      <c r="AQ208" s="10">
        <f t="shared" si="148"/>
        <v>4.6021638613780525E-3</v>
      </c>
      <c r="AR208" s="8">
        <f t="shared" si="173"/>
        <v>-8.2322994242004892</v>
      </c>
      <c r="AS208" s="8">
        <f t="shared" si="141"/>
        <v>484.54283857290466</v>
      </c>
      <c r="AT208" s="10">
        <f t="shared" si="149"/>
        <v>7.5724064011653044E-3</v>
      </c>
      <c r="AU208" s="8">
        <f t="shared" si="174"/>
        <v>-8.223205967450971</v>
      </c>
      <c r="AV208" s="8">
        <f t="shared" si="142"/>
        <v>484.55193202965421</v>
      </c>
      <c r="AW208" s="10">
        <f t="shared" si="150"/>
        <v>7.5537814279306691E-3</v>
      </c>
      <c r="AX208" s="8">
        <f t="shared" si="175"/>
        <v>-6.2028575588817869</v>
      </c>
      <c r="AY208" s="8">
        <f t="shared" si="143"/>
        <v>486.5722804382234</v>
      </c>
      <c r="AZ208" s="9">
        <f t="shared" si="151"/>
        <v>3.4157582239289106E-3</v>
      </c>
    </row>
    <row r="209" spans="1:52" x14ac:dyDescent="0.2">
      <c r="A209" s="5">
        <f t="shared" si="132"/>
        <v>208</v>
      </c>
      <c r="B209" s="6">
        <f>'[1]6050_Module3Project_Data'!C209</f>
        <v>164.316498</v>
      </c>
      <c r="C209" s="7">
        <f t="shared" si="152"/>
        <v>161.2388587377682</v>
      </c>
      <c r="D209" s="9">
        <f t="shared" si="153"/>
        <v>1.8729946777661963E-2</v>
      </c>
      <c r="E209" s="7">
        <f t="shared" si="154"/>
        <v>160.53236827163764</v>
      </c>
      <c r="F209" s="9">
        <f t="shared" si="155"/>
        <v>2.3029517878127851E-2</v>
      </c>
      <c r="G209" s="7">
        <f t="shared" si="156"/>
        <v>160.15874577231585</v>
      </c>
      <c r="H209" s="9">
        <f t="shared" si="157"/>
        <v>2.530331572477976E-2</v>
      </c>
      <c r="I209" s="7">
        <f t="shared" si="158"/>
        <v>160.27568601029967</v>
      </c>
      <c r="J209" s="9">
        <f t="shared" si="159"/>
        <v>2.4591638933908696E-2</v>
      </c>
      <c r="L209" s="6">
        <f>'[1]6050_Module3Project_Data'!B209</f>
        <v>208</v>
      </c>
      <c r="M209" s="6">
        <v>488.92999270000001</v>
      </c>
      <c r="N209" s="7">
        <f t="shared" si="160"/>
        <v>505.55571637965716</v>
      </c>
      <c r="O209" s="11">
        <f t="shared" si="161"/>
        <v>3.400430312700909E-2</v>
      </c>
      <c r="P209" s="7">
        <f t="shared" si="162"/>
        <v>496.68710958739109</v>
      </c>
      <c r="Q209" s="11">
        <f t="shared" si="163"/>
        <v>1.5865496089847626E-2</v>
      </c>
      <c r="R209" s="7">
        <f t="shared" si="164"/>
        <v>490.50756409855262</v>
      </c>
      <c r="S209" s="11">
        <f t="shared" si="165"/>
        <v>3.2265793101397657E-3</v>
      </c>
      <c r="T209" s="7">
        <f t="shared" si="166"/>
        <v>488.21659112558876</v>
      </c>
      <c r="U209" s="11">
        <f t="shared" si="167"/>
        <v>1.4591078171982438E-3</v>
      </c>
      <c r="Y209" s="6">
        <f t="shared" si="133"/>
        <v>208</v>
      </c>
      <c r="Z209" s="6">
        <f t="shared" si="134"/>
        <v>164.316498</v>
      </c>
      <c r="AA209" s="8">
        <f t="shared" si="168"/>
        <v>-0.39893398198537156</v>
      </c>
      <c r="AB209" s="8">
        <f t="shared" si="135"/>
        <v>159.75981179033047</v>
      </c>
      <c r="AC209" s="9">
        <f t="shared" si="144"/>
        <v>2.7731154601831412E-2</v>
      </c>
      <c r="AD209" s="8">
        <f t="shared" si="169"/>
        <v>-0.27523367419472483</v>
      </c>
      <c r="AE209" s="8">
        <f t="shared" si="136"/>
        <v>159.88351209812112</v>
      </c>
      <c r="AF209" s="9">
        <f t="shared" si="145"/>
        <v>2.6978337268841256E-2</v>
      </c>
      <c r="AG209" s="8">
        <f t="shared" si="170"/>
        <v>-0.12840092251900981</v>
      </c>
      <c r="AH209" s="8">
        <f t="shared" si="137"/>
        <v>160.03034484979685</v>
      </c>
      <c r="AI209" s="9">
        <f t="shared" si="146"/>
        <v>2.6084740134877681E-2</v>
      </c>
      <c r="AJ209" s="8">
        <f t="shared" si="171"/>
        <v>0.15592031731177902</v>
      </c>
      <c r="AK209" s="8">
        <f t="shared" si="138"/>
        <v>160.31466608962762</v>
      </c>
      <c r="AL209" s="9">
        <f t="shared" si="147"/>
        <v>2.4354413336951559E-2</v>
      </c>
      <c r="AN209" s="5">
        <f t="shared" si="139"/>
        <v>488.92999270000001</v>
      </c>
      <c r="AO209" s="8">
        <f t="shared" si="172"/>
        <v>-5.6534746514005079</v>
      </c>
      <c r="AP209" s="8">
        <f t="shared" si="140"/>
        <v>484.85408944715209</v>
      </c>
      <c r="AQ209" s="10">
        <f t="shared" si="148"/>
        <v>8.3363739465842808E-3</v>
      </c>
      <c r="AR209" s="8">
        <f t="shared" si="173"/>
        <v>-5.8464092139413104</v>
      </c>
      <c r="AS209" s="8">
        <f t="shared" si="141"/>
        <v>484.66115488461134</v>
      </c>
      <c r="AT209" s="10">
        <f t="shared" si="149"/>
        <v>8.7309796476485995E-3</v>
      </c>
      <c r="AU209" s="8">
        <f t="shared" si="174"/>
        <v>-5.2453899330017562</v>
      </c>
      <c r="AV209" s="8">
        <f t="shared" si="142"/>
        <v>485.26217416555085</v>
      </c>
      <c r="AW209" s="10">
        <f t="shared" si="150"/>
        <v>7.5017253782990682E-3</v>
      </c>
      <c r="AX209" s="8">
        <f t="shared" si="175"/>
        <v>-3.0546306306183904</v>
      </c>
      <c r="AY209" s="8">
        <f t="shared" si="143"/>
        <v>487.45293346793426</v>
      </c>
      <c r="AZ209" s="9">
        <f t="shared" si="151"/>
        <v>3.0210035263106812E-3</v>
      </c>
    </row>
    <row r="210" spans="1:52" x14ac:dyDescent="0.2">
      <c r="A210" s="5">
        <f t="shared" si="132"/>
        <v>209</v>
      </c>
      <c r="B210" s="6">
        <f>'[1]6050_Module3Project_Data'!C210</f>
        <v>158.13900799999999</v>
      </c>
      <c r="C210" s="7">
        <f t="shared" si="152"/>
        <v>161.85438659021457</v>
      </c>
      <c r="D210" s="9">
        <f t="shared" si="153"/>
        <v>2.3494384068822441E-2</v>
      </c>
      <c r="E210" s="7">
        <f t="shared" si="154"/>
        <v>161.78113108199722</v>
      </c>
      <c r="F210" s="9">
        <f t="shared" si="155"/>
        <v>2.3031149164646506E-2</v>
      </c>
      <c r="G210" s="7">
        <f t="shared" si="156"/>
        <v>162.23762188615791</v>
      </c>
      <c r="H210" s="9">
        <f t="shared" si="157"/>
        <v>2.5917791808570855E-2</v>
      </c>
      <c r="I210" s="7">
        <f t="shared" si="158"/>
        <v>163.5083356020599</v>
      </c>
      <c r="J210" s="9">
        <f t="shared" si="159"/>
        <v>3.3953214137146429E-2</v>
      </c>
      <c r="L210" s="6">
        <f>'[1]6050_Module3Project_Data'!B210</f>
        <v>209</v>
      </c>
      <c r="M210" s="6">
        <v>486.23999020000002</v>
      </c>
      <c r="N210" s="7">
        <f t="shared" si="160"/>
        <v>502.23057164372574</v>
      </c>
      <c r="O210" s="11">
        <f t="shared" si="161"/>
        <v>3.2886191522726212E-2</v>
      </c>
      <c r="P210" s="7">
        <f t="shared" si="162"/>
        <v>494.127261014552</v>
      </c>
      <c r="Q210" s="11">
        <f t="shared" si="163"/>
        <v>1.622094227853985E-2</v>
      </c>
      <c r="R210" s="7">
        <f t="shared" si="164"/>
        <v>489.71877839927629</v>
      </c>
      <c r="S210" s="11">
        <f t="shared" si="165"/>
        <v>7.1544674839380705E-3</v>
      </c>
      <c r="T210" s="7">
        <f t="shared" si="166"/>
        <v>488.78731238511773</v>
      </c>
      <c r="U210" s="11">
        <f t="shared" si="167"/>
        <v>5.2388167087407678E-3</v>
      </c>
      <c r="Y210" s="6">
        <f t="shared" si="133"/>
        <v>209</v>
      </c>
      <c r="Z210" s="6">
        <f t="shared" si="134"/>
        <v>158.13900799999999</v>
      </c>
      <c r="AA210" s="8">
        <f t="shared" si="168"/>
        <v>0.22051854197148557</v>
      </c>
      <c r="AB210" s="8">
        <f t="shared" si="135"/>
        <v>162.45814042812938</v>
      </c>
      <c r="AC210" s="9">
        <f t="shared" si="144"/>
        <v>2.7312251940579981E-2</v>
      </c>
      <c r="AD210" s="8">
        <f t="shared" si="169"/>
        <v>0.66641024101998791</v>
      </c>
      <c r="AE210" s="8">
        <f t="shared" si="136"/>
        <v>162.90403212717789</v>
      </c>
      <c r="AF210" s="9">
        <f t="shared" si="145"/>
        <v>3.0131870608280886E-2</v>
      </c>
      <c r="AG210" s="8">
        <f t="shared" si="170"/>
        <v>0.97523759566152357</v>
      </c>
      <c r="AH210" s="8">
        <f t="shared" si="137"/>
        <v>163.21285948181944</v>
      </c>
      <c r="AI210" s="9">
        <f t="shared" si="146"/>
        <v>3.2084755975068761E-2</v>
      </c>
      <c r="AJ210" s="8">
        <f t="shared" si="171"/>
        <v>1.6942849545360013</v>
      </c>
      <c r="AK210" s="8">
        <f t="shared" si="138"/>
        <v>163.9319068406939</v>
      </c>
      <c r="AL210" s="9">
        <f t="shared" si="147"/>
        <v>3.6631688246671616E-2</v>
      </c>
      <c r="AN210" s="5">
        <f t="shared" si="139"/>
        <v>486.23999020000002</v>
      </c>
      <c r="AO210" s="8">
        <f t="shared" si="172"/>
        <v>-4.4373024133694638</v>
      </c>
      <c r="AP210" s="8">
        <f t="shared" si="140"/>
        <v>485.28147598590681</v>
      </c>
      <c r="AQ210" s="10">
        <f t="shared" si="148"/>
        <v>1.9712780384413832E-3</v>
      </c>
      <c r="AR210" s="8">
        <f t="shared" si="173"/>
        <v>-3.8233598080753191</v>
      </c>
      <c r="AS210" s="8">
        <f t="shared" si="141"/>
        <v>485.89541859120095</v>
      </c>
      <c r="AT210" s="10">
        <f t="shared" si="149"/>
        <v>7.0864514590283435E-4</v>
      </c>
      <c r="AU210" s="8">
        <f t="shared" si="174"/>
        <v>-3.017087816139044</v>
      </c>
      <c r="AV210" s="8">
        <f t="shared" si="142"/>
        <v>486.70169058313724</v>
      </c>
      <c r="AW210" s="10">
        <f t="shared" si="150"/>
        <v>9.4953190285173097E-4</v>
      </c>
      <c r="AX210" s="8">
        <f t="shared" si="175"/>
        <v>-1.2419546855447434</v>
      </c>
      <c r="AY210" s="8">
        <f t="shared" si="143"/>
        <v>488.47682371373156</v>
      </c>
      <c r="AZ210" s="9">
        <f t="shared" si="151"/>
        <v>4.6002664503417053E-3</v>
      </c>
    </row>
    <row r="211" spans="1:52" x14ac:dyDescent="0.2">
      <c r="A211" s="5">
        <f t="shared" si="132"/>
        <v>210</v>
      </c>
      <c r="B211" s="6">
        <f>'[1]6050_Module3Project_Data'!C211</f>
        <v>160.55050700000001</v>
      </c>
      <c r="C211" s="7">
        <f t="shared" si="152"/>
        <v>161.11131087217166</v>
      </c>
      <c r="D211" s="9">
        <f t="shared" si="153"/>
        <v>3.4930059247439611E-3</v>
      </c>
      <c r="E211" s="7">
        <f t="shared" si="154"/>
        <v>160.57923046493812</v>
      </c>
      <c r="F211" s="9">
        <f t="shared" si="155"/>
        <v>1.7890609923835687E-4</v>
      </c>
      <c r="G211" s="7">
        <f t="shared" si="156"/>
        <v>160.18831494307895</v>
      </c>
      <c r="H211" s="9">
        <f t="shared" si="157"/>
        <v>2.255938418936666E-3</v>
      </c>
      <c r="I211" s="7">
        <f t="shared" si="158"/>
        <v>159.21287352041196</v>
      </c>
      <c r="J211" s="9">
        <f t="shared" si="159"/>
        <v>8.331543167210612E-3</v>
      </c>
      <c r="L211" s="6">
        <f>'[1]6050_Module3Project_Data'!B211</f>
        <v>210</v>
      </c>
      <c r="M211" s="6">
        <v>504.2099915</v>
      </c>
      <c r="N211" s="7">
        <f t="shared" si="160"/>
        <v>499.03245535498064</v>
      </c>
      <c r="O211" s="11">
        <f t="shared" si="161"/>
        <v>1.0268610761989155E-2</v>
      </c>
      <c r="P211" s="7">
        <f t="shared" si="162"/>
        <v>491.52446164574985</v>
      </c>
      <c r="Q211" s="11">
        <f t="shared" si="163"/>
        <v>2.5159219507950088E-2</v>
      </c>
      <c r="R211" s="7">
        <f t="shared" si="164"/>
        <v>487.97938429963813</v>
      </c>
      <c r="S211" s="11">
        <f t="shared" si="165"/>
        <v>3.2190173685524584E-2</v>
      </c>
      <c r="T211" s="7">
        <f t="shared" si="166"/>
        <v>486.74945463702358</v>
      </c>
      <c r="U211" s="11">
        <f t="shared" si="167"/>
        <v>3.4629493975381537E-2</v>
      </c>
      <c r="Y211" s="6">
        <f t="shared" si="133"/>
        <v>210</v>
      </c>
      <c r="Z211" s="6">
        <f t="shared" si="134"/>
        <v>160.55050700000001</v>
      </c>
      <c r="AA211" s="8">
        <f t="shared" si="168"/>
        <v>-0.34693782929112593</v>
      </c>
      <c r="AB211" s="8">
        <f t="shared" si="135"/>
        <v>159.84137711378781</v>
      </c>
      <c r="AC211" s="9">
        <f t="shared" si="144"/>
        <v>4.4168648200668464E-3</v>
      </c>
      <c r="AD211" s="8">
        <f t="shared" si="169"/>
        <v>-0.41987663261959141</v>
      </c>
      <c r="AE211" s="8">
        <f t="shared" si="136"/>
        <v>159.76843831045935</v>
      </c>
      <c r="AF211" s="9">
        <f t="shared" si="145"/>
        <v>4.8711692298839338E-3</v>
      </c>
      <c r="AG211" s="8">
        <f t="shared" si="170"/>
        <v>-0.53703467370871838</v>
      </c>
      <c r="AH211" s="8">
        <f t="shared" si="137"/>
        <v>159.65128026937023</v>
      </c>
      <c r="AI211" s="9">
        <f t="shared" si="146"/>
        <v>5.6008962377787916E-3</v>
      </c>
      <c r="AJ211" s="8">
        <f t="shared" si="171"/>
        <v>-1.3005885635559682</v>
      </c>
      <c r="AK211" s="8">
        <f t="shared" si="138"/>
        <v>158.88772637952297</v>
      </c>
      <c r="AL211" s="9">
        <f t="shared" si="147"/>
        <v>1.0356744749968535E-2</v>
      </c>
      <c r="AN211" s="5">
        <f t="shared" si="139"/>
        <v>504.2099915</v>
      </c>
      <c r="AO211" s="8">
        <f t="shared" si="172"/>
        <v>-3.7628253349366383</v>
      </c>
      <c r="AP211" s="8">
        <f t="shared" si="140"/>
        <v>484.21655896470151</v>
      </c>
      <c r="AQ211" s="10">
        <f t="shared" si="148"/>
        <v>3.9652987589196741E-2</v>
      </c>
      <c r="AR211" s="8">
        <f t="shared" si="173"/>
        <v>-2.989773524700456</v>
      </c>
      <c r="AS211" s="8">
        <f t="shared" si="141"/>
        <v>484.98961077493766</v>
      </c>
      <c r="AT211" s="10">
        <f t="shared" si="149"/>
        <v>3.8119793437418108E-2</v>
      </c>
      <c r="AU211" s="8">
        <f t="shared" si="174"/>
        <v>-2.378240957888603</v>
      </c>
      <c r="AV211" s="8">
        <f t="shared" si="142"/>
        <v>485.60114334174955</v>
      </c>
      <c r="AW211" s="10">
        <f t="shared" si="150"/>
        <v>3.6906940504867904E-2</v>
      </c>
      <c r="AX211" s="8">
        <f t="shared" si="175"/>
        <v>-1.639906216819478</v>
      </c>
      <c r="AY211" s="8">
        <f t="shared" si="143"/>
        <v>486.33947808281863</v>
      </c>
      <c r="AZ211" s="9">
        <f t="shared" si="151"/>
        <v>3.5442600738667375E-2</v>
      </c>
    </row>
    <row r="212" spans="1:52" x14ac:dyDescent="0.2">
      <c r="A212" s="5">
        <f t="shared" si="132"/>
        <v>211</v>
      </c>
      <c r="B212" s="6">
        <f>'[1]6050_Module3Project_Data'!C212</f>
        <v>151.80749499999999</v>
      </c>
      <c r="C212" s="7">
        <f t="shared" si="152"/>
        <v>160.99915009773736</v>
      </c>
      <c r="D212" s="9">
        <f t="shared" si="153"/>
        <v>6.0548098087893278E-2</v>
      </c>
      <c r="E212" s="7">
        <f t="shared" si="154"/>
        <v>160.56975172150854</v>
      </c>
      <c r="F212" s="9">
        <f t="shared" si="155"/>
        <v>5.7719526440433988E-2</v>
      </c>
      <c r="G212" s="7">
        <f t="shared" si="156"/>
        <v>160.36941097153948</v>
      </c>
      <c r="H212" s="9">
        <f t="shared" si="157"/>
        <v>5.6399823813307055E-2</v>
      </c>
      <c r="I212" s="7">
        <f t="shared" si="158"/>
        <v>160.2829803040824</v>
      </c>
      <c r="J212" s="9">
        <f t="shared" si="159"/>
        <v>5.5830479938308794E-2</v>
      </c>
      <c r="L212" s="6">
        <f>'[1]6050_Module3Project_Data'!B212</f>
        <v>211</v>
      </c>
      <c r="M212" s="6">
        <v>475.73999020000002</v>
      </c>
      <c r="N212" s="7">
        <f t="shared" si="160"/>
        <v>500.06796258398452</v>
      </c>
      <c r="O212" s="11">
        <f t="shared" si="161"/>
        <v>5.1137118773128737E-2</v>
      </c>
      <c r="P212" s="7">
        <f t="shared" si="162"/>
        <v>495.71068649765243</v>
      </c>
      <c r="Q212" s="11">
        <f t="shared" si="163"/>
        <v>4.1978174442003025E-2</v>
      </c>
      <c r="R212" s="7">
        <f t="shared" si="164"/>
        <v>496.09468789981906</v>
      </c>
      <c r="S212" s="11">
        <f t="shared" si="165"/>
        <v>4.2785340982711952E-2</v>
      </c>
      <c r="T212" s="7">
        <f t="shared" si="166"/>
        <v>500.71788412740466</v>
      </c>
      <c r="U212" s="11">
        <f t="shared" si="167"/>
        <v>5.2503246399160153E-2</v>
      </c>
      <c r="Y212" s="6">
        <f t="shared" si="133"/>
        <v>211</v>
      </c>
      <c r="Z212" s="6">
        <f t="shared" si="134"/>
        <v>151.80749499999999</v>
      </c>
      <c r="AA212" s="8">
        <f t="shared" si="168"/>
        <v>-0.2149293648532119</v>
      </c>
      <c r="AB212" s="8">
        <f t="shared" si="135"/>
        <v>160.15448160668626</v>
      </c>
      <c r="AC212" s="9">
        <f t="shared" si="144"/>
        <v>5.4984021748638118E-2</v>
      </c>
      <c r="AD212" s="8">
        <f t="shared" si="169"/>
        <v>-0.1794875681875428</v>
      </c>
      <c r="AE212" s="8">
        <f t="shared" si="136"/>
        <v>160.18992340335194</v>
      </c>
      <c r="AF212" s="9">
        <f t="shared" si="145"/>
        <v>5.5217487142857818E-2</v>
      </c>
      <c r="AG212" s="8">
        <f t="shared" si="170"/>
        <v>-0.17796932262409415</v>
      </c>
      <c r="AH212" s="8">
        <f t="shared" si="137"/>
        <v>160.19144164891537</v>
      </c>
      <c r="AI212" s="9">
        <f t="shared" si="146"/>
        <v>5.5227488266737977E-2</v>
      </c>
      <c r="AJ212" s="8">
        <f t="shared" si="171"/>
        <v>-0.11524088994276954</v>
      </c>
      <c r="AK212" s="8">
        <f t="shared" si="138"/>
        <v>160.2541700815967</v>
      </c>
      <c r="AL212" s="9">
        <f t="shared" si="147"/>
        <v>5.5640698646642645E-2</v>
      </c>
      <c r="AN212" s="5">
        <f t="shared" si="139"/>
        <v>475.73999020000002</v>
      </c>
      <c r="AO212" s="8">
        <f t="shared" si="172"/>
        <v>-0.79329310115724461</v>
      </c>
      <c r="AP212" s="8">
        <f t="shared" si="140"/>
        <v>495.30139479866182</v>
      </c>
      <c r="AQ212" s="10">
        <f t="shared" si="148"/>
        <v>4.1117847987591341E-2</v>
      </c>
      <c r="AR212" s="8">
        <f t="shared" si="173"/>
        <v>1.4522573252521014</v>
      </c>
      <c r="AS212" s="8">
        <f t="shared" si="141"/>
        <v>497.54694522507117</v>
      </c>
      <c r="AT212" s="10">
        <f t="shared" si="149"/>
        <v>4.5837969214872085E-2</v>
      </c>
      <c r="AU212" s="8">
        <f t="shared" si="174"/>
        <v>2.8685313211461669</v>
      </c>
      <c r="AV212" s="8">
        <f t="shared" si="142"/>
        <v>498.96321922096524</v>
      </c>
      <c r="AW212" s="10">
        <f t="shared" si="150"/>
        <v>4.881496090165182E-2</v>
      </c>
      <c r="AX212" s="8">
        <f t="shared" si="175"/>
        <v>6.1642616367808545</v>
      </c>
      <c r="AY212" s="8">
        <f t="shared" si="143"/>
        <v>502.25894953659991</v>
      </c>
      <c r="AZ212" s="9">
        <f t="shared" si="151"/>
        <v>5.5742548204643007E-2</v>
      </c>
    </row>
    <row r="213" spans="1:52" x14ac:dyDescent="0.2">
      <c r="A213" s="5">
        <f t="shared" si="132"/>
        <v>212</v>
      </c>
      <c r="B213" s="6">
        <f>'[1]6050_Module3Project_Data'!C213</f>
        <v>150.22399899999999</v>
      </c>
      <c r="C213" s="7">
        <f t="shared" si="152"/>
        <v>159.16081907818989</v>
      </c>
      <c r="D213" s="9">
        <f t="shared" si="153"/>
        <v>5.9489962573755585E-2</v>
      </c>
      <c r="E213" s="7">
        <f t="shared" si="154"/>
        <v>157.67820700341071</v>
      </c>
      <c r="F213" s="9">
        <f t="shared" si="155"/>
        <v>4.9620620227336071E-2</v>
      </c>
      <c r="G213" s="7">
        <f t="shared" si="156"/>
        <v>156.08845298576972</v>
      </c>
      <c r="H213" s="9">
        <f t="shared" si="157"/>
        <v>3.9038063324154541E-2</v>
      </c>
      <c r="I213" s="7">
        <f t="shared" si="158"/>
        <v>153.50259206081648</v>
      </c>
      <c r="J213" s="9">
        <f t="shared" si="159"/>
        <v>2.1824695672070949E-2</v>
      </c>
      <c r="L213" s="6">
        <f>'[1]6050_Module3Project_Data'!B213</f>
        <v>212</v>
      </c>
      <c r="M213" s="6">
        <v>484.11999509999998</v>
      </c>
      <c r="N213" s="7">
        <f t="shared" si="160"/>
        <v>495.20236810718762</v>
      </c>
      <c r="O213" s="11">
        <f t="shared" si="161"/>
        <v>2.2891789472356875E-2</v>
      </c>
      <c r="P213" s="7">
        <f t="shared" si="162"/>
        <v>489.12035671942709</v>
      </c>
      <c r="Q213" s="11">
        <f t="shared" si="163"/>
        <v>1.0328764913736384E-2</v>
      </c>
      <c r="R213" s="7">
        <f t="shared" si="164"/>
        <v>485.91733904990951</v>
      </c>
      <c r="S213" s="11">
        <f t="shared" si="165"/>
        <v>3.7126001158829889E-3</v>
      </c>
      <c r="T213" s="7">
        <f t="shared" si="166"/>
        <v>480.73556898548094</v>
      </c>
      <c r="U213" s="11">
        <f t="shared" si="167"/>
        <v>6.9908827331537013E-3</v>
      </c>
      <c r="Y213" s="6">
        <f t="shared" si="133"/>
        <v>212</v>
      </c>
      <c r="Z213" s="6">
        <f t="shared" si="134"/>
        <v>150.22399899999999</v>
      </c>
      <c r="AA213" s="8">
        <f t="shared" si="168"/>
        <v>-1.2314365200823489</v>
      </c>
      <c r="AB213" s="8">
        <f t="shared" si="135"/>
        <v>154.85701646568737</v>
      </c>
      <c r="AC213" s="9">
        <f t="shared" si="144"/>
        <v>3.0840727823304544E-2</v>
      </c>
      <c r="AD213" s="8">
        <f t="shared" si="169"/>
        <v>-1.8200757352204298</v>
      </c>
      <c r="AE213" s="8">
        <f t="shared" si="136"/>
        <v>154.26837725054929</v>
      </c>
      <c r="AF213" s="9">
        <f t="shared" si="145"/>
        <v>2.6922317855147104E-2</v>
      </c>
      <c r="AG213" s="8">
        <f t="shared" si="170"/>
        <v>-2.2294636541969268</v>
      </c>
      <c r="AH213" s="8">
        <f t="shared" si="137"/>
        <v>153.85898933157279</v>
      </c>
      <c r="AI213" s="9">
        <f t="shared" si="146"/>
        <v>2.4197134650721118E-2</v>
      </c>
      <c r="AJ213" s="8">
        <f t="shared" si="171"/>
        <v>-3.4478145666043618</v>
      </c>
      <c r="AK213" s="8">
        <f t="shared" si="138"/>
        <v>152.64063841916536</v>
      </c>
      <c r="AL213" s="9">
        <f t="shared" si="147"/>
        <v>1.6086906454709435E-2</v>
      </c>
      <c r="AN213" s="5">
        <f t="shared" si="139"/>
        <v>484.11999509999998</v>
      </c>
      <c r="AO213" s="8">
        <f t="shared" si="172"/>
        <v>-3.1393070383453208</v>
      </c>
      <c r="AP213" s="8">
        <f t="shared" si="140"/>
        <v>482.77803201156422</v>
      </c>
      <c r="AQ213" s="10">
        <f t="shared" si="148"/>
        <v>2.771963773482575E-3</v>
      </c>
      <c r="AR213" s="8">
        <f t="shared" si="173"/>
        <v>-3.1995851448125587</v>
      </c>
      <c r="AS213" s="8">
        <f t="shared" si="141"/>
        <v>482.71775390509697</v>
      </c>
      <c r="AT213" s="10">
        <f t="shared" si="149"/>
        <v>2.8964744466159998E-3</v>
      </c>
      <c r="AU213" s="8">
        <f t="shared" si="174"/>
        <v>-3.6544087643816914</v>
      </c>
      <c r="AV213" s="8">
        <f t="shared" si="142"/>
        <v>482.26293028552783</v>
      </c>
      <c r="AW213" s="10">
        <f t="shared" si="150"/>
        <v>3.8359597481375609E-3</v>
      </c>
      <c r="AX213" s="8">
        <f t="shared" si="175"/>
        <v>-6.9090267525714681</v>
      </c>
      <c r="AY213" s="8">
        <f t="shared" si="143"/>
        <v>479.00831229733802</v>
      </c>
      <c r="AZ213" s="9">
        <f t="shared" si="151"/>
        <v>1.0558710349499381E-2</v>
      </c>
    </row>
    <row r="214" spans="1:52" x14ac:dyDescent="0.2">
      <c r="A214" s="5">
        <f t="shared" si="132"/>
        <v>213</v>
      </c>
      <c r="B214" s="6">
        <f>'[1]6050_Module3Project_Data'!C214</f>
        <v>152.420502</v>
      </c>
      <c r="C214" s="7">
        <f t="shared" si="152"/>
        <v>157.37345506255193</v>
      </c>
      <c r="D214" s="9">
        <f t="shared" si="153"/>
        <v>3.2495320495348631E-2</v>
      </c>
      <c r="E214" s="7">
        <f t="shared" si="154"/>
        <v>155.21831836228517</v>
      </c>
      <c r="F214" s="9">
        <f t="shared" si="155"/>
        <v>1.8355905705422591E-2</v>
      </c>
      <c r="G214" s="7">
        <f t="shared" si="156"/>
        <v>153.15622599288486</v>
      </c>
      <c r="H214" s="9">
        <f t="shared" si="157"/>
        <v>4.8269358992457405E-3</v>
      </c>
      <c r="I214" s="7">
        <f t="shared" si="158"/>
        <v>150.87971761216329</v>
      </c>
      <c r="J214" s="9">
        <f t="shared" si="159"/>
        <v>1.0108773869782353E-2</v>
      </c>
      <c r="L214" s="6">
        <f>'[1]6050_Module3Project_Data'!B214</f>
        <v>213</v>
      </c>
      <c r="M214" s="6">
        <v>487.22000120000001</v>
      </c>
      <c r="N214" s="7">
        <f t="shared" si="160"/>
        <v>492.98589350575014</v>
      </c>
      <c r="O214" s="11">
        <f t="shared" si="161"/>
        <v>1.1834268485589685E-2</v>
      </c>
      <c r="P214" s="7">
        <f t="shared" si="162"/>
        <v>487.47023738501616</v>
      </c>
      <c r="Q214" s="11">
        <f t="shared" si="163"/>
        <v>5.1359998440094661E-4</v>
      </c>
      <c r="R214" s="7">
        <f t="shared" si="164"/>
        <v>485.01866707495475</v>
      </c>
      <c r="S214" s="11">
        <f t="shared" si="165"/>
        <v>4.5181522097276E-3</v>
      </c>
      <c r="T214" s="7">
        <f t="shared" si="166"/>
        <v>483.44310987709616</v>
      </c>
      <c r="U214" s="11">
        <f t="shared" si="167"/>
        <v>7.7519217470578879E-3</v>
      </c>
      <c r="Y214" s="6">
        <f t="shared" si="133"/>
        <v>213</v>
      </c>
      <c r="Z214" s="6">
        <f t="shared" si="134"/>
        <v>152.420502</v>
      </c>
      <c r="AA214" s="8">
        <f t="shared" si="168"/>
        <v>-1.6566341382829777</v>
      </c>
      <c r="AB214" s="8">
        <f t="shared" si="135"/>
        <v>151.49959185460187</v>
      </c>
      <c r="AC214" s="9">
        <f t="shared" si="144"/>
        <v>6.0419046867994488E-3</v>
      </c>
      <c r="AD214" s="8">
        <f t="shared" si="169"/>
        <v>-2.2649362382862037</v>
      </c>
      <c r="AE214" s="8">
        <f t="shared" si="136"/>
        <v>150.89128975459866</v>
      </c>
      <c r="AF214" s="9">
        <f t="shared" si="145"/>
        <v>1.0032851390302727E-2</v>
      </c>
      <c r="AG214" s="8">
        <f t="shared" si="170"/>
        <v>-2.5808453235408955</v>
      </c>
      <c r="AH214" s="8">
        <f t="shared" si="137"/>
        <v>150.57538066934396</v>
      </c>
      <c r="AI214" s="9">
        <f t="shared" si="146"/>
        <v>1.210546682660868E-2</v>
      </c>
      <c r="AJ214" s="8">
        <f t="shared" si="171"/>
        <v>-3.0353445076287637</v>
      </c>
      <c r="AK214" s="8">
        <f t="shared" si="138"/>
        <v>150.12088148525609</v>
      </c>
      <c r="AL214" s="9">
        <f t="shared" si="147"/>
        <v>1.508734379279178E-2</v>
      </c>
      <c r="AN214" s="5">
        <f t="shared" si="139"/>
        <v>487.22000120000001</v>
      </c>
      <c r="AO214" s="8">
        <f t="shared" si="172"/>
        <v>-2.5791482724976822</v>
      </c>
      <c r="AP214" s="8">
        <f t="shared" si="140"/>
        <v>482.43951880245709</v>
      </c>
      <c r="AQ214" s="10">
        <f t="shared" si="148"/>
        <v>9.8117531828923726E-3</v>
      </c>
      <c r="AR214" s="8">
        <f t="shared" si="173"/>
        <v>-2.2792198768694414</v>
      </c>
      <c r="AS214" s="8">
        <f t="shared" si="141"/>
        <v>482.73944719808532</v>
      </c>
      <c r="AT214" s="10">
        <f t="shared" si="149"/>
        <v>9.1961618793959671E-3</v>
      </c>
      <c r="AU214" s="8">
        <f t="shared" si="174"/>
        <v>-2.2765403696682287</v>
      </c>
      <c r="AV214" s="8">
        <f t="shared" si="142"/>
        <v>482.74212670528652</v>
      </c>
      <c r="AW214" s="10">
        <f t="shared" si="150"/>
        <v>9.1906622956461036E-3</v>
      </c>
      <c r="AX214" s="8">
        <f t="shared" si="175"/>
        <v>-2.1007429304781065</v>
      </c>
      <c r="AY214" s="8">
        <f t="shared" si="143"/>
        <v>482.91792414447661</v>
      </c>
      <c r="AZ214" s="9">
        <f t="shared" si="151"/>
        <v>8.8298449261680224E-3</v>
      </c>
    </row>
    <row r="215" spans="1:52" x14ac:dyDescent="0.2">
      <c r="A215" s="5">
        <f t="shared" si="132"/>
        <v>214</v>
      </c>
      <c r="B215" s="6">
        <f>'[1]6050_Module3Project_Data'!C215</f>
        <v>162.057999</v>
      </c>
      <c r="C215" s="7">
        <f t="shared" si="152"/>
        <v>156.38286445004155</v>
      </c>
      <c r="D215" s="9">
        <f t="shared" si="153"/>
        <v>3.5019157246032905E-2</v>
      </c>
      <c r="E215" s="7">
        <f t="shared" si="154"/>
        <v>154.29503896273104</v>
      </c>
      <c r="F215" s="9">
        <f t="shared" si="155"/>
        <v>4.7902356472197059E-2</v>
      </c>
      <c r="G215" s="7">
        <f t="shared" si="156"/>
        <v>152.78836399644243</v>
      </c>
      <c r="H215" s="9">
        <f t="shared" si="157"/>
        <v>5.7199490680849195E-2</v>
      </c>
      <c r="I215" s="7">
        <f t="shared" si="158"/>
        <v>152.11234512243266</v>
      </c>
      <c r="J215" s="9">
        <f t="shared" si="159"/>
        <v>6.1370953232412415E-2</v>
      </c>
      <c r="L215" s="6">
        <f>'[1]6050_Module3Project_Data'!B215</f>
        <v>214</v>
      </c>
      <c r="M215" s="6">
        <v>496.9500122</v>
      </c>
      <c r="N215" s="7">
        <f t="shared" si="160"/>
        <v>491.83271504460015</v>
      </c>
      <c r="O215" s="11">
        <f t="shared" si="161"/>
        <v>1.0297408249867135E-2</v>
      </c>
      <c r="P215" s="7">
        <f t="shared" si="162"/>
        <v>487.38765944396084</v>
      </c>
      <c r="Q215" s="11">
        <f t="shared" si="163"/>
        <v>1.9242081741192803E-2</v>
      </c>
      <c r="R215" s="7">
        <f t="shared" si="164"/>
        <v>486.11933413747738</v>
      </c>
      <c r="S215" s="11">
        <f t="shared" si="165"/>
        <v>2.1794300828317039E-2</v>
      </c>
      <c r="T215" s="7">
        <f t="shared" si="166"/>
        <v>486.46462293541924</v>
      </c>
      <c r="U215" s="11">
        <f t="shared" si="167"/>
        <v>2.1099484872053619E-2</v>
      </c>
      <c r="Y215" s="6">
        <f t="shared" si="133"/>
        <v>214</v>
      </c>
      <c r="Z215" s="6">
        <f t="shared" si="134"/>
        <v>162.057999</v>
      </c>
      <c r="AA215" s="8">
        <f t="shared" si="168"/>
        <v>-1.3344411028228405</v>
      </c>
      <c r="AB215" s="8">
        <f t="shared" si="135"/>
        <v>151.45392289361959</v>
      </c>
      <c r="AC215" s="9">
        <f t="shared" si="144"/>
        <v>6.5433833391836491E-2</v>
      </c>
      <c r="AD215" s="8">
        <f t="shared" si="169"/>
        <v>-1.5061065415486936</v>
      </c>
      <c r="AE215" s="8">
        <f t="shared" si="136"/>
        <v>151.28225745489374</v>
      </c>
      <c r="AF215" s="9">
        <f t="shared" si="145"/>
        <v>6.6493117350574324E-2</v>
      </c>
      <c r="AG215" s="8">
        <f t="shared" si="170"/>
        <v>-1.474353659991662</v>
      </c>
      <c r="AH215" s="8">
        <f t="shared" si="137"/>
        <v>151.31401033645076</v>
      </c>
      <c r="AI215" s="9">
        <f t="shared" si="146"/>
        <v>6.6297182057327708E-2</v>
      </c>
      <c r="AJ215" s="8">
        <f t="shared" si="171"/>
        <v>-0.90135849867969553</v>
      </c>
      <c r="AK215" s="8">
        <f t="shared" si="138"/>
        <v>151.88700549776274</v>
      </c>
      <c r="AL215" s="9">
        <f t="shared" si="147"/>
        <v>6.2761440749600106E-2</v>
      </c>
      <c r="AN215" s="5">
        <f t="shared" si="139"/>
        <v>496.9500122</v>
      </c>
      <c r="AO215" s="8">
        <f t="shared" si="172"/>
        <v>-1.6591944387426036</v>
      </c>
      <c r="AP215" s="8">
        <f t="shared" si="140"/>
        <v>484.46013969873479</v>
      </c>
      <c r="AQ215" s="10">
        <f t="shared" si="148"/>
        <v>2.5133056031073402E-2</v>
      </c>
      <c r="AR215" s="8">
        <f t="shared" si="173"/>
        <v>-0.92726510111261184</v>
      </c>
      <c r="AS215" s="8">
        <f t="shared" si="141"/>
        <v>485.19206903636479</v>
      </c>
      <c r="AT215" s="10">
        <f t="shared" si="149"/>
        <v>2.3660213049563575E-2</v>
      </c>
      <c r="AU215" s="8">
        <f t="shared" si="174"/>
        <v>-0.58793665357279834</v>
      </c>
      <c r="AV215" s="8">
        <f t="shared" si="142"/>
        <v>485.53139748390458</v>
      </c>
      <c r="AW215" s="10">
        <f t="shared" si="150"/>
        <v>2.2977390956376395E-2</v>
      </c>
      <c r="AX215" s="8">
        <f t="shared" si="175"/>
        <v>0.46038506392248446</v>
      </c>
      <c r="AY215" s="8">
        <f t="shared" si="143"/>
        <v>486.57971920139988</v>
      </c>
      <c r="AZ215" s="9">
        <f t="shared" si="151"/>
        <v>2.0867879553299103E-2</v>
      </c>
    </row>
    <row r="216" spans="1:52" x14ac:dyDescent="0.2">
      <c r="A216" s="5">
        <f t="shared" si="132"/>
        <v>215</v>
      </c>
      <c r="B216" s="6">
        <f>'[1]6050_Module3Project_Data'!C216</f>
        <v>166.10000600000001</v>
      </c>
      <c r="C216" s="7">
        <f t="shared" si="152"/>
        <v>157.51789136003325</v>
      </c>
      <c r="D216" s="9">
        <f t="shared" si="153"/>
        <v>5.1668358398293861E-2</v>
      </c>
      <c r="E216" s="7">
        <f t="shared" si="154"/>
        <v>156.85681577502979</v>
      </c>
      <c r="F216" s="9">
        <f t="shared" si="155"/>
        <v>5.5648343715112326E-2</v>
      </c>
      <c r="G216" s="7">
        <f t="shared" si="156"/>
        <v>157.4231814982212</v>
      </c>
      <c r="H216" s="9">
        <f t="shared" si="157"/>
        <v>5.2238556221237041E-2</v>
      </c>
      <c r="I216" s="7">
        <f t="shared" si="158"/>
        <v>160.06886822448652</v>
      </c>
      <c r="J216" s="9">
        <f t="shared" si="159"/>
        <v>3.6310280298927175E-2</v>
      </c>
      <c r="L216" s="6">
        <f>'[1]6050_Module3Project_Data'!B216</f>
        <v>215</v>
      </c>
      <c r="M216" s="6">
        <v>513.76000980000003</v>
      </c>
      <c r="N216" s="7">
        <f t="shared" si="160"/>
        <v>492.85617447568012</v>
      </c>
      <c r="O216" s="11">
        <f t="shared" si="161"/>
        <v>4.0687937802822566E-2</v>
      </c>
      <c r="P216" s="7">
        <f t="shared" si="162"/>
        <v>490.54323585345378</v>
      </c>
      <c r="Q216" s="11">
        <f t="shared" si="163"/>
        <v>4.5189920398016649E-2</v>
      </c>
      <c r="R216" s="7">
        <f t="shared" si="164"/>
        <v>491.53467316873866</v>
      </c>
      <c r="S216" s="11">
        <f t="shared" si="165"/>
        <v>4.3260153003954901E-2</v>
      </c>
      <c r="T216" s="7">
        <f t="shared" si="166"/>
        <v>494.85293434708387</v>
      </c>
      <c r="U216" s="11">
        <f t="shared" si="167"/>
        <v>3.6801376308515009E-2</v>
      </c>
      <c r="Y216" s="6">
        <f t="shared" si="133"/>
        <v>215</v>
      </c>
      <c r="Z216" s="6">
        <f t="shared" si="134"/>
        <v>166.10000600000001</v>
      </c>
      <c r="AA216" s="8">
        <f t="shared" si="168"/>
        <v>0.15787354832756195</v>
      </c>
      <c r="AB216" s="8">
        <f t="shared" si="135"/>
        <v>157.58105504654876</v>
      </c>
      <c r="AC216" s="9">
        <f t="shared" si="144"/>
        <v>5.1288083357752874E-2</v>
      </c>
      <c r="AD216" s="8">
        <f t="shared" si="169"/>
        <v>0.95026307578229174</v>
      </c>
      <c r="AE216" s="8">
        <f t="shared" si="136"/>
        <v>158.37344457400349</v>
      </c>
      <c r="AF216" s="9">
        <f t="shared" si="145"/>
        <v>4.6517526471350767E-2</v>
      </c>
      <c r="AG216" s="8">
        <f t="shared" si="170"/>
        <v>1.5802319208935538</v>
      </c>
      <c r="AH216" s="8">
        <f t="shared" si="137"/>
        <v>159.00341341911476</v>
      </c>
      <c r="AI216" s="9">
        <f t="shared" si="146"/>
        <v>4.2724818329538429E-2</v>
      </c>
      <c r="AJ216" s="8">
        <f t="shared" si="171"/>
        <v>3.5275823016870764</v>
      </c>
      <c r="AK216" s="8">
        <f t="shared" si="138"/>
        <v>160.95076379990829</v>
      </c>
      <c r="AL216" s="9">
        <f t="shared" si="147"/>
        <v>3.100085499149061E-2</v>
      </c>
      <c r="AN216" s="5">
        <f t="shared" si="139"/>
        <v>513.76000980000003</v>
      </c>
      <c r="AO216" s="8">
        <f t="shared" si="172"/>
        <v>0.10943892875836791</v>
      </c>
      <c r="AP216" s="8">
        <f t="shared" si="140"/>
        <v>491.64411209749704</v>
      </c>
      <c r="AQ216" s="10">
        <f t="shared" si="148"/>
        <v>4.3047137341640153E-2</v>
      </c>
      <c r="AR216" s="8">
        <f t="shared" si="173"/>
        <v>1.609776551836946</v>
      </c>
      <c r="AS216" s="8">
        <f t="shared" si="141"/>
        <v>493.14444972057561</v>
      </c>
      <c r="AT216" s="10">
        <f t="shared" si="149"/>
        <v>4.0126829037257672E-2</v>
      </c>
      <c r="AU216" s="8">
        <f t="shared" si="174"/>
        <v>2.4137011888442421</v>
      </c>
      <c r="AV216" s="8">
        <f t="shared" si="142"/>
        <v>493.94837435758291</v>
      </c>
      <c r="AW216" s="10">
        <f t="shared" si="150"/>
        <v>3.856204271354155E-2</v>
      </c>
      <c r="AX216" s="8">
        <f t="shared" si="175"/>
        <v>4.4243482377935228</v>
      </c>
      <c r="AY216" s="8">
        <f t="shared" si="143"/>
        <v>495.9590214065322</v>
      </c>
      <c r="AZ216" s="9">
        <f t="shared" si="151"/>
        <v>3.4648450743368524E-2</v>
      </c>
    </row>
    <row r="217" spans="1:52" x14ac:dyDescent="0.2">
      <c r="A217" s="5">
        <f t="shared" si="132"/>
        <v>216</v>
      </c>
      <c r="B217" s="6">
        <f>'[1]6050_Module3Project_Data'!C217</f>
        <v>165.56849700000001</v>
      </c>
      <c r="C217" s="7">
        <f t="shared" si="152"/>
        <v>159.23431428802661</v>
      </c>
      <c r="D217" s="9">
        <f t="shared" si="153"/>
        <v>3.8257173476506208E-2</v>
      </c>
      <c r="E217" s="7">
        <f t="shared" si="154"/>
        <v>159.90706854926995</v>
      </c>
      <c r="F217" s="9">
        <f t="shared" si="155"/>
        <v>3.4193874760668125E-2</v>
      </c>
      <c r="G217" s="7">
        <f t="shared" si="156"/>
        <v>161.7615937491106</v>
      </c>
      <c r="H217" s="9">
        <f t="shared" si="157"/>
        <v>2.2992920270873785E-2</v>
      </c>
      <c r="I217" s="7">
        <f t="shared" si="158"/>
        <v>164.89377844489732</v>
      </c>
      <c r="J217" s="9">
        <f t="shared" si="159"/>
        <v>4.0751626506743367E-3</v>
      </c>
      <c r="L217" s="6">
        <f>'[1]6050_Module3Project_Data'!B217</f>
        <v>216</v>
      </c>
      <c r="M217" s="6">
        <v>514.72998050000001</v>
      </c>
      <c r="N217" s="7">
        <f t="shared" si="160"/>
        <v>497.03694154054415</v>
      </c>
      <c r="O217" s="11">
        <f t="shared" si="161"/>
        <v>3.4373437782406112E-2</v>
      </c>
      <c r="P217" s="7">
        <f t="shared" si="162"/>
        <v>498.20477125581402</v>
      </c>
      <c r="Q217" s="11">
        <f t="shared" si="163"/>
        <v>3.2104617702923922E-2</v>
      </c>
      <c r="R217" s="7">
        <f t="shared" si="164"/>
        <v>502.64734148436935</v>
      </c>
      <c r="S217" s="11">
        <f t="shared" si="165"/>
        <v>2.3473742492896549E-2</v>
      </c>
      <c r="T217" s="7">
        <f t="shared" si="166"/>
        <v>509.97859470941683</v>
      </c>
      <c r="U217" s="11">
        <f t="shared" si="167"/>
        <v>9.2308316410242303E-3</v>
      </c>
      <c r="Y217" s="6">
        <f t="shared" si="133"/>
        <v>216</v>
      </c>
      <c r="Z217" s="6">
        <f t="shared" si="134"/>
        <v>165.56849700000001</v>
      </c>
      <c r="AA217" s="8">
        <f t="shared" si="168"/>
        <v>1.2030082239680229</v>
      </c>
      <c r="AB217" s="8">
        <f t="shared" si="135"/>
        <v>162.96460197307863</v>
      </c>
      <c r="AC217" s="9">
        <f t="shared" si="144"/>
        <v>1.572699561874611E-2</v>
      </c>
      <c r="AD217" s="8">
        <f t="shared" si="169"/>
        <v>2.3055227458251371</v>
      </c>
      <c r="AE217" s="8">
        <f t="shared" si="136"/>
        <v>164.06711649493573</v>
      </c>
      <c r="AF217" s="9">
        <f t="shared" si="145"/>
        <v>9.0680324594857916E-3</v>
      </c>
      <c r="AG217" s="8">
        <f t="shared" si="170"/>
        <v>2.9593220858914795</v>
      </c>
      <c r="AH217" s="8">
        <f t="shared" si="137"/>
        <v>164.72091583500207</v>
      </c>
      <c r="AI217" s="9">
        <f t="shared" si="146"/>
        <v>5.1192176069456826E-3</v>
      </c>
      <c r="AJ217" s="8">
        <f t="shared" si="171"/>
        <v>4.1762462610489397</v>
      </c>
      <c r="AK217" s="8">
        <f t="shared" si="138"/>
        <v>165.93784001015953</v>
      </c>
      <c r="AL217" s="9">
        <f t="shared" si="147"/>
        <v>2.2307565560586409E-3</v>
      </c>
      <c r="AN217" s="5">
        <f t="shared" si="139"/>
        <v>514.72998050000001</v>
      </c>
      <c r="AO217" s="8">
        <f t="shared" si="172"/>
        <v>2.8602462754764471</v>
      </c>
      <c r="AP217" s="8">
        <f t="shared" si="140"/>
        <v>505.50758775984582</v>
      </c>
      <c r="AQ217" s="10">
        <f t="shared" si="148"/>
        <v>1.7916952751024361E-2</v>
      </c>
      <c r="AR217" s="8">
        <f t="shared" si="173"/>
        <v>5.4109332573544417</v>
      </c>
      <c r="AS217" s="8">
        <f t="shared" si="141"/>
        <v>508.05827474172378</v>
      </c>
      <c r="AT217" s="10">
        <f t="shared" si="149"/>
        <v>1.2961564336694455E-2</v>
      </c>
      <c r="AU217" s="8">
        <f t="shared" si="174"/>
        <v>6.7631847522374642</v>
      </c>
      <c r="AV217" s="8">
        <f t="shared" si="142"/>
        <v>509.41052623660681</v>
      </c>
      <c r="AW217" s="10">
        <f t="shared" si="150"/>
        <v>1.0334455860189004E-2</v>
      </c>
      <c r="AX217" s="8">
        <f t="shared" si="175"/>
        <v>9.7750043000632516</v>
      </c>
      <c r="AY217" s="8">
        <f t="shared" si="143"/>
        <v>512.42234578443265</v>
      </c>
      <c r="AZ217" s="9">
        <f t="shared" si="151"/>
        <v>4.4831946904001253E-3</v>
      </c>
    </row>
    <row r="218" spans="1:52" x14ac:dyDescent="0.2">
      <c r="A218" s="5">
        <f t="shared" si="132"/>
        <v>217</v>
      </c>
      <c r="B218" s="6">
        <f>'[1]6050_Module3Project_Data'!C218</f>
        <v>157.18699699999999</v>
      </c>
      <c r="C218" s="7">
        <f t="shared" si="152"/>
        <v>160.5011508304213</v>
      </c>
      <c r="D218" s="9">
        <f t="shared" si="153"/>
        <v>2.1084147503761426E-2</v>
      </c>
      <c r="E218" s="7">
        <f t="shared" si="154"/>
        <v>161.77533993801086</v>
      </c>
      <c r="F218" s="9">
        <f t="shared" si="155"/>
        <v>2.9190346692677564E-2</v>
      </c>
      <c r="G218" s="7">
        <f t="shared" si="156"/>
        <v>163.66504537455529</v>
      </c>
      <c r="H218" s="9">
        <f t="shared" si="157"/>
        <v>4.1212368059651269E-2</v>
      </c>
      <c r="I218" s="7">
        <f t="shared" si="158"/>
        <v>165.43355328897945</v>
      </c>
      <c r="J218" s="9">
        <f t="shared" si="159"/>
        <v>5.246334904521055E-2</v>
      </c>
      <c r="L218" s="6">
        <f>'[1]6050_Module3Project_Data'!B218</f>
        <v>217</v>
      </c>
      <c r="M218" s="6">
        <v>470.5</v>
      </c>
      <c r="N218" s="7">
        <f t="shared" si="160"/>
        <v>500.57554933243534</v>
      </c>
      <c r="O218" s="11">
        <f t="shared" si="161"/>
        <v>6.392252780538861E-2</v>
      </c>
      <c r="P218" s="7">
        <f t="shared" si="162"/>
        <v>503.65809030639537</v>
      </c>
      <c r="Q218" s="11">
        <f t="shared" si="163"/>
        <v>7.047415580530364E-2</v>
      </c>
      <c r="R218" s="7">
        <f t="shared" si="164"/>
        <v>508.68866099218468</v>
      </c>
      <c r="S218" s="11">
        <f t="shared" si="165"/>
        <v>8.1166123256503034E-2</v>
      </c>
      <c r="T218" s="7">
        <f t="shared" si="166"/>
        <v>513.77970334188331</v>
      </c>
      <c r="U218" s="11">
        <f t="shared" si="167"/>
        <v>9.1986617092206818E-2</v>
      </c>
      <c r="Y218" s="6">
        <f t="shared" si="133"/>
        <v>217</v>
      </c>
      <c r="Z218" s="6">
        <f t="shared" si="134"/>
        <v>157.18699699999999</v>
      </c>
      <c r="AA218" s="8">
        <f t="shared" si="168"/>
        <v>1.3781190743371892</v>
      </c>
      <c r="AB218" s="8">
        <f t="shared" si="135"/>
        <v>165.04316444889247</v>
      </c>
      <c r="AC218" s="9">
        <f t="shared" si="144"/>
        <v>4.9979754043475225E-2</v>
      </c>
      <c r="AD218" s="8">
        <f t="shared" si="169"/>
        <v>2.1446942976729577</v>
      </c>
      <c r="AE218" s="8">
        <f t="shared" si="136"/>
        <v>165.80973967222826</v>
      </c>
      <c r="AF218" s="9">
        <f t="shared" si="145"/>
        <v>5.4856590155661987E-2</v>
      </c>
      <c r="AG218" s="8">
        <f t="shared" si="170"/>
        <v>2.4313868556680838</v>
      </c>
      <c r="AH218" s="8">
        <f t="shared" si="137"/>
        <v>166.09643223022337</v>
      </c>
      <c r="AI218" s="9">
        <f t="shared" si="146"/>
        <v>5.6680485029072608E-2</v>
      </c>
      <c r="AJ218" s="8">
        <f t="shared" si="171"/>
        <v>2.3580105525655388</v>
      </c>
      <c r="AK218" s="8">
        <f t="shared" si="138"/>
        <v>166.02305592712082</v>
      </c>
      <c r="AL218" s="9">
        <f t="shared" si="147"/>
        <v>5.621367604039685E-2</v>
      </c>
      <c r="AN218" s="5">
        <f t="shared" si="139"/>
        <v>470.5</v>
      </c>
      <c r="AO218" s="8">
        <f t="shared" si="172"/>
        <v>3.655514583561168</v>
      </c>
      <c r="AP218" s="8">
        <f t="shared" si="140"/>
        <v>512.34417557574579</v>
      </c>
      <c r="AQ218" s="10">
        <f t="shared" si="148"/>
        <v>8.8935548513806154E-2</v>
      </c>
      <c r="AR218" s="8">
        <f t="shared" si="173"/>
        <v>5.663087757538797</v>
      </c>
      <c r="AS218" s="8">
        <f t="shared" si="141"/>
        <v>514.35174874972347</v>
      </c>
      <c r="AT218" s="10">
        <f t="shared" si="149"/>
        <v>9.3202441550953183E-2</v>
      </c>
      <c r="AU218" s="8">
        <f t="shared" si="174"/>
        <v>6.4022521300263975</v>
      </c>
      <c r="AV218" s="8">
        <f t="shared" si="142"/>
        <v>515.09091312221108</v>
      </c>
      <c r="AW218" s="10">
        <f t="shared" si="150"/>
        <v>9.4773460408525134E-2</v>
      </c>
      <c r="AX218" s="8">
        <f t="shared" si="175"/>
        <v>6.7880564662649148</v>
      </c>
      <c r="AY218" s="8">
        <f t="shared" si="143"/>
        <v>515.47671745844957</v>
      </c>
      <c r="AZ218" s="9">
        <f t="shared" si="151"/>
        <v>9.5593448370774853E-2</v>
      </c>
    </row>
    <row r="219" spans="1:52" x14ac:dyDescent="0.2">
      <c r="A219" s="5">
        <f t="shared" si="132"/>
        <v>218</v>
      </c>
      <c r="B219" s="6">
        <f>'[1]6050_Module3Project_Data'!C219</f>
        <v>151.75100699999999</v>
      </c>
      <c r="C219" s="7">
        <f t="shared" si="152"/>
        <v>159.83832006433704</v>
      </c>
      <c r="D219" s="9">
        <f t="shared" si="153"/>
        <v>5.3293307400174642E-2</v>
      </c>
      <c r="E219" s="7">
        <f t="shared" si="154"/>
        <v>160.26118676846727</v>
      </c>
      <c r="F219" s="9">
        <f t="shared" si="155"/>
        <v>5.6079889924336927E-2</v>
      </c>
      <c r="G219" s="7">
        <f t="shared" si="156"/>
        <v>160.42602118727763</v>
      </c>
      <c r="H219" s="9">
        <f t="shared" si="157"/>
        <v>5.7166106233994485E-2</v>
      </c>
      <c r="I219" s="7">
        <f t="shared" si="158"/>
        <v>158.83630825779588</v>
      </c>
      <c r="J219" s="9">
        <f t="shared" si="159"/>
        <v>4.6690308010910869E-2</v>
      </c>
      <c r="L219" s="6">
        <f>'[1]6050_Module3Project_Data'!B219</f>
        <v>218</v>
      </c>
      <c r="M219" s="6">
        <v>480.23999020000002</v>
      </c>
      <c r="N219" s="7">
        <f t="shared" si="160"/>
        <v>494.56043946594832</v>
      </c>
      <c r="O219" s="11">
        <f t="shared" si="161"/>
        <v>2.9819360232754513E-2</v>
      </c>
      <c r="P219" s="7">
        <f t="shared" si="162"/>
        <v>492.71592050528488</v>
      </c>
      <c r="Q219" s="11">
        <f t="shared" si="163"/>
        <v>2.597853273337182E-2</v>
      </c>
      <c r="R219" s="7">
        <f t="shared" si="164"/>
        <v>489.59433049609231</v>
      </c>
      <c r="S219" s="11">
        <f t="shared" si="165"/>
        <v>1.9478470112821288E-2</v>
      </c>
      <c r="T219" s="7">
        <f t="shared" si="166"/>
        <v>479.15594066837667</v>
      </c>
      <c r="U219" s="11">
        <f t="shared" si="167"/>
        <v>2.2573079163438437E-3</v>
      </c>
      <c r="Y219" s="6">
        <f t="shared" si="133"/>
        <v>218</v>
      </c>
      <c r="Z219" s="6">
        <f t="shared" si="134"/>
        <v>151.75100699999999</v>
      </c>
      <c r="AA219" s="8">
        <f t="shared" si="168"/>
        <v>0.22383325893347594</v>
      </c>
      <c r="AB219" s="8">
        <f t="shared" si="135"/>
        <v>160.64985444621109</v>
      </c>
      <c r="AC219" s="9">
        <f t="shared" si="144"/>
        <v>5.8641109684439245E-2</v>
      </c>
      <c r="AD219" s="8">
        <f t="shared" si="169"/>
        <v>-8.7930963072910817E-3</v>
      </c>
      <c r="AE219" s="8">
        <f t="shared" si="136"/>
        <v>160.41722809097033</v>
      </c>
      <c r="AF219" s="9">
        <f t="shared" si="145"/>
        <v>5.7108161997042564E-2</v>
      </c>
      <c r="AG219" s="8">
        <f t="shared" si="170"/>
        <v>-0.4038186658047902</v>
      </c>
      <c r="AH219" s="8">
        <f t="shared" si="137"/>
        <v>160.02220252147285</v>
      </c>
      <c r="AI219" s="9">
        <f t="shared" si="146"/>
        <v>5.4505045369964908E-2</v>
      </c>
      <c r="AJ219" s="8">
        <f t="shared" si="171"/>
        <v>-2.1196172393090236</v>
      </c>
      <c r="AK219" s="8">
        <f t="shared" si="138"/>
        <v>158.30640394796859</v>
      </c>
      <c r="AL219" s="9">
        <f t="shared" si="147"/>
        <v>4.3198375269882745E-2</v>
      </c>
      <c r="AN219" s="5">
        <f t="shared" si="139"/>
        <v>480.23999020000002</v>
      </c>
      <c r="AO219" s="8">
        <f t="shared" si="172"/>
        <v>-2.031946686352216</v>
      </c>
      <c r="AP219" s="8">
        <f t="shared" si="140"/>
        <v>487.56238380974008</v>
      </c>
      <c r="AQ219" s="10">
        <f t="shared" si="148"/>
        <v>1.5247363316600494E-2</v>
      </c>
      <c r="AR219" s="8">
        <f t="shared" si="173"/>
        <v>-4.2398795439136698</v>
      </c>
      <c r="AS219" s="8">
        <f t="shared" si="141"/>
        <v>485.35445095217864</v>
      </c>
      <c r="AT219" s="10">
        <f t="shared" si="149"/>
        <v>1.0649801883530471E-2</v>
      </c>
      <c r="AU219" s="8">
        <f t="shared" si="174"/>
        <v>-6.3460391830329854</v>
      </c>
      <c r="AV219" s="8">
        <f t="shared" si="142"/>
        <v>483.24829131305933</v>
      </c>
      <c r="AW219" s="10">
        <f t="shared" si="150"/>
        <v>6.2641620324173147E-3</v>
      </c>
      <c r="AX219" s="8">
        <f t="shared" si="175"/>
        <v>-13.917853103620912</v>
      </c>
      <c r="AY219" s="8">
        <f t="shared" si="143"/>
        <v>475.67647739247138</v>
      </c>
      <c r="AZ219" s="9">
        <f t="shared" si="151"/>
        <v>9.5025672593990456E-3</v>
      </c>
    </row>
    <row r="220" spans="1:52" x14ac:dyDescent="0.2">
      <c r="A220" s="5">
        <f t="shared" si="132"/>
        <v>219</v>
      </c>
      <c r="B220" s="6">
        <f>'[1]6050_Module3Project_Data'!C220</f>
        <v>156.869507</v>
      </c>
      <c r="C220" s="7">
        <f t="shared" si="152"/>
        <v>158.22085745146964</v>
      </c>
      <c r="D220" s="9">
        <f t="shared" si="153"/>
        <v>8.614487782317326E-3</v>
      </c>
      <c r="E220" s="7">
        <f t="shared" si="154"/>
        <v>157.45282744487307</v>
      </c>
      <c r="F220" s="9">
        <f t="shared" si="155"/>
        <v>3.7185075418963796E-3</v>
      </c>
      <c r="G220" s="7">
        <f t="shared" si="156"/>
        <v>156.08851409363882</v>
      </c>
      <c r="H220" s="9">
        <f t="shared" si="157"/>
        <v>4.9786151642662937E-3</v>
      </c>
      <c r="I220" s="7">
        <f t="shared" si="158"/>
        <v>153.16806725155917</v>
      </c>
      <c r="J220" s="9">
        <f t="shared" si="159"/>
        <v>2.3595661255191129E-2</v>
      </c>
      <c r="L220" s="6">
        <f>'[1]6050_Module3Project_Data'!B220</f>
        <v>219</v>
      </c>
      <c r="M220" s="6">
        <v>490.76000979999998</v>
      </c>
      <c r="N220" s="7">
        <f t="shared" si="160"/>
        <v>491.6963496127587</v>
      </c>
      <c r="O220" s="11">
        <f t="shared" si="161"/>
        <v>1.9079382876781366E-3</v>
      </c>
      <c r="P220" s="7">
        <f t="shared" si="162"/>
        <v>488.59886350454087</v>
      </c>
      <c r="Q220" s="11">
        <f t="shared" si="163"/>
        <v>4.4036723700039034E-3</v>
      </c>
      <c r="R220" s="7">
        <f t="shared" si="164"/>
        <v>484.9171603480462</v>
      </c>
      <c r="S220" s="11">
        <f t="shared" si="165"/>
        <v>1.1905716307925997E-2</v>
      </c>
      <c r="T220" s="7">
        <f t="shared" si="166"/>
        <v>480.02318029367535</v>
      </c>
      <c r="U220" s="11">
        <f t="shared" si="167"/>
        <v>2.1877963346484196E-2</v>
      </c>
      <c r="Y220" s="6">
        <f t="shared" si="133"/>
        <v>219</v>
      </c>
      <c r="Z220" s="6">
        <f t="shared" si="134"/>
        <v>156.869507</v>
      </c>
      <c r="AA220" s="8">
        <f t="shared" si="168"/>
        <v>-0.91650182920959444</v>
      </c>
      <c r="AB220" s="8">
        <f t="shared" si="135"/>
        <v>155.17201226442921</v>
      </c>
      <c r="AC220" s="9">
        <f t="shared" si="144"/>
        <v>1.0821062474371042E-2</v>
      </c>
      <c r="AD220" s="8">
        <f t="shared" si="169"/>
        <v>-1.740278695239897</v>
      </c>
      <c r="AE220" s="8">
        <f t="shared" si="136"/>
        <v>154.34823539839891</v>
      </c>
      <c r="AF220" s="9">
        <f t="shared" si="145"/>
        <v>1.6072413624663752E-2</v>
      </c>
      <c r="AG220" s="8">
        <f t="shared" si="170"/>
        <v>-2.3706628797217979</v>
      </c>
      <c r="AH220" s="8">
        <f t="shared" si="137"/>
        <v>153.71785121391702</v>
      </c>
      <c r="AI220" s="9">
        <f t="shared" si="146"/>
        <v>2.009093957363545E-2</v>
      </c>
      <c r="AJ220" s="8">
        <f t="shared" si="171"/>
        <v>-3.8939291227728496</v>
      </c>
      <c r="AK220" s="8">
        <f t="shared" si="138"/>
        <v>152.19458497086598</v>
      </c>
      <c r="AL220" s="9">
        <f t="shared" si="147"/>
        <v>2.9801343285499226E-2</v>
      </c>
      <c r="AN220" s="5">
        <f t="shared" si="139"/>
        <v>490.76000979999998</v>
      </c>
      <c r="AO220" s="8">
        <f t="shared" si="172"/>
        <v>-2.6932525517756911</v>
      </c>
      <c r="AP220" s="8">
        <f t="shared" si="140"/>
        <v>482.22390779627051</v>
      </c>
      <c r="AQ220" s="10">
        <f t="shared" si="148"/>
        <v>1.7393638098605866E-2</v>
      </c>
      <c r="AR220" s="8">
        <f t="shared" si="173"/>
        <v>-4.414795785566648</v>
      </c>
      <c r="AS220" s="8">
        <f t="shared" si="141"/>
        <v>480.50236456247956</v>
      </c>
      <c r="AT220" s="10">
        <f t="shared" si="149"/>
        <v>2.0901550722726432E-2</v>
      </c>
      <c r="AU220" s="8">
        <f t="shared" si="174"/>
        <v>-5.5116046655395508</v>
      </c>
      <c r="AV220" s="8">
        <f t="shared" si="142"/>
        <v>479.40555568250664</v>
      </c>
      <c r="AW220" s="10">
        <f t="shared" si="150"/>
        <v>2.3136469742350497E-2</v>
      </c>
      <c r="AX220" s="8">
        <f t="shared" si="175"/>
        <v>-6.5253067391610751</v>
      </c>
      <c r="AY220" s="8">
        <f t="shared" si="143"/>
        <v>478.39185360888513</v>
      </c>
      <c r="AZ220" s="9">
        <f t="shared" si="151"/>
        <v>2.520204569267015E-2</v>
      </c>
    </row>
    <row r="221" spans="1:52" x14ac:dyDescent="0.2">
      <c r="A221" s="5">
        <f t="shared" si="132"/>
        <v>220</v>
      </c>
      <c r="B221" s="6">
        <f>'[1]6050_Module3Project_Data'!C221</f>
        <v>155.51400799999999</v>
      </c>
      <c r="C221" s="7">
        <f t="shared" si="152"/>
        <v>157.95058736117571</v>
      </c>
      <c r="D221" s="9">
        <f t="shared" si="153"/>
        <v>1.566790922895973E-2</v>
      </c>
      <c r="E221" s="7">
        <f t="shared" si="154"/>
        <v>157.26033169806493</v>
      </c>
      <c r="F221" s="9">
        <f t="shared" si="155"/>
        <v>1.1229365897797074E-2</v>
      </c>
      <c r="G221" s="7">
        <f t="shared" si="156"/>
        <v>156.47901054681941</v>
      </c>
      <c r="H221" s="9">
        <f t="shared" si="157"/>
        <v>6.2052451687787521E-3</v>
      </c>
      <c r="I221" s="7">
        <f t="shared" si="158"/>
        <v>156.12921905031183</v>
      </c>
      <c r="J221" s="9">
        <f t="shared" si="159"/>
        <v>3.9559847902051514E-3</v>
      </c>
      <c r="L221" s="6">
        <f>'[1]6050_Module3Project_Data'!B221</f>
        <v>220</v>
      </c>
      <c r="M221" s="6">
        <v>486.76998900000001</v>
      </c>
      <c r="N221" s="7">
        <f t="shared" si="160"/>
        <v>491.50908165020701</v>
      </c>
      <c r="O221" s="11">
        <f t="shared" si="161"/>
        <v>9.7357946407969666E-3</v>
      </c>
      <c r="P221" s="7">
        <f t="shared" si="162"/>
        <v>489.31204178204234</v>
      </c>
      <c r="Q221" s="11">
        <f t="shared" si="163"/>
        <v>5.2222874036762625E-3</v>
      </c>
      <c r="R221" s="7">
        <f t="shared" si="164"/>
        <v>487.83858507402306</v>
      </c>
      <c r="S221" s="11">
        <f t="shared" si="165"/>
        <v>2.1952792862565905E-3</v>
      </c>
      <c r="T221" s="7">
        <f t="shared" si="166"/>
        <v>488.61264389873509</v>
      </c>
      <c r="U221" s="11">
        <f t="shared" si="167"/>
        <v>3.7854735098204195E-3</v>
      </c>
      <c r="Y221" s="6">
        <f t="shared" si="133"/>
        <v>220</v>
      </c>
      <c r="Z221" s="6">
        <f t="shared" si="134"/>
        <v>155.51400799999999</v>
      </c>
      <c r="AA221" s="8">
        <f t="shared" si="168"/>
        <v>-0.58975225861204861</v>
      </c>
      <c r="AB221" s="8">
        <f t="shared" si="135"/>
        <v>155.88925828820737</v>
      </c>
      <c r="AC221" s="9">
        <f t="shared" si="144"/>
        <v>2.4129677643404492E-3</v>
      </c>
      <c r="AD221" s="8">
        <f t="shared" si="169"/>
        <v>-0.88796863587170272</v>
      </c>
      <c r="AE221" s="8">
        <f t="shared" si="136"/>
        <v>155.59104191094769</v>
      </c>
      <c r="AF221" s="9">
        <f t="shared" si="145"/>
        <v>4.9535030276954184E-4</v>
      </c>
      <c r="AG221" s="8">
        <f t="shared" si="170"/>
        <v>-0.99008321327060456</v>
      </c>
      <c r="AH221" s="8">
        <f t="shared" si="137"/>
        <v>155.48892733354882</v>
      </c>
      <c r="AI221" s="9">
        <f t="shared" si="146"/>
        <v>1.6127593117640077E-4</v>
      </c>
      <c r="AJ221" s="8">
        <f t="shared" si="171"/>
        <v>-0.46638866201009876</v>
      </c>
      <c r="AK221" s="8">
        <f t="shared" si="138"/>
        <v>156.01262188480931</v>
      </c>
      <c r="AL221" s="9">
        <f t="shared" si="147"/>
        <v>3.2062313306806178E-3</v>
      </c>
      <c r="AN221" s="5">
        <f t="shared" si="139"/>
        <v>486.76998900000001</v>
      </c>
      <c r="AO221" s="8">
        <f t="shared" si="172"/>
        <v>-1.2895832323375527</v>
      </c>
      <c r="AP221" s="8">
        <f t="shared" si="140"/>
        <v>486.54900184168548</v>
      </c>
      <c r="AQ221" s="10">
        <f t="shared" si="148"/>
        <v>4.5398681781618351E-4</v>
      </c>
      <c r="AR221" s="8">
        <f t="shared" si="173"/>
        <v>-1.4803075809492434</v>
      </c>
      <c r="AS221" s="8">
        <f t="shared" si="141"/>
        <v>486.35827749307384</v>
      </c>
      <c r="AT221" s="10">
        <f t="shared" si="149"/>
        <v>8.4580297929206811E-4</v>
      </c>
      <c r="AU221" s="8">
        <f t="shared" si="174"/>
        <v>-1.2950899697813441</v>
      </c>
      <c r="AV221" s="8">
        <f t="shared" si="142"/>
        <v>486.54349510424174</v>
      </c>
      <c r="AW221" s="10">
        <f t="shared" si="150"/>
        <v>4.6529962996191859E-4</v>
      </c>
      <c r="AX221" s="8">
        <f t="shared" si="175"/>
        <v>1.0320784329492756</v>
      </c>
      <c r="AY221" s="8">
        <f t="shared" si="143"/>
        <v>488.87066350697233</v>
      </c>
      <c r="AZ221" s="9">
        <f t="shared" si="151"/>
        <v>4.3155382510081681E-3</v>
      </c>
    </row>
    <row r="222" spans="1:52" x14ac:dyDescent="0.2">
      <c r="A222" s="5">
        <f t="shared" si="132"/>
        <v>221</v>
      </c>
      <c r="B222" s="6">
        <f>'[1]6050_Module3Project_Data'!C222</f>
        <v>156.440506</v>
      </c>
      <c r="C222" s="7">
        <f t="shared" si="152"/>
        <v>157.46327148894056</v>
      </c>
      <c r="D222" s="9">
        <f t="shared" si="153"/>
        <v>6.5377280800955999E-3</v>
      </c>
      <c r="E222" s="7">
        <f t="shared" si="154"/>
        <v>156.68404487770349</v>
      </c>
      <c r="F222" s="9">
        <f t="shared" si="155"/>
        <v>1.5567507669879688E-3</v>
      </c>
      <c r="G222" s="7">
        <f t="shared" si="156"/>
        <v>155.99650927340969</v>
      </c>
      <c r="H222" s="9">
        <f t="shared" si="157"/>
        <v>2.838118706866836E-3</v>
      </c>
      <c r="I222" s="7">
        <f t="shared" si="158"/>
        <v>155.63705021006234</v>
      </c>
      <c r="J222" s="9">
        <f t="shared" si="159"/>
        <v>5.1358552236954414E-3</v>
      </c>
      <c r="L222" s="6">
        <f>'[1]6050_Module3Project_Data'!B222</f>
        <v>221</v>
      </c>
      <c r="M222" s="6">
        <v>482.8399963</v>
      </c>
      <c r="N222" s="7">
        <f t="shared" si="160"/>
        <v>490.56126312016562</v>
      </c>
      <c r="O222" s="11">
        <f t="shared" si="161"/>
        <v>1.59913571355597E-2</v>
      </c>
      <c r="P222" s="7">
        <f t="shared" si="162"/>
        <v>488.47316436396835</v>
      </c>
      <c r="Q222" s="11">
        <f t="shared" si="163"/>
        <v>1.1666738685973177E-2</v>
      </c>
      <c r="R222" s="7">
        <f t="shared" si="164"/>
        <v>487.30428703701153</v>
      </c>
      <c r="S222" s="11">
        <f t="shared" si="165"/>
        <v>9.2459008599564477E-3</v>
      </c>
      <c r="T222" s="7">
        <f t="shared" si="166"/>
        <v>487.138519979747</v>
      </c>
      <c r="U222" s="11">
        <f t="shared" si="167"/>
        <v>8.9025841121004225E-3</v>
      </c>
      <c r="Y222" s="6">
        <f t="shared" si="133"/>
        <v>221</v>
      </c>
      <c r="Z222" s="6">
        <f t="shared" si="134"/>
        <v>156.440506</v>
      </c>
      <c r="AA222" s="8">
        <f t="shared" si="168"/>
        <v>-0.56293951231146755</v>
      </c>
      <c r="AB222" s="8">
        <f t="shared" si="135"/>
        <v>155.43356976109823</v>
      </c>
      <c r="AC222" s="9">
        <f t="shared" si="144"/>
        <v>6.4365442470620277E-3</v>
      </c>
      <c r="AD222" s="8">
        <f t="shared" si="169"/>
        <v>-0.72578169088691125</v>
      </c>
      <c r="AE222" s="8">
        <f t="shared" si="136"/>
        <v>155.27072758252277</v>
      </c>
      <c r="AF222" s="9">
        <f t="shared" si="145"/>
        <v>7.4774650593193064E-3</v>
      </c>
      <c r="AG222" s="8">
        <f t="shared" si="170"/>
        <v>-0.73629224334016441</v>
      </c>
      <c r="AH222" s="8">
        <f t="shared" si="137"/>
        <v>155.26021703006953</v>
      </c>
      <c r="AI222" s="9">
        <f t="shared" si="146"/>
        <v>7.544650679731711E-3</v>
      </c>
      <c r="AJ222" s="8">
        <f t="shared" si="171"/>
        <v>-0.47927875112979917</v>
      </c>
      <c r="AK222" s="8">
        <f t="shared" si="138"/>
        <v>155.51723052227987</v>
      </c>
      <c r="AL222" s="9">
        <f t="shared" si="147"/>
        <v>5.9017673959717637E-3</v>
      </c>
      <c r="AN222" s="5">
        <f t="shared" si="139"/>
        <v>482.8399963</v>
      </c>
      <c r="AO222" s="8">
        <f t="shared" si="172"/>
        <v>-1.1007619335060457</v>
      </c>
      <c r="AP222" s="8">
        <f t="shared" si="140"/>
        <v>486.20352510350551</v>
      </c>
      <c r="AQ222" s="10">
        <f t="shared" si="148"/>
        <v>6.966135426394288E-3</v>
      </c>
      <c r="AR222" s="8">
        <f t="shared" si="173"/>
        <v>-1.1019037633741557</v>
      </c>
      <c r="AS222" s="8">
        <f t="shared" si="141"/>
        <v>486.20238327363739</v>
      </c>
      <c r="AT222" s="10">
        <f t="shared" si="149"/>
        <v>6.9637706060047848E-3</v>
      </c>
      <c r="AU222" s="8">
        <f t="shared" si="174"/>
        <v>-0.91469400339643414</v>
      </c>
      <c r="AV222" s="8">
        <f t="shared" si="142"/>
        <v>486.38959303361509</v>
      </c>
      <c r="AW222" s="10">
        <f t="shared" si="150"/>
        <v>7.3514968950700614E-3</v>
      </c>
      <c r="AX222" s="8">
        <f t="shared" si="175"/>
        <v>-0.22102274301936434</v>
      </c>
      <c r="AY222" s="8">
        <f t="shared" si="143"/>
        <v>487.08326429399216</v>
      </c>
      <c r="AZ222" s="9">
        <f t="shared" si="151"/>
        <v>8.7881451961484142E-3</v>
      </c>
    </row>
    <row r="223" spans="1:52" x14ac:dyDescent="0.2">
      <c r="A223" s="5">
        <f t="shared" si="132"/>
        <v>222</v>
      </c>
      <c r="B223" s="6">
        <f>'[1]6050_Module3Project_Data'!C223</f>
        <v>156.55299400000001</v>
      </c>
      <c r="C223" s="7">
        <f t="shared" si="152"/>
        <v>157.25871839115246</v>
      </c>
      <c r="D223" s="9">
        <f t="shared" si="153"/>
        <v>4.5078945673338172E-3</v>
      </c>
      <c r="E223" s="7">
        <f t="shared" si="154"/>
        <v>156.60367704806131</v>
      </c>
      <c r="F223" s="9">
        <f t="shared" si="155"/>
        <v>3.2374371620961688E-4</v>
      </c>
      <c r="G223" s="7">
        <f t="shared" si="156"/>
        <v>156.21850763670483</v>
      </c>
      <c r="H223" s="9">
        <f t="shared" si="157"/>
        <v>2.1365695714205516E-3</v>
      </c>
      <c r="I223" s="7">
        <f t="shared" si="158"/>
        <v>156.27981484201246</v>
      </c>
      <c r="J223" s="9">
        <f t="shared" si="159"/>
        <v>1.7449628461756292E-3</v>
      </c>
      <c r="L223" s="6">
        <f>'[1]6050_Module3Project_Data'!B223</f>
        <v>222</v>
      </c>
      <c r="M223" s="6">
        <v>479.10000609999997</v>
      </c>
      <c r="N223" s="7">
        <f t="shared" si="160"/>
        <v>489.01700975613255</v>
      </c>
      <c r="O223" s="11">
        <f t="shared" si="161"/>
        <v>2.0699235086343654E-2</v>
      </c>
      <c r="P223" s="7">
        <f t="shared" si="162"/>
        <v>486.61421890285874</v>
      </c>
      <c r="Q223" s="11">
        <f t="shared" si="163"/>
        <v>1.5684017339148947E-2</v>
      </c>
      <c r="R223" s="7">
        <f t="shared" si="164"/>
        <v>485.07214166850576</v>
      </c>
      <c r="S223" s="11">
        <f t="shared" si="165"/>
        <v>1.2465321420303342E-2</v>
      </c>
      <c r="T223" s="7">
        <f t="shared" si="166"/>
        <v>483.69970103594937</v>
      </c>
      <c r="U223" s="11">
        <f t="shared" si="167"/>
        <v>9.6006989717911453E-3</v>
      </c>
      <c r="Y223" s="6">
        <f t="shared" si="133"/>
        <v>222</v>
      </c>
      <c r="Z223" s="6">
        <f t="shared" si="134"/>
        <v>156.55299400000001</v>
      </c>
      <c r="AA223" s="8">
        <f t="shared" si="168"/>
        <v>-0.36670504340981502</v>
      </c>
      <c r="AB223" s="8">
        <f t="shared" si="135"/>
        <v>155.85180259329502</v>
      </c>
      <c r="AC223" s="9">
        <f t="shared" si="144"/>
        <v>4.478939615201437E-3</v>
      </c>
      <c r="AD223" s="8">
        <f t="shared" si="169"/>
        <v>-0.3466696692140897</v>
      </c>
      <c r="AE223" s="8">
        <f t="shared" si="136"/>
        <v>155.87183796749073</v>
      </c>
      <c r="AF223" s="9">
        <f t="shared" si="145"/>
        <v>4.3509613908072455E-3</v>
      </c>
      <c r="AG223" s="8">
        <f t="shared" si="170"/>
        <v>-0.25714694002251093</v>
      </c>
      <c r="AH223" s="8">
        <f t="shared" si="137"/>
        <v>155.96136069668231</v>
      </c>
      <c r="AI223" s="9">
        <f t="shared" si="146"/>
        <v>3.7791248075249636E-3</v>
      </c>
      <c r="AJ223" s="8">
        <f t="shared" si="171"/>
        <v>8.1742940410154244E-2</v>
      </c>
      <c r="AK223" s="8">
        <f t="shared" si="138"/>
        <v>156.30025057711498</v>
      </c>
      <c r="AL223" s="9">
        <f t="shared" si="147"/>
        <v>1.6144272710941093E-3</v>
      </c>
      <c r="AN223" s="5">
        <f t="shared" si="139"/>
        <v>479.10000609999997</v>
      </c>
      <c r="AO223" s="8">
        <f t="shared" si="172"/>
        <v>-1.3836077922559764</v>
      </c>
      <c r="AP223" s="8">
        <f t="shared" si="140"/>
        <v>483.68853387624978</v>
      </c>
      <c r="AQ223" s="10">
        <f t="shared" si="148"/>
        <v>9.577390352385147E-3</v>
      </c>
      <c r="AR223" s="8">
        <f t="shared" si="173"/>
        <v>-1.5540004054268011</v>
      </c>
      <c r="AS223" s="8">
        <f t="shared" si="141"/>
        <v>483.51814126307897</v>
      </c>
      <c r="AT223" s="10">
        <f t="shared" si="149"/>
        <v>9.2217388996585128E-3</v>
      </c>
      <c r="AU223" s="8">
        <f t="shared" si="174"/>
        <v>-1.5734196859511016</v>
      </c>
      <c r="AV223" s="8">
        <f t="shared" si="142"/>
        <v>483.49872198255468</v>
      </c>
      <c r="AW223" s="10">
        <f t="shared" si="150"/>
        <v>9.1812060666861921E-3</v>
      </c>
      <c r="AX223" s="8">
        <f t="shared" si="175"/>
        <v>-1.8299208434084882</v>
      </c>
      <c r="AY223" s="8">
        <f t="shared" si="143"/>
        <v>483.24222082509726</v>
      </c>
      <c r="AZ223" s="9">
        <f t="shared" si="151"/>
        <v>8.6458248222871185E-3</v>
      </c>
    </row>
    <row r="224" spans="1:52" x14ac:dyDescent="0.2">
      <c r="A224" s="5">
        <f t="shared" si="132"/>
        <v>223</v>
      </c>
      <c r="B224" s="6">
        <f>'[1]6050_Module3Project_Data'!C224</f>
        <v>156.783005</v>
      </c>
      <c r="C224" s="7">
        <f t="shared" si="152"/>
        <v>157.11757351292198</v>
      </c>
      <c r="D224" s="9">
        <f t="shared" si="153"/>
        <v>2.1339590532913691E-3</v>
      </c>
      <c r="E224" s="7">
        <f t="shared" si="154"/>
        <v>156.58695164220109</v>
      </c>
      <c r="F224" s="9">
        <f t="shared" si="155"/>
        <v>1.2504758267576051E-3</v>
      </c>
      <c r="G224" s="7">
        <f t="shared" si="156"/>
        <v>156.38575081835242</v>
      </c>
      <c r="H224" s="9">
        <f t="shared" si="157"/>
        <v>2.5337834393949939E-3</v>
      </c>
      <c r="I224" s="7">
        <f t="shared" si="158"/>
        <v>156.49835816840249</v>
      </c>
      <c r="J224" s="9">
        <f t="shared" si="159"/>
        <v>1.8155464720013054E-3</v>
      </c>
      <c r="L224" s="6">
        <f>'[1]6050_Module3Project_Data'!B224</f>
        <v>223</v>
      </c>
      <c r="M224" s="6">
        <v>480.63000490000002</v>
      </c>
      <c r="N224" s="7">
        <f t="shared" si="160"/>
        <v>487.03360902490607</v>
      </c>
      <c r="O224" s="11">
        <f t="shared" si="161"/>
        <v>1.3323354887588403E-2</v>
      </c>
      <c r="P224" s="7">
        <f t="shared" si="162"/>
        <v>484.13452867791534</v>
      </c>
      <c r="Q224" s="11">
        <f t="shared" si="163"/>
        <v>7.2915210082326754E-3</v>
      </c>
      <c r="R224" s="7">
        <f t="shared" si="164"/>
        <v>482.08607388425287</v>
      </c>
      <c r="S224" s="11">
        <f t="shared" si="165"/>
        <v>3.0295007998008818E-3</v>
      </c>
      <c r="T224" s="7">
        <f t="shared" si="166"/>
        <v>480.01994508718985</v>
      </c>
      <c r="U224" s="11">
        <f t="shared" si="167"/>
        <v>1.2692919846672762E-3</v>
      </c>
      <c r="Y224" s="6">
        <f t="shared" si="133"/>
        <v>223</v>
      </c>
      <c r="Z224" s="6">
        <f t="shared" si="134"/>
        <v>156.783005</v>
      </c>
      <c r="AA224" s="8">
        <f t="shared" si="168"/>
        <v>-0.23321798714546327</v>
      </c>
      <c r="AB224" s="8">
        <f t="shared" si="135"/>
        <v>156.15253283120697</v>
      </c>
      <c r="AC224" s="9">
        <f t="shared" si="144"/>
        <v>4.0213042784390685E-3</v>
      </c>
      <c r="AD224" s="8">
        <f t="shared" si="169"/>
        <v>-0.14110452886941699</v>
      </c>
      <c r="AE224" s="8">
        <f t="shared" si="136"/>
        <v>156.244646289483</v>
      </c>
      <c r="AF224" s="9">
        <f t="shared" si="145"/>
        <v>3.4337823191805911E-3</v>
      </c>
      <c r="AG224" s="8">
        <f t="shared" si="170"/>
        <v>-4.4951879187459409E-2</v>
      </c>
      <c r="AH224" s="8">
        <f t="shared" si="137"/>
        <v>156.34079893916496</v>
      </c>
      <c r="AI224" s="9">
        <f t="shared" si="146"/>
        <v>2.8204974182950999E-3</v>
      </c>
      <c r="AJ224" s="8">
        <f t="shared" si="171"/>
        <v>0.15014313340010454</v>
      </c>
      <c r="AK224" s="8">
        <f t="shared" si="138"/>
        <v>156.53589395175251</v>
      </c>
      <c r="AL224" s="9">
        <f t="shared" si="147"/>
        <v>1.5761341495367427E-3</v>
      </c>
      <c r="AN224" s="5">
        <f t="shared" si="139"/>
        <v>480.63000490000002</v>
      </c>
      <c r="AO224" s="8">
        <f t="shared" si="172"/>
        <v>-1.7842227902552064</v>
      </c>
      <c r="AP224" s="8">
        <f t="shared" si="140"/>
        <v>480.30185109399764</v>
      </c>
      <c r="AQ224" s="10">
        <f t="shared" si="148"/>
        <v>6.8275763613770239E-4</v>
      </c>
      <c r="AR224" s="8">
        <f t="shared" si="173"/>
        <v>-2.1268273569572389</v>
      </c>
      <c r="AS224" s="8">
        <f t="shared" si="141"/>
        <v>479.95924652729565</v>
      </c>
      <c r="AT224" s="10">
        <f t="shared" si="149"/>
        <v>1.3955815614215094E-3</v>
      </c>
      <c r="AU224" s="8">
        <f t="shared" si="174"/>
        <v>-2.2797437351019987</v>
      </c>
      <c r="AV224" s="8">
        <f t="shared" si="142"/>
        <v>479.80633014915088</v>
      </c>
      <c r="AW224" s="10">
        <f t="shared" si="150"/>
        <v>1.7137397633352296E-3</v>
      </c>
      <c r="AX224" s="8">
        <f t="shared" si="175"/>
        <v>-2.7548383960840144</v>
      </c>
      <c r="AY224" s="8">
        <f t="shared" si="143"/>
        <v>479.33123548816883</v>
      </c>
      <c r="AZ224" s="9">
        <f t="shared" si="151"/>
        <v>2.7022229128233683E-3</v>
      </c>
    </row>
    <row r="225" spans="1:52" x14ac:dyDescent="0.2">
      <c r="A225" s="5">
        <f t="shared" si="132"/>
        <v>224</v>
      </c>
      <c r="B225" s="6">
        <f>'[1]6050_Module3Project_Data'!C225</f>
        <v>155.27299500000001</v>
      </c>
      <c r="C225" s="7">
        <f t="shared" si="152"/>
        <v>157.05065981033761</v>
      </c>
      <c r="D225" s="9">
        <f t="shared" si="153"/>
        <v>1.1448641216314514E-2</v>
      </c>
      <c r="E225" s="7">
        <f t="shared" si="154"/>
        <v>156.65164925027472</v>
      </c>
      <c r="F225" s="9">
        <f t="shared" si="155"/>
        <v>8.8789055062324703E-3</v>
      </c>
      <c r="G225" s="7">
        <f t="shared" si="156"/>
        <v>156.58437790917623</v>
      </c>
      <c r="H225" s="9">
        <f t="shared" si="157"/>
        <v>8.4456599112821707E-3</v>
      </c>
      <c r="I225" s="7">
        <f t="shared" si="158"/>
        <v>156.72607563368049</v>
      </c>
      <c r="J225" s="9">
        <f t="shared" si="159"/>
        <v>9.3582315049728099E-3</v>
      </c>
      <c r="L225" s="6">
        <f>'[1]6050_Module3Project_Data'!B225</f>
        <v>224</v>
      </c>
      <c r="M225" s="6">
        <v>481.7900085</v>
      </c>
      <c r="N225" s="7">
        <f t="shared" si="160"/>
        <v>485.75288819992488</v>
      </c>
      <c r="O225" s="11">
        <f t="shared" si="161"/>
        <v>8.2253256190656012E-3</v>
      </c>
      <c r="P225" s="7">
        <f t="shared" si="162"/>
        <v>482.97803583120321</v>
      </c>
      <c r="Q225" s="11">
        <f t="shared" si="163"/>
        <v>2.4658612886182671E-3</v>
      </c>
      <c r="R225" s="7">
        <f t="shared" si="164"/>
        <v>481.35803939212644</v>
      </c>
      <c r="S225" s="11">
        <f t="shared" si="165"/>
        <v>8.9659208421204921E-4</v>
      </c>
      <c r="T225" s="7">
        <f t="shared" si="166"/>
        <v>480.50799293743802</v>
      </c>
      <c r="U225" s="11">
        <f t="shared" si="167"/>
        <v>2.660942609734466E-3</v>
      </c>
      <c r="Y225" s="6">
        <f t="shared" si="133"/>
        <v>224</v>
      </c>
      <c r="Z225" s="6">
        <f t="shared" si="134"/>
        <v>155.27299500000001</v>
      </c>
      <c r="AA225" s="8">
        <f t="shared" si="168"/>
        <v>-0.12525671765314608</v>
      </c>
      <c r="AB225" s="8">
        <f t="shared" si="135"/>
        <v>156.45912119152308</v>
      </c>
      <c r="AC225" s="9">
        <f t="shared" si="144"/>
        <v>7.6389728395660347E-3</v>
      </c>
      <c r="AD225" s="8">
        <f t="shared" si="169"/>
        <v>-5.2118809921279929E-3</v>
      </c>
      <c r="AE225" s="8">
        <f t="shared" si="136"/>
        <v>156.57916602818409</v>
      </c>
      <c r="AF225" s="9">
        <f t="shared" si="145"/>
        <v>8.4120939908712503E-3</v>
      </c>
      <c r="AG225" s="8">
        <f t="shared" si="170"/>
        <v>7.6837605818173033E-2</v>
      </c>
      <c r="AH225" s="8">
        <f t="shared" si="137"/>
        <v>156.66121551499441</v>
      </c>
      <c r="AI225" s="9">
        <f t="shared" si="146"/>
        <v>8.9405148332097374E-3</v>
      </c>
      <c r="AJ225" s="8">
        <f t="shared" si="171"/>
        <v>0.1889302993390653</v>
      </c>
      <c r="AK225" s="8">
        <f t="shared" si="138"/>
        <v>156.77330820851529</v>
      </c>
      <c r="AL225" s="9">
        <f t="shared" si="147"/>
        <v>9.6624220362032682E-3</v>
      </c>
      <c r="AN225" s="5">
        <f t="shared" si="139"/>
        <v>481.7900085</v>
      </c>
      <c r="AO225" s="8">
        <f t="shared" si="172"/>
        <v>-1.5201757157230111</v>
      </c>
      <c r="AP225" s="8">
        <f t="shared" si="140"/>
        <v>479.83786367640346</v>
      </c>
      <c r="AQ225" s="10">
        <f t="shared" si="148"/>
        <v>4.0518582559948228E-3</v>
      </c>
      <c r="AR225" s="8">
        <f t="shared" si="173"/>
        <v>-1.5673102110249137</v>
      </c>
      <c r="AS225" s="8">
        <f t="shared" si="141"/>
        <v>479.79072918110154</v>
      </c>
      <c r="AT225" s="10">
        <f t="shared" si="149"/>
        <v>4.1496902875238001E-3</v>
      </c>
      <c r="AU225" s="8">
        <f t="shared" si="174"/>
        <v>-1.5038891136142123</v>
      </c>
      <c r="AV225" s="8">
        <f t="shared" si="142"/>
        <v>479.85415027851224</v>
      </c>
      <c r="AW225" s="10">
        <f t="shared" si="150"/>
        <v>4.0180538976199269E-3</v>
      </c>
      <c r="AX225" s="8">
        <f t="shared" si="175"/>
        <v>-1.1333952729179435</v>
      </c>
      <c r="AY225" s="8">
        <f t="shared" si="143"/>
        <v>480.22464411920851</v>
      </c>
      <c r="AZ225" s="9">
        <f t="shared" si="151"/>
        <v>3.2490594515753499E-3</v>
      </c>
    </row>
    <row r="226" spans="1:52" x14ac:dyDescent="0.2">
      <c r="A226" s="5">
        <f t="shared" si="132"/>
        <v>225</v>
      </c>
      <c r="B226" s="6">
        <f>'[1]6050_Module3Project_Data'!C226</f>
        <v>155.850998</v>
      </c>
      <c r="C226" s="7">
        <f t="shared" si="152"/>
        <v>156.69512684827009</v>
      </c>
      <c r="D226" s="9">
        <f t="shared" si="153"/>
        <v>5.4162556486811097E-3</v>
      </c>
      <c r="E226" s="7">
        <f t="shared" si="154"/>
        <v>156.19669334768406</v>
      </c>
      <c r="F226" s="9">
        <f t="shared" si="155"/>
        <v>2.2181144305797561E-3</v>
      </c>
      <c r="G226" s="7">
        <f t="shared" si="156"/>
        <v>155.9286864545881</v>
      </c>
      <c r="H226" s="9">
        <f t="shared" si="157"/>
        <v>4.9847903179996904E-4</v>
      </c>
      <c r="I226" s="7">
        <f t="shared" si="158"/>
        <v>155.56361112673611</v>
      </c>
      <c r="J226" s="9">
        <f t="shared" si="159"/>
        <v>1.8439848121081536E-3</v>
      </c>
      <c r="L226" s="6">
        <f>'[1]6050_Module3Project_Data'!B226</f>
        <v>225</v>
      </c>
      <c r="M226" s="6">
        <v>484.67001340000002</v>
      </c>
      <c r="N226" s="7">
        <f t="shared" si="160"/>
        <v>484.96031225993994</v>
      </c>
      <c r="O226" s="11">
        <f t="shared" si="161"/>
        <v>5.9896187491248584E-4</v>
      </c>
      <c r="P226" s="7">
        <f t="shared" si="162"/>
        <v>482.58598681190614</v>
      </c>
      <c r="Q226" s="11">
        <f t="shared" si="163"/>
        <v>4.2998876152338357E-3</v>
      </c>
      <c r="R226" s="7">
        <f t="shared" si="164"/>
        <v>481.57402394606322</v>
      </c>
      <c r="S226" s="11">
        <f t="shared" si="165"/>
        <v>6.3878295919695431E-3</v>
      </c>
      <c r="T226" s="7">
        <f t="shared" si="166"/>
        <v>481.53360538748757</v>
      </c>
      <c r="U226" s="11">
        <f t="shared" si="167"/>
        <v>6.4712235661337639E-3</v>
      </c>
      <c r="Y226" s="6">
        <f t="shared" si="133"/>
        <v>225</v>
      </c>
      <c r="Z226" s="6">
        <f t="shared" si="134"/>
        <v>155.850998</v>
      </c>
      <c r="AA226" s="8">
        <f t="shared" si="168"/>
        <v>-0.25786540188689022</v>
      </c>
      <c r="AB226" s="8">
        <f t="shared" si="135"/>
        <v>155.6708210527012</v>
      </c>
      <c r="AC226" s="9">
        <f t="shared" si="144"/>
        <v>1.1560846552859686E-3</v>
      </c>
      <c r="AD226" s="8">
        <f t="shared" si="169"/>
        <v>-0.26540371043052591</v>
      </c>
      <c r="AE226" s="8">
        <f t="shared" si="136"/>
        <v>155.66328274415758</v>
      </c>
      <c r="AF226" s="9">
        <f t="shared" si="145"/>
        <v>1.2044533448699506E-3</v>
      </c>
      <c r="AG226" s="8">
        <f t="shared" si="170"/>
        <v>-0.28942692438497486</v>
      </c>
      <c r="AH226" s="8">
        <f t="shared" si="137"/>
        <v>155.63925953020313</v>
      </c>
      <c r="AI226" s="9">
        <f t="shared" si="146"/>
        <v>1.3585955336447076E-3</v>
      </c>
      <c r="AJ226" s="8">
        <f t="shared" si="171"/>
        <v>-0.48676710380268517</v>
      </c>
      <c r="AK226" s="8">
        <f t="shared" si="138"/>
        <v>155.44191935078541</v>
      </c>
      <c r="AL226" s="9">
        <f t="shared" si="147"/>
        <v>2.6248060934110436E-3</v>
      </c>
      <c r="AN226" s="5">
        <f t="shared" si="139"/>
        <v>484.67001340000002</v>
      </c>
      <c r="AO226" s="8">
        <f t="shared" si="172"/>
        <v>-1.0861356483080638</v>
      </c>
      <c r="AP226" s="8">
        <f t="shared" si="140"/>
        <v>480.48788829775515</v>
      </c>
      <c r="AQ226" s="10">
        <f t="shared" si="148"/>
        <v>8.6288092653121172E-3</v>
      </c>
      <c r="AR226" s="8">
        <f t="shared" si="173"/>
        <v>-0.85399230504023704</v>
      </c>
      <c r="AS226" s="8">
        <f t="shared" si="141"/>
        <v>480.72003164102296</v>
      </c>
      <c r="AT226" s="10">
        <f t="shared" si="149"/>
        <v>8.1498373115093566E-3</v>
      </c>
      <c r="AU226" s="8">
        <f t="shared" si="174"/>
        <v>-0.64395227983871717</v>
      </c>
      <c r="AV226" s="8">
        <f t="shared" si="142"/>
        <v>480.93007166622448</v>
      </c>
      <c r="AW226" s="10">
        <f t="shared" si="150"/>
        <v>7.716470238254558E-3</v>
      </c>
      <c r="AX226" s="8">
        <f t="shared" si="175"/>
        <v>-5.3891411434166259E-2</v>
      </c>
      <c r="AY226" s="8">
        <f t="shared" si="143"/>
        <v>481.52013253462906</v>
      </c>
      <c r="AZ226" s="9">
        <f t="shared" si="151"/>
        <v>6.4990215575217595E-3</v>
      </c>
    </row>
    <row r="227" spans="1:52" x14ac:dyDescent="0.2">
      <c r="A227" s="5">
        <f t="shared" si="132"/>
        <v>226</v>
      </c>
      <c r="B227" s="6">
        <f>'[1]6050_Module3Project_Data'!C227</f>
        <v>154.970001</v>
      </c>
      <c r="C227" s="7">
        <f t="shared" si="152"/>
        <v>156.52630107861609</v>
      </c>
      <c r="D227" s="9">
        <f t="shared" si="153"/>
        <v>1.0042589330667229E-2</v>
      </c>
      <c r="E227" s="7">
        <f t="shared" si="154"/>
        <v>156.08261388294829</v>
      </c>
      <c r="F227" s="9">
        <f t="shared" si="155"/>
        <v>7.17953717344493E-3</v>
      </c>
      <c r="G227" s="7">
        <f t="shared" si="156"/>
        <v>155.88984222729405</v>
      </c>
      <c r="H227" s="9">
        <f t="shared" si="157"/>
        <v>5.9356083200519391E-3</v>
      </c>
      <c r="I227" s="7">
        <f t="shared" si="158"/>
        <v>155.79352062534724</v>
      </c>
      <c r="J227" s="9">
        <f t="shared" si="159"/>
        <v>5.3140583340852221E-3</v>
      </c>
      <c r="L227" s="6">
        <f>'[1]6050_Module3Project_Data'!B227</f>
        <v>226</v>
      </c>
      <c r="M227" s="6">
        <v>488.23999020000002</v>
      </c>
      <c r="N227" s="7">
        <f t="shared" si="160"/>
        <v>484.90225248795196</v>
      </c>
      <c r="O227" s="11">
        <f t="shared" si="161"/>
        <v>6.8362644991058893E-3</v>
      </c>
      <c r="P227" s="7">
        <f t="shared" si="162"/>
        <v>483.27371558597713</v>
      </c>
      <c r="Q227" s="11">
        <f t="shared" si="163"/>
        <v>1.0171789926483767E-2</v>
      </c>
      <c r="R227" s="7">
        <f t="shared" si="164"/>
        <v>483.12201867303162</v>
      </c>
      <c r="S227" s="11">
        <f t="shared" si="165"/>
        <v>1.04824914584975E-2</v>
      </c>
      <c r="T227" s="7">
        <f t="shared" si="166"/>
        <v>484.04273179749748</v>
      </c>
      <c r="U227" s="11">
        <f t="shared" si="167"/>
        <v>8.5967116310632381E-3</v>
      </c>
      <c r="Y227" s="6">
        <f t="shared" si="133"/>
        <v>226</v>
      </c>
      <c r="Z227" s="6">
        <f t="shared" si="134"/>
        <v>154.970001</v>
      </c>
      <c r="AA227" s="8">
        <f t="shared" si="168"/>
        <v>-0.20311010823868003</v>
      </c>
      <c r="AB227" s="8">
        <f t="shared" si="135"/>
        <v>155.68673211905536</v>
      </c>
      <c r="AC227" s="9">
        <f t="shared" si="144"/>
        <v>4.6249668608788841E-3</v>
      </c>
      <c r="AD227" s="8">
        <f t="shared" si="169"/>
        <v>-0.17477991717593533</v>
      </c>
      <c r="AE227" s="8">
        <f t="shared" si="136"/>
        <v>155.71506231011813</v>
      </c>
      <c r="AF227" s="9">
        <f t="shared" si="145"/>
        <v>4.8077776686478299E-3</v>
      </c>
      <c r="AG227" s="8">
        <f t="shared" si="170"/>
        <v>-0.16413557583951216</v>
      </c>
      <c r="AH227" s="8">
        <f t="shared" si="137"/>
        <v>155.72570665145454</v>
      </c>
      <c r="AI227" s="9">
        <f t="shared" si="146"/>
        <v>4.8764641322713029E-3</v>
      </c>
      <c r="AJ227" s="8">
        <f t="shared" si="171"/>
        <v>-0.1284288025957766</v>
      </c>
      <c r="AK227" s="8">
        <f t="shared" si="138"/>
        <v>155.76141342469828</v>
      </c>
      <c r="AL227" s="9">
        <f t="shared" si="147"/>
        <v>5.1068750054294671E-3</v>
      </c>
      <c r="AN227" s="5">
        <f t="shared" si="139"/>
        <v>488.23999020000002</v>
      </c>
      <c r="AO227" s="8">
        <f t="shared" si="172"/>
        <v>-0.42760305448894842</v>
      </c>
      <c r="AP227" s="8">
        <f t="shared" si="140"/>
        <v>482.69441561854268</v>
      </c>
      <c r="AQ227" s="10">
        <f t="shared" si="148"/>
        <v>1.1358296519680178E-2</v>
      </c>
      <c r="AR227" s="8">
        <f t="shared" si="173"/>
        <v>0.10680250776321687</v>
      </c>
      <c r="AS227" s="8">
        <f t="shared" si="141"/>
        <v>483.22882118079485</v>
      </c>
      <c r="AT227" s="10">
        <f t="shared" si="149"/>
        <v>1.0263741438206284E-2</v>
      </c>
      <c r="AU227" s="8">
        <f t="shared" si="174"/>
        <v>0.4520212235648402</v>
      </c>
      <c r="AV227" s="8">
        <f t="shared" si="142"/>
        <v>483.57403989659645</v>
      </c>
      <c r="AW227" s="10">
        <f t="shared" si="150"/>
        <v>9.5566737609761171E-3</v>
      </c>
      <c r="AX227" s="8">
        <f t="shared" si="175"/>
        <v>1.227617499287885</v>
      </c>
      <c r="AY227" s="8">
        <f t="shared" si="143"/>
        <v>484.34963617231949</v>
      </c>
      <c r="AZ227" s="9">
        <f t="shared" si="151"/>
        <v>7.9681183552516993E-3</v>
      </c>
    </row>
    <row r="228" spans="1:52" x14ac:dyDescent="0.2">
      <c r="A228" s="5">
        <f t="shared" si="132"/>
        <v>227</v>
      </c>
      <c r="B228" s="6">
        <f>'[1]6050_Module3Project_Data'!C228</f>
        <v>154.91949500000001</v>
      </c>
      <c r="C228" s="7">
        <f t="shared" si="152"/>
        <v>156.21504106289288</v>
      </c>
      <c r="D228" s="9">
        <f t="shared" si="153"/>
        <v>8.3627051772462054E-3</v>
      </c>
      <c r="E228" s="7">
        <f t="shared" si="154"/>
        <v>155.71545163157535</v>
      </c>
      <c r="F228" s="9">
        <f t="shared" si="155"/>
        <v>5.1378726194229868E-3</v>
      </c>
      <c r="G228" s="7">
        <f t="shared" si="156"/>
        <v>155.42992161364702</v>
      </c>
      <c r="H228" s="9">
        <f t="shared" si="157"/>
        <v>3.2947861961918545E-3</v>
      </c>
      <c r="I228" s="7">
        <f t="shared" si="158"/>
        <v>155.13470492506946</v>
      </c>
      <c r="J228" s="9">
        <f t="shared" si="159"/>
        <v>1.3891726478287628E-3</v>
      </c>
      <c r="L228" s="6">
        <f>'[1]6050_Module3Project_Data'!B228</f>
        <v>227</v>
      </c>
      <c r="M228" s="6">
        <v>476.61999509999998</v>
      </c>
      <c r="N228" s="7">
        <f t="shared" si="160"/>
        <v>485.56980003036159</v>
      </c>
      <c r="O228" s="11">
        <f t="shared" si="161"/>
        <v>1.8777653103881728E-2</v>
      </c>
      <c r="P228" s="7">
        <f t="shared" si="162"/>
        <v>484.91258620860464</v>
      </c>
      <c r="Q228" s="11">
        <f t="shared" si="163"/>
        <v>1.7398747836554318E-2</v>
      </c>
      <c r="R228" s="7">
        <f t="shared" si="164"/>
        <v>485.68100443651582</v>
      </c>
      <c r="S228" s="11">
        <f t="shared" si="165"/>
        <v>1.9010971905647267E-2</v>
      </c>
      <c r="T228" s="7">
        <f t="shared" si="166"/>
        <v>487.40053851949949</v>
      </c>
      <c r="U228" s="11">
        <f t="shared" si="167"/>
        <v>2.2618739310837421E-2</v>
      </c>
      <c r="Y228" s="6">
        <f t="shared" si="133"/>
        <v>227</v>
      </c>
      <c r="Z228" s="6">
        <f t="shared" si="134"/>
        <v>154.91949500000001</v>
      </c>
      <c r="AA228" s="8">
        <f t="shared" si="168"/>
        <v>-0.26731273459076721</v>
      </c>
      <c r="AB228" s="8">
        <f t="shared" si="135"/>
        <v>155.16260887905625</v>
      </c>
      <c r="AC228" s="9">
        <f t="shared" si="144"/>
        <v>1.5692917089372036E-3</v>
      </c>
      <c r="AD228" s="8">
        <f t="shared" si="169"/>
        <v>-0.28883619576437264</v>
      </c>
      <c r="AE228" s="8">
        <f t="shared" si="136"/>
        <v>155.14108541788266</v>
      </c>
      <c r="AF228" s="9">
        <f t="shared" si="145"/>
        <v>1.4303585089962497E-3</v>
      </c>
      <c r="AG228" s="8">
        <f t="shared" si="170"/>
        <v>-0.31202809474327042</v>
      </c>
      <c r="AH228" s="8">
        <f t="shared" si="137"/>
        <v>155.11789351890374</v>
      </c>
      <c r="AI228" s="9">
        <f t="shared" si="146"/>
        <v>1.2806556005345215E-3</v>
      </c>
      <c r="AJ228" s="8">
        <f t="shared" si="171"/>
        <v>-0.39362225143677826</v>
      </c>
      <c r="AK228" s="8">
        <f t="shared" si="138"/>
        <v>155.03629936221026</v>
      </c>
      <c r="AL228" s="9">
        <f t="shared" si="147"/>
        <v>7.5396813170767129E-4</v>
      </c>
      <c r="AN228" s="5">
        <f t="shared" si="139"/>
        <v>476.61999509999998</v>
      </c>
      <c r="AO228" s="8">
        <f t="shared" si="172"/>
        <v>0.31904415000433917</v>
      </c>
      <c r="AP228" s="8">
        <f t="shared" si="140"/>
        <v>486.00004858652017</v>
      </c>
      <c r="AQ228" s="10">
        <f t="shared" si="148"/>
        <v>1.9680360838726766E-2</v>
      </c>
      <c r="AR228" s="8">
        <f t="shared" si="173"/>
        <v>1.0876758100516111</v>
      </c>
      <c r="AS228" s="8">
        <f t="shared" si="141"/>
        <v>486.76868024656744</v>
      </c>
      <c r="AT228" s="10">
        <f t="shared" si="149"/>
        <v>2.1293032711391296E-2</v>
      </c>
      <c r="AU228" s="8">
        <f t="shared" si="174"/>
        <v>1.5055034935245211</v>
      </c>
      <c r="AV228" s="8">
        <f t="shared" si="142"/>
        <v>487.18650793004036</v>
      </c>
      <c r="AW228" s="10">
        <f t="shared" si="150"/>
        <v>2.21696801197428E-2</v>
      </c>
      <c r="AX228" s="8">
        <f t="shared" si="175"/>
        <v>2.2927121106449388</v>
      </c>
      <c r="AY228" s="8">
        <f t="shared" si="143"/>
        <v>487.97371654716073</v>
      </c>
      <c r="AZ228" s="9">
        <f t="shared" si="151"/>
        <v>2.3821328445900847E-2</v>
      </c>
    </row>
    <row r="229" spans="1:52" x14ac:dyDescent="0.2">
      <c r="A229" s="5">
        <f t="shared" si="132"/>
        <v>228</v>
      </c>
      <c r="B229" s="6">
        <f>'[1]6050_Module3Project_Data'!C229</f>
        <v>155.90299999999999</v>
      </c>
      <c r="C229" s="7">
        <f t="shared" si="152"/>
        <v>155.9559318503143</v>
      </c>
      <c r="D229" s="9">
        <f t="shared" si="153"/>
        <v>3.3951784323783894E-4</v>
      </c>
      <c r="E229" s="7">
        <f t="shared" si="154"/>
        <v>155.45278594315548</v>
      </c>
      <c r="F229" s="9">
        <f t="shared" si="155"/>
        <v>2.8877831526302618E-3</v>
      </c>
      <c r="G229" s="7">
        <f t="shared" si="156"/>
        <v>155.1747083068235</v>
      </c>
      <c r="H229" s="9">
        <f t="shared" si="157"/>
        <v>4.6714411728862653E-3</v>
      </c>
      <c r="I229" s="7">
        <f t="shared" si="158"/>
        <v>154.96253698501391</v>
      </c>
      <c r="J229" s="9">
        <f t="shared" si="159"/>
        <v>6.0323599609121018E-3</v>
      </c>
      <c r="L229" s="6">
        <f>'[1]6050_Module3Project_Data'!B229</f>
        <v>228</v>
      </c>
      <c r="M229" s="6">
        <v>482.88000490000002</v>
      </c>
      <c r="N229" s="7">
        <f t="shared" si="160"/>
        <v>483.77983904428925</v>
      </c>
      <c r="O229" s="11">
        <f t="shared" si="161"/>
        <v>1.8634736066066289E-3</v>
      </c>
      <c r="P229" s="7">
        <f t="shared" si="162"/>
        <v>482.17603114276505</v>
      </c>
      <c r="Q229" s="11">
        <f t="shared" si="163"/>
        <v>1.4578647906134542E-3</v>
      </c>
      <c r="R229" s="7">
        <f t="shared" si="164"/>
        <v>481.15049976825787</v>
      </c>
      <c r="S229" s="11">
        <f t="shared" si="165"/>
        <v>3.5816457798875075E-3</v>
      </c>
      <c r="T229" s="7">
        <f t="shared" si="166"/>
        <v>478.77610378389988</v>
      </c>
      <c r="U229" s="11">
        <f t="shared" si="167"/>
        <v>8.4988010985255283E-3</v>
      </c>
      <c r="Y229" s="6">
        <f t="shared" si="133"/>
        <v>228</v>
      </c>
      <c r="Z229" s="6">
        <f t="shared" si="134"/>
        <v>155.90299999999999</v>
      </c>
      <c r="AA229" s="8">
        <f t="shared" si="168"/>
        <v>-0.26428787764895556</v>
      </c>
      <c r="AB229" s="8">
        <f t="shared" si="135"/>
        <v>154.91042042917454</v>
      </c>
      <c r="AC229" s="9">
        <f t="shared" si="144"/>
        <v>6.3666483058405256E-3</v>
      </c>
      <c r="AD229" s="8">
        <f t="shared" si="169"/>
        <v>-0.27538704018803184</v>
      </c>
      <c r="AE229" s="8">
        <f t="shared" si="136"/>
        <v>154.89932126663547</v>
      </c>
      <c r="AF229" s="9">
        <f t="shared" si="145"/>
        <v>6.437841050938877E-3</v>
      </c>
      <c r="AG229" s="8">
        <f t="shared" si="170"/>
        <v>-0.28362070078339557</v>
      </c>
      <c r="AH229" s="8">
        <f t="shared" si="137"/>
        <v>154.89108760604012</v>
      </c>
      <c r="AI229" s="9">
        <f t="shared" si="146"/>
        <v>6.4906537652250126E-3</v>
      </c>
      <c r="AJ229" s="8">
        <f t="shared" si="171"/>
        <v>-0.28289509574617222</v>
      </c>
      <c r="AK229" s="8">
        <f t="shared" si="138"/>
        <v>154.89181321107733</v>
      </c>
      <c r="AL229" s="9">
        <f t="shared" si="147"/>
        <v>6.4859995569210172E-3</v>
      </c>
      <c r="AN229" s="5">
        <f t="shared" si="139"/>
        <v>482.88000490000002</v>
      </c>
      <c r="AO229" s="8">
        <f t="shared" si="172"/>
        <v>-0.89334305456123242</v>
      </c>
      <c r="AP229" s="8">
        <f t="shared" si="140"/>
        <v>480.25715671369665</v>
      </c>
      <c r="AQ229" s="10">
        <f t="shared" si="148"/>
        <v>5.4316769377239791E-3</v>
      </c>
      <c r="AR229" s="8">
        <f t="shared" si="173"/>
        <v>-1.1595963812722125</v>
      </c>
      <c r="AS229" s="8">
        <f t="shared" si="141"/>
        <v>479.99090338698568</v>
      </c>
      <c r="AT229" s="10">
        <f t="shared" si="149"/>
        <v>5.9830630460928798E-3</v>
      </c>
      <c r="AU229" s="8">
        <f t="shared" si="174"/>
        <v>-1.5125005873667132</v>
      </c>
      <c r="AV229" s="8">
        <f t="shared" si="142"/>
        <v>479.63799918089114</v>
      </c>
      <c r="AW229" s="10">
        <f t="shared" si="150"/>
        <v>6.7138951420866221E-3</v>
      </c>
      <c r="AX229" s="8">
        <f t="shared" si="175"/>
        <v>-3.1658613124773702</v>
      </c>
      <c r="AY229" s="8">
        <f t="shared" si="143"/>
        <v>477.9846384557805</v>
      </c>
      <c r="AZ229" s="9">
        <f t="shared" si="151"/>
        <v>1.0137852871404986E-2</v>
      </c>
    </row>
    <row r="230" spans="1:52" x14ac:dyDescent="0.2">
      <c r="A230" s="5">
        <f t="shared" si="132"/>
        <v>229</v>
      </c>
      <c r="B230" s="6">
        <f>'[1]6050_Module3Project_Data'!C230</f>
        <v>159.25349399999999</v>
      </c>
      <c r="C230" s="7">
        <f t="shared" si="152"/>
        <v>155.94534548025143</v>
      </c>
      <c r="D230" s="9">
        <f t="shared" si="153"/>
        <v>2.0772847343296319E-2</v>
      </c>
      <c r="E230" s="7">
        <f t="shared" si="154"/>
        <v>155.60135658191416</v>
      </c>
      <c r="F230" s="9">
        <f t="shared" si="155"/>
        <v>2.2932855828493338E-2</v>
      </c>
      <c r="G230" s="7">
        <f t="shared" si="156"/>
        <v>155.53885415341176</v>
      </c>
      <c r="H230" s="9">
        <f t="shared" si="157"/>
        <v>2.3325327145338661E-2</v>
      </c>
      <c r="I230" s="7">
        <f t="shared" si="158"/>
        <v>155.71490739700278</v>
      </c>
      <c r="J230" s="9">
        <f t="shared" si="159"/>
        <v>2.2219836526771675E-2</v>
      </c>
      <c r="L230" s="6">
        <f>'[1]6050_Module3Project_Data'!B230</f>
        <v>229</v>
      </c>
      <c r="M230" s="6">
        <v>485</v>
      </c>
      <c r="N230" s="7">
        <f t="shared" si="160"/>
        <v>483.59987221543145</v>
      </c>
      <c r="O230" s="11">
        <f t="shared" si="161"/>
        <v>2.8868614114815538E-3</v>
      </c>
      <c r="P230" s="7">
        <f t="shared" si="162"/>
        <v>482.40834248265253</v>
      </c>
      <c r="Q230" s="11">
        <f t="shared" si="163"/>
        <v>5.3436237471081883E-3</v>
      </c>
      <c r="R230" s="7">
        <f t="shared" si="164"/>
        <v>482.01525233412895</v>
      </c>
      <c r="S230" s="11">
        <f t="shared" si="165"/>
        <v>6.1541188987032057E-3</v>
      </c>
      <c r="T230" s="7">
        <f t="shared" si="166"/>
        <v>482.05922467677999</v>
      </c>
      <c r="U230" s="11">
        <f t="shared" si="167"/>
        <v>6.0634542746804314E-3</v>
      </c>
      <c r="Y230" s="6">
        <f t="shared" si="133"/>
        <v>229</v>
      </c>
      <c r="Z230" s="6">
        <f t="shared" si="134"/>
        <v>159.25349399999999</v>
      </c>
      <c r="AA230" s="8">
        <f t="shared" si="168"/>
        <v>-0.1071794465896522</v>
      </c>
      <c r="AB230" s="8">
        <f t="shared" si="135"/>
        <v>155.43167470682212</v>
      </c>
      <c r="AC230" s="9">
        <f t="shared" si="144"/>
        <v>2.3998338731443265E-2</v>
      </c>
      <c r="AD230" s="8">
        <f t="shared" si="169"/>
        <v>-1.9573885477515929E-2</v>
      </c>
      <c r="AE230" s="8">
        <f t="shared" si="136"/>
        <v>155.51928026793425</v>
      </c>
      <c r="AF230" s="9">
        <f t="shared" si="145"/>
        <v>2.3448237387279806E-2</v>
      </c>
      <c r="AG230" s="8">
        <f t="shared" si="170"/>
        <v>4.0262572902431154E-2</v>
      </c>
      <c r="AH230" s="8">
        <f t="shared" si="137"/>
        <v>155.5791167263142</v>
      </c>
      <c r="AI230" s="9">
        <f t="shared" si="146"/>
        <v>2.3072506488842199E-2</v>
      </c>
      <c r="AJ230" s="8">
        <f t="shared" si="171"/>
        <v>0.2347376581213719</v>
      </c>
      <c r="AK230" s="8">
        <f t="shared" si="138"/>
        <v>155.77359181153312</v>
      </c>
      <c r="AL230" s="9">
        <f t="shared" si="147"/>
        <v>2.1851339653915954E-2</v>
      </c>
      <c r="AN230" s="5">
        <f t="shared" si="139"/>
        <v>485</v>
      </c>
      <c r="AO230" s="8">
        <f t="shared" si="172"/>
        <v>-0.45381914945315627</v>
      </c>
      <c r="AP230" s="8">
        <f t="shared" si="140"/>
        <v>481.56143318467576</v>
      </c>
      <c r="AQ230" s="10">
        <f t="shared" si="148"/>
        <v>7.0898284852046111E-3</v>
      </c>
      <c r="AR230" s="8">
        <f t="shared" si="173"/>
        <v>-0.34985680241489869</v>
      </c>
      <c r="AS230" s="8">
        <f t="shared" si="141"/>
        <v>481.66539553171407</v>
      </c>
      <c r="AT230" s="10">
        <f t="shared" si="149"/>
        <v>6.8754731304864567E-3</v>
      </c>
      <c r="AU230" s="8">
        <f t="shared" si="174"/>
        <v>-0.32387401074782063</v>
      </c>
      <c r="AV230" s="8">
        <f t="shared" si="142"/>
        <v>481.69137832338112</v>
      </c>
      <c r="AW230" s="10">
        <f t="shared" si="150"/>
        <v>6.8219003641626476E-3</v>
      </c>
      <c r="AX230" s="8">
        <f t="shared" si="175"/>
        <v>5.8629790201383702E-2</v>
      </c>
      <c r="AY230" s="8">
        <f t="shared" si="143"/>
        <v>482.07388212433034</v>
      </c>
      <c r="AZ230" s="9">
        <f t="shared" si="151"/>
        <v>6.0332327333395067E-3</v>
      </c>
    </row>
    <row r="231" spans="1:52" x14ac:dyDescent="0.2">
      <c r="A231" s="5">
        <f t="shared" si="132"/>
        <v>230</v>
      </c>
      <c r="B231" s="6">
        <f>'[1]6050_Module3Project_Data'!C231</f>
        <v>159.766998</v>
      </c>
      <c r="C231" s="7">
        <f t="shared" si="152"/>
        <v>156.60697518420116</v>
      </c>
      <c r="D231" s="9">
        <f t="shared" si="153"/>
        <v>1.9778945935998871E-2</v>
      </c>
      <c r="E231" s="7">
        <f t="shared" si="154"/>
        <v>156.80656192988249</v>
      </c>
      <c r="F231" s="9">
        <f t="shared" si="155"/>
        <v>1.8529709559401683E-2</v>
      </c>
      <c r="G231" s="7">
        <f t="shared" si="156"/>
        <v>157.39617407670588</v>
      </c>
      <c r="H231" s="9">
        <f t="shared" si="157"/>
        <v>1.4839259377547579E-2</v>
      </c>
      <c r="I231" s="7">
        <f t="shared" si="158"/>
        <v>158.54577667940055</v>
      </c>
      <c r="J231" s="9">
        <f t="shared" si="159"/>
        <v>7.6437645814654061E-3</v>
      </c>
      <c r="L231" s="6">
        <f>'[1]6050_Module3Project_Data'!B231</f>
        <v>230</v>
      </c>
      <c r="M231" s="6">
        <v>491.35998540000003</v>
      </c>
      <c r="N231" s="7">
        <f t="shared" si="160"/>
        <v>483.8798977723452</v>
      </c>
      <c r="O231" s="11">
        <f t="shared" si="161"/>
        <v>1.5223233168988173E-2</v>
      </c>
      <c r="P231" s="7">
        <f t="shared" si="162"/>
        <v>483.26358946337717</v>
      </c>
      <c r="Q231" s="11">
        <f t="shared" si="163"/>
        <v>1.6477523968566235E-2</v>
      </c>
      <c r="R231" s="7">
        <f t="shared" si="164"/>
        <v>483.50762616706447</v>
      </c>
      <c r="S231" s="11">
        <f t="shared" si="165"/>
        <v>1.5980868337382433E-2</v>
      </c>
      <c r="T231" s="7">
        <f t="shared" si="166"/>
        <v>484.41184493535599</v>
      </c>
      <c r="U231" s="11">
        <f t="shared" si="167"/>
        <v>1.4140631453714711E-2</v>
      </c>
      <c r="Y231" s="6">
        <f t="shared" si="133"/>
        <v>230</v>
      </c>
      <c r="Z231" s="6">
        <f t="shared" si="134"/>
        <v>159.766998</v>
      </c>
      <c r="AA231" s="8">
        <f t="shared" si="168"/>
        <v>0.38394539588128923</v>
      </c>
      <c r="AB231" s="8">
        <f t="shared" si="135"/>
        <v>157.78011947258716</v>
      </c>
      <c r="AC231" s="9">
        <f t="shared" si="144"/>
        <v>1.2436101023897571E-2</v>
      </c>
      <c r="AD231" s="8">
        <f t="shared" si="169"/>
        <v>0.73118363803113595</v>
      </c>
      <c r="AE231" s="8">
        <f t="shared" si="136"/>
        <v>158.127357714737</v>
      </c>
      <c r="AF231" s="9">
        <f t="shared" si="145"/>
        <v>1.0262696963630743E-2</v>
      </c>
      <c r="AG231" s="8">
        <f t="shared" si="170"/>
        <v>0.94879124809827231</v>
      </c>
      <c r="AH231" s="8">
        <f t="shared" si="137"/>
        <v>158.34496532480415</v>
      </c>
      <c r="AI231" s="9">
        <f t="shared" si="146"/>
        <v>8.900665925987112E-3</v>
      </c>
      <c r="AJ231" s="8">
        <f t="shared" si="171"/>
        <v>1.5328034702595654</v>
      </c>
      <c r="AK231" s="8">
        <f t="shared" si="138"/>
        <v>158.92897754696543</v>
      </c>
      <c r="AL231" s="9">
        <f t="shared" si="147"/>
        <v>5.2452663161047415E-3</v>
      </c>
      <c r="AN231" s="5">
        <f t="shared" si="139"/>
        <v>491.35998540000003</v>
      </c>
      <c r="AO231" s="8">
        <f t="shared" si="172"/>
        <v>3.2729096144014647E-2</v>
      </c>
      <c r="AP231" s="8">
        <f t="shared" si="140"/>
        <v>483.54035526320848</v>
      </c>
      <c r="AQ231" s="10">
        <f t="shared" si="148"/>
        <v>1.5914259136152166E-2</v>
      </c>
      <c r="AR231" s="8">
        <f t="shared" si="173"/>
        <v>0.38703545172527176</v>
      </c>
      <c r="AS231" s="8">
        <f t="shared" si="141"/>
        <v>483.89466161878977</v>
      </c>
      <c r="AT231" s="10">
        <f t="shared" si="149"/>
        <v>1.5193186264715846E-2</v>
      </c>
      <c r="AU231" s="8">
        <f t="shared" si="174"/>
        <v>0.58424991109385338</v>
      </c>
      <c r="AV231" s="8">
        <f t="shared" si="142"/>
        <v>484.09187607815835</v>
      </c>
      <c r="AW231" s="10">
        <f t="shared" si="150"/>
        <v>1.4791821755540287E-2</v>
      </c>
      <c r="AX231" s="8">
        <f t="shared" si="175"/>
        <v>1.2056250243886986</v>
      </c>
      <c r="AY231" s="8">
        <f t="shared" si="143"/>
        <v>484.7132511914532</v>
      </c>
      <c r="AZ231" s="9">
        <f t="shared" si="151"/>
        <v>1.3527219159158724E-2</v>
      </c>
    </row>
    <row r="232" spans="1:52" x14ac:dyDescent="0.2">
      <c r="A232" s="5">
        <f t="shared" si="132"/>
        <v>231</v>
      </c>
      <c r="B232" s="6">
        <f>'[1]6050_Module3Project_Data'!C232</f>
        <v>158.401993</v>
      </c>
      <c r="C232" s="7">
        <f t="shared" si="152"/>
        <v>157.23897974736093</v>
      </c>
      <c r="D232" s="9">
        <f t="shared" si="153"/>
        <v>7.3421630032083959E-3</v>
      </c>
      <c r="E232" s="7">
        <f t="shared" si="154"/>
        <v>157.78350583302125</v>
      </c>
      <c r="F232" s="9">
        <f t="shared" si="155"/>
        <v>3.904541573405283E-3</v>
      </c>
      <c r="G232" s="7">
        <f t="shared" si="156"/>
        <v>158.58158603835295</v>
      </c>
      <c r="H232" s="9">
        <f t="shared" si="157"/>
        <v>1.1337801687441398E-3</v>
      </c>
      <c r="I232" s="7">
        <f t="shared" si="158"/>
        <v>159.52275373588012</v>
      </c>
      <c r="J232" s="9">
        <f t="shared" si="159"/>
        <v>7.0754206727696367E-3</v>
      </c>
      <c r="L232" s="6">
        <f>'[1]6050_Module3Project_Data'!B232</f>
        <v>231</v>
      </c>
      <c r="M232" s="6">
        <v>490.7000122</v>
      </c>
      <c r="N232" s="7">
        <f t="shared" si="160"/>
        <v>485.37591529787619</v>
      </c>
      <c r="O232" s="11">
        <f t="shared" si="161"/>
        <v>1.0850003606590114E-2</v>
      </c>
      <c r="P232" s="7">
        <f t="shared" si="162"/>
        <v>485.93540012246268</v>
      </c>
      <c r="Q232" s="11">
        <f t="shared" si="163"/>
        <v>9.7098266946758424E-3</v>
      </c>
      <c r="R232" s="7">
        <f t="shared" si="164"/>
        <v>487.43380578353225</v>
      </c>
      <c r="S232" s="11">
        <f t="shared" si="165"/>
        <v>6.6562183314894836E-3</v>
      </c>
      <c r="T232" s="7">
        <f t="shared" si="166"/>
        <v>489.9703573070712</v>
      </c>
      <c r="U232" s="11">
        <f t="shared" si="167"/>
        <v>1.4869673421394026E-3</v>
      </c>
      <c r="Y232" s="6">
        <f t="shared" si="133"/>
        <v>231</v>
      </c>
      <c r="Z232" s="6">
        <f t="shared" si="134"/>
        <v>158.401993</v>
      </c>
      <c r="AA232" s="8">
        <f t="shared" si="168"/>
        <v>0.58431203732273618</v>
      </c>
      <c r="AB232" s="8">
        <f t="shared" si="135"/>
        <v>159.1658980756757</v>
      </c>
      <c r="AC232" s="9">
        <f t="shared" si="144"/>
        <v>4.8225723755615521E-3</v>
      </c>
      <c r="AD232" s="8">
        <f t="shared" si="169"/>
        <v>0.91287496747751229</v>
      </c>
      <c r="AE232" s="8">
        <f t="shared" si="136"/>
        <v>159.49446100583046</v>
      </c>
      <c r="AF232" s="9">
        <f t="shared" si="145"/>
        <v>6.8968072000865199E-3</v>
      </c>
      <c r="AG232" s="8">
        <f t="shared" si="170"/>
        <v>1.0671016048726747</v>
      </c>
      <c r="AH232" s="8">
        <f t="shared" si="137"/>
        <v>159.64868764322563</v>
      </c>
      <c r="AI232" s="9">
        <f t="shared" si="146"/>
        <v>7.8704479635279823E-3</v>
      </c>
      <c r="AJ232" s="8">
        <f t="shared" si="171"/>
        <v>1.2548902633695747</v>
      </c>
      <c r="AK232" s="8">
        <f t="shared" si="138"/>
        <v>159.83647630172254</v>
      </c>
      <c r="AL232" s="9">
        <f t="shared" si="147"/>
        <v>9.0559675074450407E-3</v>
      </c>
      <c r="AN232" s="5">
        <f t="shared" si="139"/>
        <v>490.7000122</v>
      </c>
      <c r="AO232" s="8">
        <f t="shared" si="172"/>
        <v>1.0060917262249554</v>
      </c>
      <c r="AP232" s="8">
        <f t="shared" si="140"/>
        <v>488.4398975097572</v>
      </c>
      <c r="AQ232" s="10">
        <f t="shared" si="148"/>
        <v>4.6058989893026977E-3</v>
      </c>
      <c r="AR232" s="8">
        <f t="shared" si="173"/>
        <v>1.802693117622274</v>
      </c>
      <c r="AS232" s="8">
        <f t="shared" si="141"/>
        <v>489.2364989011545</v>
      </c>
      <c r="AT232" s="10">
        <f t="shared" si="149"/>
        <v>2.9825010443427463E-3</v>
      </c>
      <c r="AU232" s="8">
        <f t="shared" si="174"/>
        <v>2.2552147637808155</v>
      </c>
      <c r="AV232" s="8">
        <f t="shared" si="142"/>
        <v>489.68902054731308</v>
      </c>
      <c r="AW232" s="10">
        <f t="shared" si="150"/>
        <v>2.0603049267397706E-3</v>
      </c>
      <c r="AX232" s="8">
        <f t="shared" si="175"/>
        <v>3.3820686980519619</v>
      </c>
      <c r="AY232" s="8">
        <f t="shared" si="143"/>
        <v>490.81587448158422</v>
      </c>
      <c r="AZ232" s="9">
        <f t="shared" si="151"/>
        <v>2.3611632097736808E-4</v>
      </c>
    </row>
    <row r="233" spans="1:52" x14ac:dyDescent="0.2">
      <c r="A233" s="5">
        <f t="shared" si="132"/>
        <v>232</v>
      </c>
      <c r="B233" s="6">
        <f>'[1]6050_Module3Project_Data'!C233</f>
        <v>161.003998</v>
      </c>
      <c r="C233" s="7">
        <f t="shared" si="152"/>
        <v>157.47158239788877</v>
      </c>
      <c r="D233" s="9">
        <f t="shared" si="153"/>
        <v>2.193992475957789E-2</v>
      </c>
      <c r="E233" s="7">
        <f t="shared" si="154"/>
        <v>157.98760659812422</v>
      </c>
      <c r="F233" s="9">
        <f t="shared" si="155"/>
        <v>1.873488509195765E-2</v>
      </c>
      <c r="G233" s="7">
        <f t="shared" si="156"/>
        <v>158.49178951917648</v>
      </c>
      <c r="H233" s="9">
        <f t="shared" si="157"/>
        <v>1.5603391915917003E-2</v>
      </c>
      <c r="I233" s="7">
        <f t="shared" si="158"/>
        <v>158.62614514717603</v>
      </c>
      <c r="J233" s="9">
        <f t="shared" si="159"/>
        <v>1.4768905631920789E-2</v>
      </c>
      <c r="L233" s="6">
        <f>'[1]6050_Module3Project_Data'!B233</f>
        <v>232</v>
      </c>
      <c r="M233" s="6">
        <v>504.57998659999998</v>
      </c>
      <c r="N233" s="7">
        <f t="shared" si="160"/>
        <v>486.44073467830094</v>
      </c>
      <c r="O233" s="11">
        <f t="shared" si="161"/>
        <v>3.5949210042844459E-2</v>
      </c>
      <c r="P233" s="7">
        <f t="shared" si="162"/>
        <v>487.50772210804996</v>
      </c>
      <c r="Q233" s="11">
        <f t="shared" si="163"/>
        <v>3.3834604909694657E-2</v>
      </c>
      <c r="R233" s="7">
        <f t="shared" si="164"/>
        <v>489.06690899176613</v>
      </c>
      <c r="S233" s="11">
        <f t="shared" si="165"/>
        <v>3.0744536089838362E-2</v>
      </c>
      <c r="T233" s="7">
        <f t="shared" si="166"/>
        <v>490.55408122141421</v>
      </c>
      <c r="U233" s="11">
        <f t="shared" si="167"/>
        <v>2.7797189248618875E-2</v>
      </c>
      <c r="Y233" s="6">
        <f t="shared" si="133"/>
        <v>232</v>
      </c>
      <c r="Z233" s="6">
        <f t="shared" si="134"/>
        <v>161.003998</v>
      </c>
      <c r="AA233" s="8">
        <f t="shared" si="168"/>
        <v>0.41578489819793363</v>
      </c>
      <c r="AB233" s="8">
        <f t="shared" si="135"/>
        <v>158.90757441737441</v>
      </c>
      <c r="AC233" s="9">
        <f t="shared" si="144"/>
        <v>1.3020941148465085E-2</v>
      </c>
      <c r="AD233" s="8">
        <f t="shared" si="169"/>
        <v>0.51180637281591768</v>
      </c>
      <c r="AE233" s="8">
        <f t="shared" si="136"/>
        <v>159.0035958919924</v>
      </c>
      <c r="AF233" s="9">
        <f t="shared" si="145"/>
        <v>1.2424549283599725E-2</v>
      </c>
      <c r="AG233" s="8">
        <f t="shared" si="170"/>
        <v>0.48865254284810034</v>
      </c>
      <c r="AH233" s="8">
        <f t="shared" si="137"/>
        <v>158.98044206202457</v>
      </c>
      <c r="AI233" s="9">
        <f t="shared" si="146"/>
        <v>1.2568358320986728E-2</v>
      </c>
      <c r="AJ233" s="8">
        <f t="shared" si="171"/>
        <v>0.17914083733273567</v>
      </c>
      <c r="AK233" s="8">
        <f t="shared" si="138"/>
        <v>158.67093035650922</v>
      </c>
      <c r="AL233" s="9">
        <f t="shared" si="147"/>
        <v>1.4490743537255383E-2</v>
      </c>
      <c r="AN233" s="5">
        <f t="shared" si="139"/>
        <v>504.57998659999998</v>
      </c>
      <c r="AO233" s="8">
        <f t="shared" si="172"/>
        <v>1.1628445967271857</v>
      </c>
      <c r="AP233" s="8">
        <f t="shared" si="140"/>
        <v>490.22975358849334</v>
      </c>
      <c r="AQ233" s="10">
        <f t="shared" si="148"/>
        <v>2.8439956781089355E-2</v>
      </c>
      <c r="AR233" s="8">
        <f t="shared" si="173"/>
        <v>1.7348571538669151</v>
      </c>
      <c r="AS233" s="8">
        <f t="shared" si="141"/>
        <v>490.80176614563305</v>
      </c>
      <c r="AT233" s="10">
        <f t="shared" si="149"/>
        <v>2.7306315787925726E-2</v>
      </c>
      <c r="AU233" s="8">
        <f t="shared" si="174"/>
        <v>1.944158986007346</v>
      </c>
      <c r="AV233" s="8">
        <f t="shared" si="142"/>
        <v>491.01106797777345</v>
      </c>
      <c r="AW233" s="10">
        <f t="shared" si="150"/>
        <v>2.6891511717810439E-2</v>
      </c>
      <c r="AX233" s="8">
        <f t="shared" si="175"/>
        <v>1.9828963061974936</v>
      </c>
      <c r="AY233" s="8">
        <f t="shared" si="143"/>
        <v>491.04980529796364</v>
      </c>
      <c r="AZ233" s="9">
        <f t="shared" si="151"/>
        <v>2.6814740301545563E-2</v>
      </c>
    </row>
    <row r="234" spans="1:52" x14ac:dyDescent="0.2">
      <c r="A234" s="5">
        <f t="shared" si="132"/>
        <v>233</v>
      </c>
      <c r="B234" s="6">
        <f>'[1]6050_Module3Project_Data'!C234</f>
        <v>160.17649800000001</v>
      </c>
      <c r="C234" s="7">
        <f t="shared" si="152"/>
        <v>158.17806551831103</v>
      </c>
      <c r="D234" s="9">
        <f t="shared" si="153"/>
        <v>1.2476440093533443E-2</v>
      </c>
      <c r="E234" s="7">
        <f t="shared" si="154"/>
        <v>158.98301576074323</v>
      </c>
      <c r="F234" s="9">
        <f t="shared" si="155"/>
        <v>7.4510446548580484E-3</v>
      </c>
      <c r="G234" s="7">
        <f t="shared" si="156"/>
        <v>159.74789375958824</v>
      </c>
      <c r="H234" s="9">
        <f t="shared" si="157"/>
        <v>2.6758247668254818E-3</v>
      </c>
      <c r="I234" s="7">
        <f t="shared" si="158"/>
        <v>160.52842742943523</v>
      </c>
      <c r="J234" s="9">
        <f t="shared" si="159"/>
        <v>2.1971352466153707E-3</v>
      </c>
      <c r="L234" s="6">
        <f>'[1]6050_Module3Project_Data'!B234</f>
        <v>233</v>
      </c>
      <c r="M234" s="6">
        <v>503.38000490000002</v>
      </c>
      <c r="N234" s="7">
        <f t="shared" si="160"/>
        <v>490.06858506264075</v>
      </c>
      <c r="O234" s="11">
        <f t="shared" si="161"/>
        <v>2.6444077451991115E-2</v>
      </c>
      <c r="P234" s="7">
        <f t="shared" si="162"/>
        <v>493.14156939039344</v>
      </c>
      <c r="Q234" s="11">
        <f t="shared" si="163"/>
        <v>2.0339376633842481E-2</v>
      </c>
      <c r="R234" s="7">
        <f t="shared" si="164"/>
        <v>496.82344779588306</v>
      </c>
      <c r="S234" s="11">
        <f t="shared" si="165"/>
        <v>1.302506464359757E-2</v>
      </c>
      <c r="T234" s="7">
        <f t="shared" si="166"/>
        <v>501.77480552428284</v>
      </c>
      <c r="U234" s="11">
        <f t="shared" si="167"/>
        <v>3.1888421472681685E-3</v>
      </c>
      <c r="Y234" s="6">
        <f t="shared" si="133"/>
        <v>233</v>
      </c>
      <c r="Z234" s="6">
        <f t="shared" si="134"/>
        <v>160.17649800000001</v>
      </c>
      <c r="AA234" s="8">
        <f t="shared" si="168"/>
        <v>0.62586473375138985</v>
      </c>
      <c r="AB234" s="8">
        <f t="shared" si="135"/>
        <v>160.37375849333964</v>
      </c>
      <c r="AC234" s="9">
        <f t="shared" si="144"/>
        <v>1.2315195787313748E-3</v>
      </c>
      <c r="AD234" s="8">
        <f t="shared" si="169"/>
        <v>0.80952551985425414</v>
      </c>
      <c r="AE234" s="8">
        <f t="shared" si="136"/>
        <v>160.55741927944248</v>
      </c>
      <c r="AF234" s="9">
        <f t="shared" si="145"/>
        <v>2.3781346464602764E-3</v>
      </c>
      <c r="AG234" s="8">
        <f t="shared" si="170"/>
        <v>0.87237839162992947</v>
      </c>
      <c r="AH234" s="8">
        <f t="shared" si="137"/>
        <v>160.62027215121816</v>
      </c>
      <c r="AI234" s="9">
        <f t="shared" si="146"/>
        <v>2.7705322363718449E-3</v>
      </c>
      <c r="AJ234" s="8">
        <f t="shared" si="171"/>
        <v>1.040711559795954</v>
      </c>
      <c r="AK234" s="8">
        <f t="shared" si="138"/>
        <v>160.7886053193842</v>
      </c>
      <c r="AL234" s="9">
        <f t="shared" si="147"/>
        <v>3.8214552510955364E-3</v>
      </c>
      <c r="AN234" s="5">
        <f t="shared" si="139"/>
        <v>503.38000490000002</v>
      </c>
      <c r="AO234" s="8">
        <f t="shared" si="172"/>
        <v>2.8112681485746212</v>
      </c>
      <c r="AP234" s="8">
        <f t="shared" si="140"/>
        <v>499.6347159444577</v>
      </c>
      <c r="AQ234" s="10">
        <f t="shared" si="148"/>
        <v>7.4402815349933283E-3</v>
      </c>
      <c r="AR234" s="8">
        <f t="shared" si="173"/>
        <v>4.1435298139669205</v>
      </c>
      <c r="AS234" s="8">
        <f t="shared" si="141"/>
        <v>500.96697760984995</v>
      </c>
      <c r="AT234" s="10">
        <f t="shared" si="149"/>
        <v>4.793649462952812E-3</v>
      </c>
      <c r="AU234" s="8">
        <f t="shared" si="174"/>
        <v>4.8503488950621376</v>
      </c>
      <c r="AV234" s="8">
        <f t="shared" si="142"/>
        <v>501.67379669094521</v>
      </c>
      <c r="AW234" s="10">
        <f t="shared" si="150"/>
        <v>3.389503342298544E-3</v>
      </c>
      <c r="AX234" s="8">
        <f t="shared" si="175"/>
        <v>6.6018103045330419</v>
      </c>
      <c r="AY234" s="8">
        <f t="shared" si="143"/>
        <v>503.4252581004161</v>
      </c>
      <c r="AZ234" s="9">
        <f t="shared" si="151"/>
        <v>8.9898684841632214E-5</v>
      </c>
    </row>
    <row r="235" spans="1:52" x14ac:dyDescent="0.2">
      <c r="A235" s="5">
        <f t="shared" si="132"/>
        <v>234</v>
      </c>
      <c r="B235" s="6">
        <f>'[1]6050_Module3Project_Data'!C235</f>
        <v>159.336502</v>
      </c>
      <c r="C235" s="7">
        <f t="shared" si="152"/>
        <v>158.57775201464884</v>
      </c>
      <c r="D235" s="9">
        <f t="shared" si="153"/>
        <v>4.7619344960338015E-3</v>
      </c>
      <c r="E235" s="7">
        <f t="shared" si="154"/>
        <v>159.37686489969795</v>
      </c>
      <c r="F235" s="9">
        <f t="shared" si="155"/>
        <v>2.533186005172467E-4</v>
      </c>
      <c r="G235" s="7">
        <f t="shared" si="156"/>
        <v>159.96219587979414</v>
      </c>
      <c r="H235" s="9">
        <f t="shared" si="157"/>
        <v>3.926870942567458E-3</v>
      </c>
      <c r="I235" s="7">
        <f t="shared" si="158"/>
        <v>160.24688388588703</v>
      </c>
      <c r="J235" s="9">
        <f t="shared" si="159"/>
        <v>5.7135802183421475E-3</v>
      </c>
      <c r="L235" s="6">
        <f>'[1]6050_Module3Project_Data'!B235</f>
        <v>234</v>
      </c>
      <c r="M235" s="6">
        <v>497.51998900000001</v>
      </c>
      <c r="N235" s="7">
        <f t="shared" si="160"/>
        <v>492.73086903011267</v>
      </c>
      <c r="O235" s="11">
        <f t="shared" si="161"/>
        <v>9.6259850373315112E-3</v>
      </c>
      <c r="P235" s="7">
        <f t="shared" si="162"/>
        <v>496.52025310856357</v>
      </c>
      <c r="Q235" s="11">
        <f t="shared" si="163"/>
        <v>2.0094386427485711E-3</v>
      </c>
      <c r="R235" s="7">
        <f t="shared" si="164"/>
        <v>500.10172634794151</v>
      </c>
      <c r="S235" s="11">
        <f t="shared" si="165"/>
        <v>5.1892133080536354E-3</v>
      </c>
      <c r="T235" s="7">
        <f t="shared" si="166"/>
        <v>503.0589650248566</v>
      </c>
      <c r="U235" s="11">
        <f t="shared" si="167"/>
        <v>1.1133172831889162E-2</v>
      </c>
      <c r="Y235" s="6">
        <f t="shared" si="133"/>
        <v>234</v>
      </c>
      <c r="Z235" s="6">
        <f t="shared" si="134"/>
        <v>159.336502</v>
      </c>
      <c r="AA235" s="8">
        <f t="shared" si="168"/>
        <v>0.52297408036501747</v>
      </c>
      <c r="AB235" s="8">
        <f t="shared" si="135"/>
        <v>160.48516996015917</v>
      </c>
      <c r="AC235" s="9">
        <f t="shared" si="144"/>
        <v>7.2090697720926071E-3</v>
      </c>
      <c r="AD235" s="8">
        <f t="shared" si="169"/>
        <v>0.5714361599949126</v>
      </c>
      <c r="AE235" s="8">
        <f t="shared" si="136"/>
        <v>160.53363203978904</v>
      </c>
      <c r="AF235" s="9">
        <f t="shared" si="145"/>
        <v>7.5132190349518563E-3</v>
      </c>
      <c r="AG235" s="8">
        <f t="shared" si="170"/>
        <v>0.5433402559179149</v>
      </c>
      <c r="AH235" s="8">
        <f t="shared" si="137"/>
        <v>160.50553613571205</v>
      </c>
      <c r="AI235" s="9">
        <f t="shared" si="146"/>
        <v>7.3368884156378251E-3</v>
      </c>
      <c r="AJ235" s="8">
        <f t="shared" si="171"/>
        <v>0.37958400812391102</v>
      </c>
      <c r="AK235" s="8">
        <f t="shared" si="138"/>
        <v>160.34177988791805</v>
      </c>
      <c r="AL235" s="9">
        <f t="shared" si="147"/>
        <v>6.3091499769340684E-3</v>
      </c>
      <c r="AN235" s="5">
        <f t="shared" si="139"/>
        <v>497.51998900000001</v>
      </c>
      <c r="AO235" s="8">
        <f t="shared" si="172"/>
        <v>2.928020749445579</v>
      </c>
      <c r="AP235" s="8">
        <f t="shared" si="140"/>
        <v>503.02974709738709</v>
      </c>
      <c r="AQ235" s="10">
        <f t="shared" si="148"/>
        <v>1.1074445689029547E-2</v>
      </c>
      <c r="AR235" s="8">
        <f t="shared" si="173"/>
        <v>3.7974293092035332</v>
      </c>
      <c r="AS235" s="8">
        <f t="shared" si="141"/>
        <v>503.89915565714506</v>
      </c>
      <c r="AT235" s="10">
        <f t="shared" si="149"/>
        <v>1.282193037101279E-2</v>
      </c>
      <c r="AU235" s="8">
        <f t="shared" si="174"/>
        <v>4.0643137235602946</v>
      </c>
      <c r="AV235" s="8">
        <f t="shared" si="142"/>
        <v>504.16604007150181</v>
      </c>
      <c r="AW235" s="10">
        <f t="shared" si="150"/>
        <v>1.3358359902001448E-2</v>
      </c>
      <c r="AX235" s="8">
        <f t="shared" si="175"/>
        <v>3.9429849025533703</v>
      </c>
      <c r="AY235" s="8">
        <f t="shared" si="143"/>
        <v>504.04471125049486</v>
      </c>
      <c r="AZ235" s="9">
        <f t="shared" si="151"/>
        <v>1.3114492673167442E-2</v>
      </c>
    </row>
    <row r="236" spans="1:52" x14ac:dyDescent="0.2">
      <c r="A236" s="5">
        <f t="shared" si="132"/>
        <v>235</v>
      </c>
      <c r="B236" s="6">
        <f>'[1]6050_Module3Project_Data'!C236</f>
        <v>158.128998</v>
      </c>
      <c r="C236" s="7">
        <f t="shared" si="152"/>
        <v>158.72950201171906</v>
      </c>
      <c r="D236" s="9">
        <f t="shared" si="153"/>
        <v>3.7975578123821884E-3</v>
      </c>
      <c r="E236" s="7">
        <f t="shared" si="154"/>
        <v>159.36354514279762</v>
      </c>
      <c r="F236" s="9">
        <f t="shared" si="155"/>
        <v>7.8072153647468483E-3</v>
      </c>
      <c r="G236" s="7">
        <f t="shared" si="156"/>
        <v>159.64934893989707</v>
      </c>
      <c r="H236" s="9">
        <f t="shared" si="157"/>
        <v>9.6146245099021678E-3</v>
      </c>
      <c r="I236" s="7">
        <f t="shared" si="158"/>
        <v>159.51857837717739</v>
      </c>
      <c r="J236" s="9">
        <f t="shared" si="159"/>
        <v>8.7876379079907634E-3</v>
      </c>
      <c r="L236" s="6">
        <f>'[1]6050_Module3Project_Data'!B236</f>
        <v>235</v>
      </c>
      <c r="M236" s="6">
        <v>498.30999759999997</v>
      </c>
      <c r="N236" s="7">
        <f t="shared" si="160"/>
        <v>493.68869302409018</v>
      </c>
      <c r="O236" s="11">
        <f t="shared" si="161"/>
        <v>9.2739551647915593E-3</v>
      </c>
      <c r="P236" s="7">
        <f t="shared" si="162"/>
        <v>496.8501659527376</v>
      </c>
      <c r="Q236" s="11">
        <f t="shared" si="163"/>
        <v>2.9295652390948067E-3</v>
      </c>
      <c r="R236" s="7">
        <f t="shared" si="164"/>
        <v>498.81085767397076</v>
      </c>
      <c r="S236" s="11">
        <f t="shared" si="165"/>
        <v>1.0051174497462752E-3</v>
      </c>
      <c r="T236" s="7">
        <f t="shared" si="166"/>
        <v>498.62778420497136</v>
      </c>
      <c r="U236" s="11">
        <f t="shared" si="167"/>
        <v>6.3772873613200101E-4</v>
      </c>
      <c r="Y236" s="6">
        <f t="shared" si="133"/>
        <v>235</v>
      </c>
      <c r="Z236" s="6">
        <f t="shared" si="134"/>
        <v>158.128998</v>
      </c>
      <c r="AA236" s="8">
        <f t="shared" si="168"/>
        <v>0.31401882529949543</v>
      </c>
      <c r="AB236" s="8">
        <f t="shared" si="135"/>
        <v>159.96336776519655</v>
      </c>
      <c r="AC236" s="9">
        <f t="shared" si="144"/>
        <v>1.1600464104607529E-2</v>
      </c>
      <c r="AD236" s="8">
        <f t="shared" si="169"/>
        <v>0.21772292003811922</v>
      </c>
      <c r="AE236" s="8">
        <f t="shared" si="136"/>
        <v>159.86707185993518</v>
      </c>
      <c r="AF236" s="9">
        <f t="shared" si="145"/>
        <v>1.0991493539566882E-2</v>
      </c>
      <c r="AG236" s="8">
        <f t="shared" si="170"/>
        <v>0.11524665801042205</v>
      </c>
      <c r="AH236" s="8">
        <f t="shared" si="137"/>
        <v>159.76459559790749</v>
      </c>
      <c r="AI236" s="9">
        <f t="shared" si="146"/>
        <v>1.0343438702542663E-2</v>
      </c>
      <c r="AJ236" s="8">
        <f t="shared" si="171"/>
        <v>-0.17436075029287446</v>
      </c>
      <c r="AK236" s="8">
        <f t="shared" si="138"/>
        <v>159.4749881896042</v>
      </c>
      <c r="AL236" s="9">
        <f t="shared" si="147"/>
        <v>8.5119757073538679E-3</v>
      </c>
      <c r="AN236" s="5">
        <f t="shared" si="139"/>
        <v>498.30999759999997</v>
      </c>
      <c r="AO236" s="8">
        <f t="shared" si="172"/>
        <v>1.8732983935914969</v>
      </c>
      <c r="AP236" s="8">
        <f t="shared" si="140"/>
        <v>500.68415606756224</v>
      </c>
      <c r="AQ236" s="10">
        <f t="shared" si="148"/>
        <v>4.7644206999596182E-3</v>
      </c>
      <c r="AR236" s="8">
        <f t="shared" si="173"/>
        <v>1.7621101159338199</v>
      </c>
      <c r="AS236" s="8">
        <f t="shared" si="141"/>
        <v>500.57296778990457</v>
      </c>
      <c r="AT236" s="10">
        <f t="shared" si="149"/>
        <v>4.541289961677848E-3</v>
      </c>
      <c r="AU236" s="8">
        <f t="shared" si="174"/>
        <v>1.3867225247947728</v>
      </c>
      <c r="AV236" s="8">
        <f t="shared" si="142"/>
        <v>500.19758019876554</v>
      </c>
      <c r="AW236" s="10">
        <f t="shared" si="150"/>
        <v>3.7879685494103797E-3</v>
      </c>
      <c r="AX236" s="8">
        <f t="shared" si="175"/>
        <v>-0.24409795866592554</v>
      </c>
      <c r="AY236" s="8">
        <f t="shared" si="143"/>
        <v>498.56675971530484</v>
      </c>
      <c r="AZ236" s="9">
        <f t="shared" si="151"/>
        <v>5.1526583159379555E-4</v>
      </c>
    </row>
    <row r="237" spans="1:52" x14ac:dyDescent="0.2">
      <c r="A237" s="5">
        <f t="shared" si="132"/>
        <v>236</v>
      </c>
      <c r="B237" s="6">
        <f>'[1]6050_Module3Project_Data'!C237</f>
        <v>157.89999399999999</v>
      </c>
      <c r="C237" s="7">
        <f t="shared" si="152"/>
        <v>158.60940120937525</v>
      </c>
      <c r="D237" s="9">
        <f t="shared" si="153"/>
        <v>4.4927627380103464E-3</v>
      </c>
      <c r="E237" s="7">
        <f t="shared" si="154"/>
        <v>158.95614458567439</v>
      </c>
      <c r="F237" s="9">
        <f t="shared" si="155"/>
        <v>6.6887310057428002E-3</v>
      </c>
      <c r="G237" s="7">
        <f t="shared" si="156"/>
        <v>158.88917346994853</v>
      </c>
      <c r="H237" s="9">
        <f t="shared" si="157"/>
        <v>6.2645947279044156E-3</v>
      </c>
      <c r="I237" s="7">
        <f t="shared" si="158"/>
        <v>158.40691407543548</v>
      </c>
      <c r="J237" s="9">
        <f t="shared" si="159"/>
        <v>3.2103869201887884E-3</v>
      </c>
      <c r="L237" s="6">
        <f>'[1]6050_Module3Project_Data'!B237</f>
        <v>236</v>
      </c>
      <c r="M237" s="6">
        <v>515.78002930000002</v>
      </c>
      <c r="N237" s="7">
        <f t="shared" si="160"/>
        <v>494.61295393927219</v>
      </c>
      <c r="O237" s="11">
        <f t="shared" si="161"/>
        <v>4.1038958777553106E-2</v>
      </c>
      <c r="P237" s="7">
        <f t="shared" si="162"/>
        <v>497.33191039633414</v>
      </c>
      <c r="Q237" s="11">
        <f t="shared" si="163"/>
        <v>3.5767416060492059E-2</v>
      </c>
      <c r="R237" s="7">
        <f t="shared" si="164"/>
        <v>498.56042763698537</v>
      </c>
      <c r="S237" s="11">
        <f t="shared" si="165"/>
        <v>3.33855533072588E-2</v>
      </c>
      <c r="T237" s="7">
        <f t="shared" si="166"/>
        <v>498.37355492099425</v>
      </c>
      <c r="U237" s="11">
        <f t="shared" si="167"/>
        <v>3.3747864186655839E-2</v>
      </c>
      <c r="Y237" s="6">
        <f t="shared" si="133"/>
        <v>236</v>
      </c>
      <c r="Z237" s="6">
        <f t="shared" si="134"/>
        <v>157.89999399999999</v>
      </c>
      <c r="AA237" s="8">
        <f t="shared" si="168"/>
        <v>4.5470251487487706E-2</v>
      </c>
      <c r="AB237" s="8">
        <f t="shared" si="135"/>
        <v>158.93464372143603</v>
      </c>
      <c r="AC237" s="9">
        <f t="shared" si="144"/>
        <v>6.5525633993123505E-3</v>
      </c>
      <c r="AD237" s="8">
        <f t="shared" si="169"/>
        <v>-0.17343643595654268</v>
      </c>
      <c r="AE237" s="8">
        <f t="shared" si="136"/>
        <v>158.71573703399199</v>
      </c>
      <c r="AF237" s="9">
        <f t="shared" si="145"/>
        <v>5.1662005382469662E-3</v>
      </c>
      <c r="AG237" s="8">
        <f t="shared" si="170"/>
        <v>-0.32246440596905668</v>
      </c>
      <c r="AH237" s="8">
        <f t="shared" si="137"/>
        <v>158.56670906397949</v>
      </c>
      <c r="AI237" s="9">
        <f t="shared" si="146"/>
        <v>4.2223881527157971E-3</v>
      </c>
      <c r="AJ237" s="8">
        <f t="shared" si="171"/>
        <v>-0.64301252601740333</v>
      </c>
      <c r="AK237" s="8">
        <f t="shared" si="138"/>
        <v>158.24616094393113</v>
      </c>
      <c r="AL237" s="9">
        <f t="shared" si="147"/>
        <v>2.192317650950246E-3</v>
      </c>
      <c r="AN237" s="5">
        <f t="shared" si="139"/>
        <v>515.78002930000002</v>
      </c>
      <c r="AO237" s="8">
        <f t="shared" si="172"/>
        <v>1.3423662859472745</v>
      </c>
      <c r="AP237" s="8">
        <f t="shared" si="140"/>
        <v>499.90279392293263</v>
      </c>
      <c r="AQ237" s="10">
        <f t="shared" si="148"/>
        <v>3.0782958771427161E-2</v>
      </c>
      <c r="AR237" s="8">
        <f t="shared" si="173"/>
        <v>0.95709405476613507</v>
      </c>
      <c r="AS237" s="8">
        <f t="shared" si="141"/>
        <v>499.51752169175148</v>
      </c>
      <c r="AT237" s="10">
        <f t="shared" si="149"/>
        <v>3.1529928815428335E-2</v>
      </c>
      <c r="AU237" s="8">
        <f t="shared" si="174"/>
        <v>0.56814624390469026</v>
      </c>
      <c r="AV237" s="8">
        <f t="shared" si="142"/>
        <v>499.12857388089003</v>
      </c>
      <c r="AW237" s="10">
        <f t="shared" si="150"/>
        <v>3.2284025113785059E-2</v>
      </c>
      <c r="AX237" s="8">
        <f t="shared" si="175"/>
        <v>-0.24916362132149888</v>
      </c>
      <c r="AY237" s="8">
        <f t="shared" si="143"/>
        <v>498.31126401566388</v>
      </c>
      <c r="AZ237" s="9">
        <f t="shared" si="151"/>
        <v>3.386863447978819E-2</v>
      </c>
    </row>
    <row r="238" spans="1:52" x14ac:dyDescent="0.2">
      <c r="A238" s="5">
        <f t="shared" si="132"/>
        <v>237</v>
      </c>
      <c r="B238" s="6">
        <f>'[1]6050_Module3Project_Data'!C238</f>
        <v>158.86450199999999</v>
      </c>
      <c r="C238" s="7">
        <f t="shared" si="152"/>
        <v>158.46751976750022</v>
      </c>
      <c r="D238" s="9">
        <f t="shared" si="153"/>
        <v>2.4988731120043832E-3</v>
      </c>
      <c r="E238" s="7">
        <f t="shared" si="154"/>
        <v>158.60761489240184</v>
      </c>
      <c r="F238" s="9">
        <f t="shared" si="155"/>
        <v>1.6170201924539838E-3</v>
      </c>
      <c r="G238" s="7">
        <f t="shared" si="156"/>
        <v>158.39458373497428</v>
      </c>
      <c r="H238" s="9">
        <f t="shared" si="157"/>
        <v>2.9579815447110486E-3</v>
      </c>
      <c r="I238" s="7">
        <f t="shared" si="158"/>
        <v>158.00137801508708</v>
      </c>
      <c r="J238" s="9">
        <f t="shared" si="159"/>
        <v>5.4330827469115991E-3</v>
      </c>
      <c r="L238" s="6">
        <f>'[1]6050_Module3Project_Data'!B238</f>
        <v>237</v>
      </c>
      <c r="M238" s="6">
        <v>512.6599731</v>
      </c>
      <c r="N238" s="7">
        <f t="shared" si="160"/>
        <v>498.84636901141778</v>
      </c>
      <c r="O238" s="11">
        <f t="shared" si="161"/>
        <v>2.6944963159602334E-2</v>
      </c>
      <c r="P238" s="7">
        <f t="shared" si="162"/>
        <v>503.41978963454386</v>
      </c>
      <c r="Q238" s="11">
        <f t="shared" si="163"/>
        <v>1.8024000215155749E-2</v>
      </c>
      <c r="R238" s="7">
        <f t="shared" si="164"/>
        <v>507.17022846849272</v>
      </c>
      <c r="S238" s="11">
        <f t="shared" si="165"/>
        <v>1.0708354308044336E-2</v>
      </c>
      <c r="T238" s="7">
        <f t="shared" si="166"/>
        <v>512.29873442419887</v>
      </c>
      <c r="U238" s="11">
        <f t="shared" si="167"/>
        <v>7.046360058437193E-4</v>
      </c>
      <c r="Y238" s="6">
        <f t="shared" si="133"/>
        <v>237</v>
      </c>
      <c r="Z238" s="6">
        <f t="shared" si="134"/>
        <v>158.86450199999999</v>
      </c>
      <c r="AA238" s="8">
        <f t="shared" si="168"/>
        <v>-8.9544745127948022E-2</v>
      </c>
      <c r="AB238" s="8">
        <f t="shared" si="135"/>
        <v>158.30503898984634</v>
      </c>
      <c r="AC238" s="9">
        <f t="shared" si="144"/>
        <v>3.5216363826429242E-3</v>
      </c>
      <c r="AD238" s="8">
        <f t="shared" si="169"/>
        <v>-0.30189775556362769</v>
      </c>
      <c r="AE238" s="8">
        <f t="shared" si="136"/>
        <v>158.09268597941065</v>
      </c>
      <c r="AF238" s="9">
        <f t="shared" si="145"/>
        <v>4.8583290217303629E-3</v>
      </c>
      <c r="AG238" s="8">
        <f t="shared" si="170"/>
        <v>-0.40852707047165593</v>
      </c>
      <c r="AH238" s="8">
        <f t="shared" si="137"/>
        <v>157.98605666450263</v>
      </c>
      <c r="AI238" s="9">
        <f t="shared" si="146"/>
        <v>5.5295256299444468E-3</v>
      </c>
      <c r="AJ238" s="8">
        <f t="shared" si="171"/>
        <v>-0.52427429318288477</v>
      </c>
      <c r="AK238" s="8">
        <f t="shared" si="138"/>
        <v>157.87030944179139</v>
      </c>
      <c r="AL238" s="9">
        <f t="shared" si="147"/>
        <v>6.2581164809782106E-3</v>
      </c>
      <c r="AN238" s="5">
        <f t="shared" si="139"/>
        <v>512.6599731</v>
      </c>
      <c r="AO238" s="8">
        <f t="shared" si="172"/>
        <v>3.159224922337295</v>
      </c>
      <c r="AP238" s="8">
        <f t="shared" si="140"/>
        <v>510.32945339083</v>
      </c>
      <c r="AQ238" s="10">
        <f t="shared" si="148"/>
        <v>4.5459365494785985E-3</v>
      </c>
      <c r="AR238" s="8">
        <f t="shared" si="173"/>
        <v>4.0181767654626235</v>
      </c>
      <c r="AS238" s="8">
        <f t="shared" si="141"/>
        <v>511.18840523395534</v>
      </c>
      <c r="AT238" s="10">
        <f t="shared" si="149"/>
        <v>2.8704559420667311E-3</v>
      </c>
      <c r="AU238" s="8">
        <f t="shared" si="174"/>
        <v>4.5889735377060239</v>
      </c>
      <c r="AV238" s="8">
        <f t="shared" si="142"/>
        <v>511.75920200619873</v>
      </c>
      <c r="AW238" s="10">
        <f t="shared" si="150"/>
        <v>1.7570536828814651E-3</v>
      </c>
      <c r="AX238" s="8">
        <f t="shared" si="175"/>
        <v>6.8380079409415861</v>
      </c>
      <c r="AY238" s="8">
        <f t="shared" si="143"/>
        <v>514.00823640943429</v>
      </c>
      <c r="AZ238" s="9">
        <f t="shared" si="151"/>
        <v>2.6299367615565603E-3</v>
      </c>
    </row>
    <row r="239" spans="1:52" x14ac:dyDescent="0.2">
      <c r="A239" s="5">
        <f t="shared" si="132"/>
        <v>238</v>
      </c>
      <c r="B239" s="6">
        <f>'[1]6050_Module3Project_Data'!C239</f>
        <v>155.21000699999999</v>
      </c>
      <c r="C239" s="7">
        <f t="shared" si="152"/>
        <v>158.54691621400019</v>
      </c>
      <c r="D239" s="9">
        <f t="shared" si="153"/>
        <v>2.1499317463468712E-2</v>
      </c>
      <c r="E239" s="7">
        <f t="shared" si="154"/>
        <v>158.69238763790923</v>
      </c>
      <c r="F239" s="9">
        <f t="shared" si="155"/>
        <v>2.2436572906727882E-2</v>
      </c>
      <c r="G239" s="7">
        <f t="shared" si="156"/>
        <v>158.62954286748715</v>
      </c>
      <c r="H239" s="9">
        <f t="shared" si="157"/>
        <v>2.2031671369534541E-2</v>
      </c>
      <c r="I239" s="7">
        <f t="shared" si="158"/>
        <v>158.69187720301738</v>
      </c>
      <c r="J239" s="9">
        <f t="shared" si="159"/>
        <v>2.2433284234162777E-2</v>
      </c>
      <c r="L239" s="6">
        <f>'[1]6050_Module3Project_Data'!B239</f>
        <v>238</v>
      </c>
      <c r="M239" s="6">
        <v>493.60000609999997</v>
      </c>
      <c r="N239" s="7">
        <f t="shared" si="160"/>
        <v>501.60908982913429</v>
      </c>
      <c r="O239" s="11">
        <f t="shared" si="161"/>
        <v>1.6225858245860175E-2</v>
      </c>
      <c r="P239" s="7">
        <f t="shared" si="162"/>
        <v>506.46905017814436</v>
      </c>
      <c r="Q239" s="11">
        <f t="shared" si="163"/>
        <v>2.6071806967395385E-2</v>
      </c>
      <c r="R239" s="7">
        <f t="shared" si="164"/>
        <v>509.91510078424636</v>
      </c>
      <c r="S239" s="11">
        <f t="shared" si="165"/>
        <v>3.305327083189108E-2</v>
      </c>
      <c r="T239" s="7">
        <f t="shared" si="166"/>
        <v>512.5877253648398</v>
      </c>
      <c r="U239" s="11">
        <f t="shared" si="167"/>
        <v>3.8467826236195476E-2</v>
      </c>
      <c r="Y239" s="6">
        <f t="shared" si="133"/>
        <v>238</v>
      </c>
      <c r="Z239" s="6">
        <f t="shared" si="134"/>
        <v>155.21000699999999</v>
      </c>
      <c r="AA239" s="8">
        <f t="shared" si="168"/>
        <v>-8.4187757177435346E-3</v>
      </c>
      <c r="AB239" s="8">
        <f t="shared" si="135"/>
        <v>158.62112409176939</v>
      </c>
      <c r="AC239" s="9">
        <f t="shared" si="144"/>
        <v>2.1977430178000048E-2</v>
      </c>
      <c r="AD239" s="8">
        <f t="shared" si="169"/>
        <v>-8.7155000333028629E-2</v>
      </c>
      <c r="AE239" s="8">
        <f t="shared" si="136"/>
        <v>158.5423878671541</v>
      </c>
      <c r="AF239" s="9">
        <f t="shared" si="145"/>
        <v>2.14701418520915E-2</v>
      </c>
      <c r="AG239" s="8">
        <f t="shared" si="170"/>
        <v>-8.6783968979393E-2</v>
      </c>
      <c r="AH239" s="8">
        <f t="shared" si="137"/>
        <v>158.54275889850774</v>
      </c>
      <c r="AI239" s="9">
        <f t="shared" si="146"/>
        <v>2.1472532363894244E-2</v>
      </c>
      <c r="AJ239" s="8">
        <f t="shared" si="171"/>
        <v>8.3112447373719034E-2</v>
      </c>
      <c r="AK239" s="8">
        <f t="shared" si="138"/>
        <v>158.71265531486085</v>
      </c>
      <c r="AL239" s="9">
        <f t="shared" si="147"/>
        <v>2.256715518903922E-2</v>
      </c>
      <c r="AN239" s="5">
        <f t="shared" si="139"/>
        <v>493.60000609999997</v>
      </c>
      <c r="AO239" s="8">
        <f t="shared" si="172"/>
        <v>3.0556367706913812</v>
      </c>
      <c r="AP239" s="8">
        <f t="shared" si="140"/>
        <v>512.97073755493773</v>
      </c>
      <c r="AQ239" s="10">
        <f t="shared" si="148"/>
        <v>3.9243782851601863E-2</v>
      </c>
      <c r="AR239" s="8">
        <f t="shared" si="173"/>
        <v>3.5088549855790299</v>
      </c>
      <c r="AS239" s="8">
        <f t="shared" si="141"/>
        <v>513.4239557698254</v>
      </c>
      <c r="AT239" s="10">
        <f t="shared" si="149"/>
        <v>4.0161972092458254E-2</v>
      </c>
      <c r="AU239" s="8">
        <f t="shared" si="174"/>
        <v>3.6669229267298316</v>
      </c>
      <c r="AV239" s="8">
        <f t="shared" si="142"/>
        <v>513.58202371097616</v>
      </c>
      <c r="AW239" s="10">
        <f t="shared" si="150"/>
        <v>4.0482206977379913E-2</v>
      </c>
      <c r="AX239" s="8">
        <f t="shared" si="175"/>
        <v>3.5634994407912286</v>
      </c>
      <c r="AY239" s="8">
        <f t="shared" si="143"/>
        <v>513.47860022503755</v>
      </c>
      <c r="AZ239" s="9">
        <f t="shared" si="151"/>
        <v>4.0272678037630155E-2</v>
      </c>
    </row>
    <row r="240" spans="1:52" x14ac:dyDescent="0.2">
      <c r="A240" s="5">
        <f t="shared" si="132"/>
        <v>239</v>
      </c>
      <c r="B240" s="6">
        <f>'[1]6050_Module3Project_Data'!C240</f>
        <v>155.07449299999999</v>
      </c>
      <c r="C240" s="7">
        <f t="shared" si="152"/>
        <v>157.87953437120015</v>
      </c>
      <c r="D240" s="9">
        <f t="shared" si="153"/>
        <v>1.8088347844543082E-2</v>
      </c>
      <c r="E240" s="7">
        <f t="shared" si="154"/>
        <v>157.54320202739916</v>
      </c>
      <c r="F240" s="9">
        <f t="shared" si="155"/>
        <v>1.5919504101807199E-2</v>
      </c>
      <c r="G240" s="7">
        <f t="shared" si="156"/>
        <v>156.91977493374355</v>
      </c>
      <c r="H240" s="9">
        <f t="shared" si="157"/>
        <v>1.1899325917793356E-2</v>
      </c>
      <c r="I240" s="7">
        <f t="shared" si="158"/>
        <v>155.90638104060346</v>
      </c>
      <c r="J240" s="9">
        <f t="shared" si="159"/>
        <v>5.3644414662279358E-3</v>
      </c>
      <c r="L240" s="6">
        <f>'[1]6050_Module3Project_Data'!B240</f>
        <v>239</v>
      </c>
      <c r="M240" s="6">
        <v>501.0899963</v>
      </c>
      <c r="N240" s="7">
        <f t="shared" si="160"/>
        <v>500.0072730833075</v>
      </c>
      <c r="O240" s="11">
        <f t="shared" si="161"/>
        <v>2.1607360447967899E-3</v>
      </c>
      <c r="P240" s="7">
        <f t="shared" si="162"/>
        <v>502.22226563235671</v>
      </c>
      <c r="Q240" s="11">
        <f t="shared" si="163"/>
        <v>2.2596127256925519E-3</v>
      </c>
      <c r="R240" s="7">
        <f t="shared" si="164"/>
        <v>501.75755344212314</v>
      </c>
      <c r="S240" s="11">
        <f t="shared" si="165"/>
        <v>1.33221007613866E-3</v>
      </c>
      <c r="T240" s="7">
        <f t="shared" si="166"/>
        <v>497.39754995296795</v>
      </c>
      <c r="U240" s="11">
        <f t="shared" si="167"/>
        <v>7.3688287020230144E-3</v>
      </c>
      <c r="Y240" s="6">
        <f t="shared" si="133"/>
        <v>239</v>
      </c>
      <c r="Z240" s="6">
        <f t="shared" si="134"/>
        <v>155.07449299999999</v>
      </c>
      <c r="AA240" s="8">
        <f t="shared" si="168"/>
        <v>-0.43375606522420568</v>
      </c>
      <c r="AB240" s="8">
        <f t="shared" si="135"/>
        <v>156.48601886851935</v>
      </c>
      <c r="AC240" s="9">
        <f t="shared" si="144"/>
        <v>9.1022439681254508E-3</v>
      </c>
      <c r="AD240" s="8">
        <f t="shared" si="169"/>
        <v>-0.7362001736972541</v>
      </c>
      <c r="AE240" s="8">
        <f t="shared" si="136"/>
        <v>156.1835747600463</v>
      </c>
      <c r="AF240" s="9">
        <f t="shared" si="145"/>
        <v>7.1519289767809097E-3</v>
      </c>
      <c r="AG240" s="8">
        <f t="shared" si="170"/>
        <v>-0.89827595136149252</v>
      </c>
      <c r="AH240" s="8">
        <f t="shared" si="137"/>
        <v>156.02149898238207</v>
      </c>
      <c r="AI240" s="9">
        <f t="shared" si="146"/>
        <v>6.1067810963733446E-3</v>
      </c>
      <c r="AJ240" s="8">
        <f t="shared" si="171"/>
        <v>-1.35119185752013</v>
      </c>
      <c r="AK240" s="8">
        <f t="shared" si="138"/>
        <v>155.56858307622343</v>
      </c>
      <c r="AL240" s="9">
        <f t="shared" si="147"/>
        <v>3.1861466490394619E-3</v>
      </c>
      <c r="AN240" s="5">
        <f t="shared" si="139"/>
        <v>501.0899963</v>
      </c>
      <c r="AO240" s="8">
        <f t="shared" si="172"/>
        <v>0.2523407424877302</v>
      </c>
      <c r="AP240" s="8">
        <f t="shared" si="140"/>
        <v>502.00989418461086</v>
      </c>
      <c r="AQ240" s="10">
        <f t="shared" si="148"/>
        <v>1.8357937524263077E-3</v>
      </c>
      <c r="AR240" s="8">
        <f t="shared" si="173"/>
        <v>-1.1577059455018714</v>
      </c>
      <c r="AS240" s="8">
        <f t="shared" si="141"/>
        <v>500.59984749662129</v>
      </c>
      <c r="AT240" s="10">
        <f t="shared" si="149"/>
        <v>9.7816521382967751E-4</v>
      </c>
      <c r="AU240" s="8">
        <f t="shared" si="174"/>
        <v>-2.2453122076966956</v>
      </c>
      <c r="AV240" s="8">
        <f t="shared" si="142"/>
        <v>499.51224123442643</v>
      </c>
      <c r="AW240" s="10">
        <f t="shared" si="150"/>
        <v>3.1486461059361793E-3</v>
      </c>
      <c r="AX240" s="8">
        <f t="shared" si="175"/>
        <v>-5.8133379855403335</v>
      </c>
      <c r="AY240" s="8">
        <f t="shared" si="143"/>
        <v>495.94421545658281</v>
      </c>
      <c r="AZ240" s="9">
        <f t="shared" si="151"/>
        <v>1.0269174961410391E-2</v>
      </c>
    </row>
    <row r="241" spans="1:52" x14ac:dyDescent="0.2">
      <c r="A241" s="5">
        <f t="shared" si="132"/>
        <v>240</v>
      </c>
      <c r="B241" s="6">
        <f>'[1]6050_Module3Project_Data'!C241</f>
        <v>155.820999</v>
      </c>
      <c r="C241" s="7">
        <f t="shared" si="152"/>
        <v>157.31852609696014</v>
      </c>
      <c r="D241" s="9">
        <f t="shared" si="153"/>
        <v>9.6105602362371017E-3</v>
      </c>
      <c r="E241" s="7">
        <f t="shared" si="154"/>
        <v>156.72852804835742</v>
      </c>
      <c r="F241" s="9">
        <f t="shared" si="155"/>
        <v>5.8241768066024137E-3</v>
      </c>
      <c r="G241" s="7">
        <f t="shared" si="156"/>
        <v>155.99713396687179</v>
      </c>
      <c r="H241" s="9">
        <f t="shared" si="157"/>
        <v>1.1303673317598583E-3</v>
      </c>
      <c r="I241" s="7">
        <f t="shared" si="158"/>
        <v>155.24087060812067</v>
      </c>
      <c r="J241" s="9">
        <f t="shared" si="159"/>
        <v>3.7230437206947145E-3</v>
      </c>
      <c r="L241" s="6">
        <f>'[1]6050_Module3Project_Data'!B241</f>
        <v>240</v>
      </c>
      <c r="M241" s="6">
        <v>503.22000120000001</v>
      </c>
      <c r="N241" s="7">
        <f t="shared" si="160"/>
        <v>500.22381772664602</v>
      </c>
      <c r="O241" s="11">
        <f t="shared" si="161"/>
        <v>5.9540230241428536E-3</v>
      </c>
      <c r="P241" s="7">
        <f t="shared" si="162"/>
        <v>501.84861675267894</v>
      </c>
      <c r="Q241" s="11">
        <f t="shared" si="163"/>
        <v>2.7252184810834523E-3</v>
      </c>
      <c r="R241" s="7">
        <f t="shared" si="164"/>
        <v>501.4237748710616</v>
      </c>
      <c r="S241" s="11">
        <f t="shared" si="165"/>
        <v>3.5694652928243281E-3</v>
      </c>
      <c r="T241" s="7">
        <f t="shared" si="166"/>
        <v>500.35150703059355</v>
      </c>
      <c r="U241" s="11">
        <f t="shared" si="167"/>
        <v>5.7002785313900999E-3</v>
      </c>
      <c r="Y241" s="6">
        <f t="shared" si="133"/>
        <v>240</v>
      </c>
      <c r="Z241" s="6">
        <f t="shared" si="134"/>
        <v>155.820999</v>
      </c>
      <c r="AA241" s="8">
        <f t="shared" si="168"/>
        <v>-0.55597729063609624</v>
      </c>
      <c r="AB241" s="8">
        <f t="shared" si="135"/>
        <v>155.44115667623569</v>
      </c>
      <c r="AC241" s="9">
        <f t="shared" si="144"/>
        <v>2.4376837923129205E-3</v>
      </c>
      <c r="AD241" s="8">
        <f t="shared" si="169"/>
        <v>-0.81077649096705962</v>
      </c>
      <c r="AE241" s="8">
        <f t="shared" si="136"/>
        <v>155.18635747590471</v>
      </c>
      <c r="AF241" s="9">
        <f t="shared" si="145"/>
        <v>4.072888302399387E-3</v>
      </c>
      <c r="AG241" s="8">
        <f t="shared" si="170"/>
        <v>-0.91045845911663026</v>
      </c>
      <c r="AH241" s="8">
        <f t="shared" si="137"/>
        <v>155.08667550775516</v>
      </c>
      <c r="AI241" s="9">
        <f t="shared" si="146"/>
        <v>4.7126093206785328E-3</v>
      </c>
      <c r="AJ241" s="8">
        <f t="shared" si="171"/>
        <v>-1.0083511450014404</v>
      </c>
      <c r="AK241" s="8">
        <f t="shared" si="138"/>
        <v>154.98878282187036</v>
      </c>
      <c r="AL241" s="9">
        <f t="shared" si="147"/>
        <v>5.340847404845874E-3</v>
      </c>
      <c r="AN241" s="5">
        <f t="shared" si="139"/>
        <v>503.22000120000001</v>
      </c>
      <c r="AO241" s="8">
        <f t="shared" si="172"/>
        <v>0.10581091410041177</v>
      </c>
      <c r="AP241" s="8">
        <f t="shared" si="140"/>
        <v>501.529585785162</v>
      </c>
      <c r="AQ241" s="10">
        <f t="shared" si="148"/>
        <v>3.3591975891398935E-3</v>
      </c>
      <c r="AR241" s="8">
        <f t="shared" si="173"/>
        <v>-0.82813499572574023</v>
      </c>
      <c r="AS241" s="8">
        <f t="shared" si="141"/>
        <v>500.59563987533585</v>
      </c>
      <c r="AT241" s="10">
        <f t="shared" si="149"/>
        <v>5.2151371535431815E-3</v>
      </c>
      <c r="AU241" s="8">
        <f t="shared" si="174"/>
        <v>-1.2895453893791196</v>
      </c>
      <c r="AV241" s="8">
        <f t="shared" si="142"/>
        <v>500.1342294816825</v>
      </c>
      <c r="AW241" s="10">
        <f t="shared" si="150"/>
        <v>6.1320530005942791E-3</v>
      </c>
      <c r="AX241" s="8">
        <f t="shared" si="175"/>
        <v>-1.4296904539573012</v>
      </c>
      <c r="AY241" s="8">
        <f t="shared" si="143"/>
        <v>499.99408441710432</v>
      </c>
      <c r="AZ241" s="9">
        <f t="shared" si="151"/>
        <v>6.4105496109117983E-3</v>
      </c>
    </row>
    <row r="242" spans="1:52" x14ac:dyDescent="0.2">
      <c r="A242" s="5">
        <f t="shared" si="132"/>
        <v>241</v>
      </c>
      <c r="B242" s="6">
        <f>'[1]6050_Module3Project_Data'!C242</f>
        <v>157.84849600000001</v>
      </c>
      <c r="C242" s="7">
        <f t="shared" si="152"/>
        <v>157.01902067756811</v>
      </c>
      <c r="D242" s="9">
        <f t="shared" si="153"/>
        <v>5.2548826466607811E-3</v>
      </c>
      <c r="E242" s="7">
        <f t="shared" si="154"/>
        <v>156.42904346239945</v>
      </c>
      <c r="F242" s="9">
        <f t="shared" si="155"/>
        <v>8.9924996029139403E-3</v>
      </c>
      <c r="G242" s="7">
        <f t="shared" si="156"/>
        <v>155.90906648343588</v>
      </c>
      <c r="H242" s="9">
        <f t="shared" si="157"/>
        <v>1.2286651857386923E-2</v>
      </c>
      <c r="I242" s="7">
        <f t="shared" si="158"/>
        <v>155.70497332162415</v>
      </c>
      <c r="J242" s="9">
        <f t="shared" si="159"/>
        <v>1.3579620539278747E-2</v>
      </c>
      <c r="L242" s="6">
        <f>'[1]6050_Module3Project_Data'!B242</f>
        <v>241</v>
      </c>
      <c r="M242" s="6">
        <v>522.41998290000004</v>
      </c>
      <c r="N242" s="7">
        <f t="shared" si="160"/>
        <v>500.82305442131684</v>
      </c>
      <c r="O242" s="11">
        <f t="shared" si="161"/>
        <v>4.1340165356609671E-2</v>
      </c>
      <c r="P242" s="7">
        <f t="shared" si="162"/>
        <v>502.30117362029489</v>
      </c>
      <c r="Q242" s="11">
        <f t="shared" si="163"/>
        <v>3.8510795793116177E-2</v>
      </c>
      <c r="R242" s="7">
        <f t="shared" si="164"/>
        <v>502.32188803553083</v>
      </c>
      <c r="S242" s="11">
        <f t="shared" si="165"/>
        <v>3.8471144907020749E-2</v>
      </c>
      <c r="T242" s="7">
        <f t="shared" si="166"/>
        <v>502.64630236611873</v>
      </c>
      <c r="U242" s="11">
        <f t="shared" si="167"/>
        <v>3.7850161136861259E-2</v>
      </c>
      <c r="Y242" s="6">
        <f t="shared" si="133"/>
        <v>241</v>
      </c>
      <c r="Z242" s="6">
        <f t="shared" si="134"/>
        <v>157.84849600000001</v>
      </c>
      <c r="AA242" s="8">
        <f t="shared" si="168"/>
        <v>-0.43899983883604893</v>
      </c>
      <c r="AB242" s="8">
        <f t="shared" si="135"/>
        <v>155.47006664459983</v>
      </c>
      <c r="AC242" s="9">
        <f t="shared" si="144"/>
        <v>1.5067798652957619E-2</v>
      </c>
      <c r="AD242" s="8">
        <f t="shared" si="169"/>
        <v>-0.52169288795459856</v>
      </c>
      <c r="AE242" s="8">
        <f t="shared" si="136"/>
        <v>155.38737359548128</v>
      </c>
      <c r="AF242" s="9">
        <f t="shared" si="145"/>
        <v>1.5591674719021287E-2</v>
      </c>
      <c r="AG242" s="8">
        <f t="shared" si="170"/>
        <v>-0.49926297127626862</v>
      </c>
      <c r="AH242" s="8">
        <f t="shared" si="137"/>
        <v>155.40980351215961</v>
      </c>
      <c r="AI242" s="9">
        <f t="shared" si="146"/>
        <v>1.5449576965499872E-2</v>
      </c>
      <c r="AJ242" s="8">
        <f t="shared" si="171"/>
        <v>-0.27212421574901363</v>
      </c>
      <c r="AK242" s="8">
        <f t="shared" si="138"/>
        <v>155.63694226768686</v>
      </c>
      <c r="AL242" s="9">
        <f t="shared" si="147"/>
        <v>1.4010610099909657E-2</v>
      </c>
      <c r="AN242" s="5">
        <f t="shared" si="139"/>
        <v>522.41998290000004</v>
      </c>
      <c r="AO242" s="8">
        <f t="shared" si="172"/>
        <v>0.30388647669261803</v>
      </c>
      <c r="AP242" s="8">
        <f t="shared" si="140"/>
        <v>502.62577451222347</v>
      </c>
      <c r="AQ242" s="10">
        <f t="shared" si="148"/>
        <v>3.7889454913070407E-2</v>
      </c>
      <c r="AR242" s="8">
        <f t="shared" si="173"/>
        <v>-0.13763573164774934</v>
      </c>
      <c r="AS242" s="8">
        <f t="shared" si="141"/>
        <v>502.18425230388306</v>
      </c>
      <c r="AT242" s="10">
        <f t="shared" si="149"/>
        <v>3.8734602921937693E-2</v>
      </c>
      <c r="AU242" s="8">
        <f t="shared" si="174"/>
        <v>-0.19571611245494136</v>
      </c>
      <c r="AV242" s="8">
        <f t="shared" si="142"/>
        <v>502.1261719230759</v>
      </c>
      <c r="AW242" s="10">
        <f t="shared" si="150"/>
        <v>3.8845778571239512E-2</v>
      </c>
      <c r="AX242" s="8">
        <f t="shared" si="175"/>
        <v>0.4325524407839294</v>
      </c>
      <c r="AY242" s="8">
        <f t="shared" si="143"/>
        <v>502.75444047631476</v>
      </c>
      <c r="AZ242" s="9">
        <f t="shared" si="151"/>
        <v>3.7643166546807987E-2</v>
      </c>
    </row>
    <row r="243" spans="1:52" x14ac:dyDescent="0.2">
      <c r="A243" s="5">
        <f t="shared" si="132"/>
        <v>242</v>
      </c>
      <c r="B243" s="6">
        <f>'[1]6050_Module3Project_Data'!C243</f>
        <v>158.25599700000001</v>
      </c>
      <c r="C243" s="7">
        <f t="shared" si="152"/>
        <v>157.1849157420545</v>
      </c>
      <c r="D243" s="9">
        <f t="shared" si="153"/>
        <v>6.7680295107269009E-3</v>
      </c>
      <c r="E243" s="7">
        <f t="shared" si="154"/>
        <v>156.89746279980761</v>
      </c>
      <c r="F243" s="9">
        <f t="shared" si="155"/>
        <v>8.5844089699323983E-3</v>
      </c>
      <c r="G243" s="7">
        <f t="shared" si="156"/>
        <v>156.87878124171795</v>
      </c>
      <c r="H243" s="9">
        <f t="shared" si="157"/>
        <v>8.7024554164734907E-3</v>
      </c>
      <c r="I243" s="7">
        <f t="shared" si="158"/>
        <v>157.41979146432482</v>
      </c>
      <c r="J243" s="9">
        <f t="shared" si="159"/>
        <v>5.2838789779018035E-3</v>
      </c>
      <c r="L243" s="6">
        <f>'[1]6050_Module3Project_Data'!B243</f>
        <v>242</v>
      </c>
      <c r="M243" s="6">
        <v>519.78002930000002</v>
      </c>
      <c r="N243" s="7">
        <f t="shared" si="160"/>
        <v>505.14244011705347</v>
      </c>
      <c r="O243" s="11">
        <f t="shared" si="161"/>
        <v>2.8161122701576936E-2</v>
      </c>
      <c r="P243" s="7">
        <f t="shared" si="162"/>
        <v>508.94038068259749</v>
      </c>
      <c r="Q243" s="11">
        <f t="shared" si="163"/>
        <v>2.0854299908368047E-2</v>
      </c>
      <c r="R243" s="7">
        <f t="shared" si="164"/>
        <v>512.37093546776543</v>
      </c>
      <c r="S243" s="11">
        <f t="shared" si="165"/>
        <v>1.4254287226488077E-2</v>
      </c>
      <c r="T243" s="7">
        <f t="shared" si="166"/>
        <v>518.46524679322374</v>
      </c>
      <c r="U243" s="11">
        <f t="shared" si="167"/>
        <v>2.5294979273192369E-3</v>
      </c>
      <c r="Y243" s="6">
        <f t="shared" si="133"/>
        <v>242</v>
      </c>
      <c r="Z243" s="6">
        <f t="shared" si="134"/>
        <v>158.25599700000001</v>
      </c>
      <c r="AA243" s="8">
        <f t="shared" si="168"/>
        <v>-8.6821189556520129E-2</v>
      </c>
      <c r="AB243" s="8">
        <f t="shared" si="135"/>
        <v>156.79196005216141</v>
      </c>
      <c r="AC243" s="9">
        <f t="shared" si="144"/>
        <v>9.2510677357686075E-3</v>
      </c>
      <c r="AD243" s="8">
        <f t="shared" si="169"/>
        <v>7.4870170540067393E-2</v>
      </c>
      <c r="AE243" s="8">
        <f t="shared" si="136"/>
        <v>156.95365141225801</v>
      </c>
      <c r="AF243" s="9">
        <f t="shared" si="145"/>
        <v>8.2293601028085913E-3</v>
      </c>
      <c r="AG243" s="8">
        <f t="shared" si="170"/>
        <v>0.2352258935028988</v>
      </c>
      <c r="AH243" s="8">
        <f t="shared" si="137"/>
        <v>157.11400713522085</v>
      </c>
      <c r="AI243" s="9">
        <f t="shared" si="146"/>
        <v>7.2160921950980639E-3</v>
      </c>
      <c r="AJ243" s="8">
        <f t="shared" si="171"/>
        <v>0.72134696347585037</v>
      </c>
      <c r="AK243" s="8">
        <f t="shared" si="138"/>
        <v>157.60012820519378</v>
      </c>
      <c r="AL243" s="9">
        <f t="shared" si="147"/>
        <v>4.1443534983778485E-3</v>
      </c>
      <c r="AN243" s="5">
        <f t="shared" si="139"/>
        <v>519.78002930000002</v>
      </c>
      <c r="AO243" s="8">
        <f t="shared" si="172"/>
        <v>2.740176715578114</v>
      </c>
      <c r="AP243" s="8">
        <f t="shared" si="140"/>
        <v>515.11111218334349</v>
      </c>
      <c r="AQ243" s="10">
        <f t="shared" si="148"/>
        <v>8.9824865394391371E-3</v>
      </c>
      <c r="AR243" s="8">
        <f t="shared" si="173"/>
        <v>3.9370375339051908</v>
      </c>
      <c r="AS243" s="8">
        <f t="shared" si="141"/>
        <v>516.30797300167058</v>
      </c>
      <c r="AT243" s="10">
        <f t="shared" si="149"/>
        <v>6.6798570599285014E-3</v>
      </c>
      <c r="AU243" s="8">
        <f t="shared" si="174"/>
        <v>4.9266656598898297</v>
      </c>
      <c r="AV243" s="8">
        <f t="shared" si="142"/>
        <v>517.2976011276553</v>
      </c>
      <c r="AW243" s="10">
        <f t="shared" si="150"/>
        <v>4.7759206441383871E-3</v>
      </c>
      <c r="AX243" s="8">
        <f t="shared" si="175"/>
        <v>8.1257484339444677</v>
      </c>
      <c r="AY243" s="8">
        <f t="shared" si="143"/>
        <v>520.49668390170996</v>
      </c>
      <c r="AZ243" s="9">
        <f t="shared" si="151"/>
        <v>1.3787651724039285E-3</v>
      </c>
    </row>
    <row r="244" spans="1:52" x14ac:dyDescent="0.2">
      <c r="A244" s="5">
        <f t="shared" si="132"/>
        <v>243</v>
      </c>
      <c r="B244" s="6">
        <f>'[1]6050_Module3Project_Data'!C244</f>
        <v>162.04800399999999</v>
      </c>
      <c r="C244" s="7">
        <f t="shared" si="152"/>
        <v>157.39913199364361</v>
      </c>
      <c r="D244" s="9">
        <f t="shared" si="153"/>
        <v>2.8688239852410553E-2</v>
      </c>
      <c r="E244" s="7">
        <f t="shared" si="154"/>
        <v>157.3457790858711</v>
      </c>
      <c r="F244" s="9">
        <f t="shared" si="155"/>
        <v>2.9017481228148241E-2</v>
      </c>
      <c r="G244" s="7">
        <f t="shared" si="156"/>
        <v>157.56738912085899</v>
      </c>
      <c r="H244" s="9">
        <f t="shared" si="157"/>
        <v>2.7649923285330939E-2</v>
      </c>
      <c r="I244" s="7">
        <f t="shared" si="158"/>
        <v>158.08875589286498</v>
      </c>
      <c r="J244" s="9">
        <f t="shared" si="159"/>
        <v>2.4432563249190103E-2</v>
      </c>
      <c r="L244" s="6">
        <f>'[1]6050_Module3Project_Data'!B244</f>
        <v>243</v>
      </c>
      <c r="M244" s="6">
        <v>524.83001709999996</v>
      </c>
      <c r="N244" s="7">
        <f t="shared" si="160"/>
        <v>508.06995795364281</v>
      </c>
      <c r="O244" s="11">
        <f t="shared" si="161"/>
        <v>3.1934261761487101E-2</v>
      </c>
      <c r="P244" s="7">
        <f t="shared" si="162"/>
        <v>512.51746472634022</v>
      </c>
      <c r="Q244" s="11">
        <f t="shared" si="163"/>
        <v>2.3460076543818823E-2</v>
      </c>
      <c r="R244" s="7">
        <f t="shared" si="164"/>
        <v>516.07548238388267</v>
      </c>
      <c r="S244" s="11">
        <f t="shared" si="165"/>
        <v>1.6680705049020132E-2</v>
      </c>
      <c r="T244" s="7">
        <f t="shared" si="166"/>
        <v>519.51707279864479</v>
      </c>
      <c r="U244" s="11">
        <f t="shared" si="167"/>
        <v>1.0123171556978337E-2</v>
      </c>
      <c r="Y244" s="6">
        <f t="shared" si="133"/>
        <v>243</v>
      </c>
      <c r="Z244" s="6">
        <f t="shared" si="134"/>
        <v>162.04800399999999</v>
      </c>
      <c r="AA244" s="8">
        <f t="shared" si="168"/>
        <v>0.10703607761787128</v>
      </c>
      <c r="AB244" s="8">
        <f t="shared" si="135"/>
        <v>157.67442519847685</v>
      </c>
      <c r="AC244" s="9">
        <f t="shared" si="144"/>
        <v>2.6989402483002124E-2</v>
      </c>
      <c r="AD244" s="8">
        <f t="shared" si="169"/>
        <v>0.32036525398045862</v>
      </c>
      <c r="AE244" s="8">
        <f t="shared" si="136"/>
        <v>157.88775437483946</v>
      </c>
      <c r="AF244" s="9">
        <f t="shared" si="145"/>
        <v>2.5672945809073536E-2</v>
      </c>
      <c r="AG244" s="8">
        <f t="shared" si="170"/>
        <v>0.46191688632197214</v>
      </c>
      <c r="AH244" s="8">
        <f t="shared" si="137"/>
        <v>158.02930600718096</v>
      </c>
      <c r="AI244" s="9">
        <f t="shared" si="146"/>
        <v>2.4799429142114138E-2</v>
      </c>
      <c r="AJ244" s="8">
        <f t="shared" si="171"/>
        <v>0.69515569600800642</v>
      </c>
      <c r="AK244" s="8">
        <f t="shared" si="138"/>
        <v>158.26254481686701</v>
      </c>
      <c r="AL244" s="9">
        <f t="shared" si="147"/>
        <v>2.3360109903809649E-2</v>
      </c>
      <c r="AN244" s="5">
        <f t="shared" si="139"/>
        <v>524.83001709999996</v>
      </c>
      <c r="AO244" s="8">
        <f t="shared" si="172"/>
        <v>2.981269265712895</v>
      </c>
      <c r="AP244" s="8">
        <f t="shared" si="140"/>
        <v>519.05675164959553</v>
      </c>
      <c r="AQ244" s="10">
        <f t="shared" si="148"/>
        <v>1.100025772593036E-2</v>
      </c>
      <c r="AR244" s="8">
        <f t="shared" si="173"/>
        <v>3.8440412867900093</v>
      </c>
      <c r="AS244" s="8">
        <f t="shared" si="141"/>
        <v>519.91952367067267</v>
      </c>
      <c r="AT244" s="10">
        <f t="shared" si="149"/>
        <v>9.3563501883156472E-3</v>
      </c>
      <c r="AU244" s="8">
        <f t="shared" si="174"/>
        <v>4.3156062880035337</v>
      </c>
      <c r="AV244" s="8">
        <f t="shared" si="142"/>
        <v>520.39108867188622</v>
      </c>
      <c r="AW244" s="10">
        <f t="shared" si="150"/>
        <v>8.4578402215663602E-3</v>
      </c>
      <c r="AX244" s="8">
        <f t="shared" si="175"/>
        <v>4.5887872196826835</v>
      </c>
      <c r="AY244" s="8">
        <f t="shared" si="143"/>
        <v>520.66426960356534</v>
      </c>
      <c r="AZ244" s="9">
        <f t="shared" si="151"/>
        <v>7.9373270596313598E-3</v>
      </c>
    </row>
    <row r="245" spans="1:52" x14ac:dyDescent="0.2">
      <c r="A245" s="5">
        <f t="shared" si="132"/>
        <v>244</v>
      </c>
      <c r="B245" s="6">
        <f>'[1]6050_Module3Project_Data'!C245</f>
        <v>161.804001</v>
      </c>
      <c r="C245" s="7">
        <f t="shared" si="152"/>
        <v>158.3289063949149</v>
      </c>
      <c r="D245" s="9">
        <f t="shared" si="153"/>
        <v>2.1477185876788697E-2</v>
      </c>
      <c r="E245" s="7">
        <f t="shared" si="154"/>
        <v>158.89751330753364</v>
      </c>
      <c r="F245" s="9">
        <f t="shared" si="155"/>
        <v>1.7963014971838408E-2</v>
      </c>
      <c r="G245" s="7">
        <f t="shared" si="156"/>
        <v>159.80769656042949</v>
      </c>
      <c r="H245" s="9">
        <f t="shared" si="157"/>
        <v>1.2337794042376667E-2</v>
      </c>
      <c r="I245" s="7">
        <f t="shared" si="158"/>
        <v>161.256154378573</v>
      </c>
      <c r="J245" s="9">
        <f t="shared" si="159"/>
        <v>3.3858657266886655E-3</v>
      </c>
      <c r="L245" s="6">
        <f>'[1]6050_Module3Project_Data'!B245</f>
        <v>244</v>
      </c>
      <c r="M245" s="6">
        <v>532.90002440000001</v>
      </c>
      <c r="N245" s="7">
        <f t="shared" si="160"/>
        <v>511.42196978291429</v>
      </c>
      <c r="O245" s="11">
        <f t="shared" si="161"/>
        <v>4.0304097642457751E-2</v>
      </c>
      <c r="P245" s="7">
        <f t="shared" si="162"/>
        <v>516.58060700964791</v>
      </c>
      <c r="Q245" s="11">
        <f t="shared" si="163"/>
        <v>3.0623788033649225E-2</v>
      </c>
      <c r="R245" s="7">
        <f t="shared" si="164"/>
        <v>520.45274974194126</v>
      </c>
      <c r="S245" s="11">
        <f t="shared" si="165"/>
        <v>2.3357616979044645E-2</v>
      </c>
      <c r="T245" s="7">
        <f t="shared" si="166"/>
        <v>523.76742823972893</v>
      </c>
      <c r="U245" s="11">
        <f t="shared" si="167"/>
        <v>1.7137541268746614E-2</v>
      </c>
      <c r="Y245" s="6">
        <f t="shared" si="133"/>
        <v>244</v>
      </c>
      <c r="Z245" s="6">
        <f t="shared" si="134"/>
        <v>161.804001</v>
      </c>
      <c r="AA245" s="8">
        <f t="shared" si="168"/>
        <v>0.6403539181060286</v>
      </c>
      <c r="AB245" s="8">
        <f t="shared" si="135"/>
        <v>160.44805047853552</v>
      </c>
      <c r="AC245" s="9">
        <f t="shared" si="144"/>
        <v>8.3802039077172062E-3</v>
      </c>
      <c r="AD245" s="8">
        <f t="shared" si="169"/>
        <v>1.0883421282164754</v>
      </c>
      <c r="AE245" s="8">
        <f t="shared" si="136"/>
        <v>160.89603868864597</v>
      </c>
      <c r="AF245" s="9">
        <f t="shared" si="145"/>
        <v>5.6114948069425456E-3</v>
      </c>
      <c r="AG245" s="8">
        <f t="shared" si="170"/>
        <v>1.3511121629462364</v>
      </c>
      <c r="AH245" s="8">
        <f t="shared" si="137"/>
        <v>161.15880872337573</v>
      </c>
      <c r="AI245" s="9">
        <f t="shared" si="146"/>
        <v>3.9874927235221567E-3</v>
      </c>
      <c r="AJ245" s="8">
        <f t="shared" si="171"/>
        <v>1.9312770908580017</v>
      </c>
      <c r="AK245" s="8">
        <f t="shared" si="138"/>
        <v>161.73897365128749</v>
      </c>
      <c r="AL245" s="9">
        <f t="shared" si="147"/>
        <v>4.0188962145939035E-4</v>
      </c>
      <c r="AN245" s="5">
        <f t="shared" si="139"/>
        <v>532.90002440000001</v>
      </c>
      <c r="AO245" s="8">
        <f t="shared" si="172"/>
        <v>3.3302687887993185</v>
      </c>
      <c r="AP245" s="8">
        <f t="shared" si="140"/>
        <v>523.78301853074061</v>
      </c>
      <c r="AQ245" s="10">
        <f t="shared" si="148"/>
        <v>1.7108285704292042E-2</v>
      </c>
      <c r="AR245" s="8">
        <f t="shared" si="173"/>
        <v>4.0573317152974413</v>
      </c>
      <c r="AS245" s="8">
        <f t="shared" si="141"/>
        <v>524.5100814572387</v>
      </c>
      <c r="AT245" s="10">
        <f t="shared" si="149"/>
        <v>1.5743934243965686E-2</v>
      </c>
      <c r="AU245" s="8">
        <f t="shared" si="174"/>
        <v>4.3464368230310608</v>
      </c>
      <c r="AV245" s="8">
        <f t="shared" si="142"/>
        <v>524.79918656497227</v>
      </c>
      <c r="AW245" s="10">
        <f t="shared" si="150"/>
        <v>1.520142140009955E-2</v>
      </c>
      <c r="AX245" s="8">
        <f t="shared" si="175"/>
        <v>4.4195713303834081</v>
      </c>
      <c r="AY245" s="8">
        <f t="shared" si="143"/>
        <v>524.87232107232467</v>
      </c>
      <c r="AZ245" s="9">
        <f t="shared" si="151"/>
        <v>1.5064182698647555E-2</v>
      </c>
    </row>
    <row r="246" spans="1:52" x14ac:dyDescent="0.2">
      <c r="A246" s="5">
        <f t="shared" si="132"/>
        <v>245</v>
      </c>
      <c r="B246" s="6">
        <f>'[1]6050_Module3Project_Data'!C246</f>
        <v>160.082504</v>
      </c>
      <c r="C246" s="7">
        <f t="shared" si="152"/>
        <v>159.02392531593193</v>
      </c>
      <c r="D246" s="9">
        <f t="shared" si="153"/>
        <v>6.6127069330953678E-3</v>
      </c>
      <c r="E246" s="7">
        <f t="shared" si="154"/>
        <v>159.85665424604753</v>
      </c>
      <c r="F246" s="9">
        <f t="shared" si="155"/>
        <v>1.4108334659262574E-3</v>
      </c>
      <c r="G246" s="7">
        <f t="shared" si="156"/>
        <v>160.80584878021475</v>
      </c>
      <c r="H246" s="9">
        <f t="shared" si="157"/>
        <v>4.5185748732087874E-3</v>
      </c>
      <c r="I246" s="7">
        <f t="shared" si="158"/>
        <v>161.69443167571458</v>
      </c>
      <c r="J246" s="9">
        <f t="shared" si="159"/>
        <v>1.0069355709944309E-2</v>
      </c>
      <c r="L246" s="6">
        <f>'[1]6050_Module3Project_Data'!B246</f>
        <v>245</v>
      </c>
      <c r="M246" s="6">
        <v>534.45001219999995</v>
      </c>
      <c r="N246" s="7">
        <f t="shared" si="160"/>
        <v>515.71758070633143</v>
      </c>
      <c r="O246" s="11">
        <f t="shared" si="161"/>
        <v>3.5049922473682216E-2</v>
      </c>
      <c r="P246" s="7">
        <f t="shared" si="162"/>
        <v>521.96601474846409</v>
      </c>
      <c r="Q246" s="11">
        <f t="shared" si="163"/>
        <v>2.3358587644421534E-2</v>
      </c>
      <c r="R246" s="7">
        <f t="shared" si="164"/>
        <v>526.67638707097058</v>
      </c>
      <c r="S246" s="11">
        <f t="shared" si="165"/>
        <v>1.4545092995751213E-2</v>
      </c>
      <c r="T246" s="7">
        <f t="shared" si="166"/>
        <v>531.07350516794577</v>
      </c>
      <c r="U246" s="11">
        <f t="shared" si="167"/>
        <v>6.3177228084534756E-3</v>
      </c>
      <c r="Y246" s="6">
        <f t="shared" si="133"/>
        <v>245</v>
      </c>
      <c r="Z246" s="6">
        <f t="shared" si="134"/>
        <v>160.082504</v>
      </c>
      <c r="AA246" s="8">
        <f t="shared" si="168"/>
        <v>0.72980349352583496</v>
      </c>
      <c r="AB246" s="8">
        <f t="shared" si="135"/>
        <v>161.53565227374057</v>
      </c>
      <c r="AC246" s="9">
        <f t="shared" si="144"/>
        <v>9.0774959001176467E-3</v>
      </c>
      <c r="AD246" s="8">
        <f t="shared" si="169"/>
        <v>1.0522661648439868</v>
      </c>
      <c r="AE246" s="8">
        <f t="shared" si="136"/>
        <v>161.85811494505873</v>
      </c>
      <c r="AF246" s="9">
        <f t="shared" si="145"/>
        <v>1.1091848894734494E-2</v>
      </c>
      <c r="AG246" s="8">
        <f t="shared" si="170"/>
        <v>1.1746321913657454</v>
      </c>
      <c r="AH246" s="8">
        <f t="shared" si="137"/>
        <v>161.9804809715805</v>
      </c>
      <c r="AI246" s="9">
        <f t="shared" si="146"/>
        <v>1.1856242400984087E-2</v>
      </c>
      <c r="AJ246" s="8">
        <f t="shared" si="171"/>
        <v>1.1847771939998037</v>
      </c>
      <c r="AK246" s="8">
        <f t="shared" si="138"/>
        <v>161.99062597421454</v>
      </c>
      <c r="AL246" s="9">
        <f t="shared" si="147"/>
        <v>1.1919615988856208E-2</v>
      </c>
      <c r="AN246" s="5">
        <f t="shared" si="139"/>
        <v>534.45001219999995</v>
      </c>
      <c r="AO246" s="8">
        <f t="shared" si="172"/>
        <v>4.0536109238568176</v>
      </c>
      <c r="AP246" s="8">
        <f t="shared" si="140"/>
        <v>530.72999799482739</v>
      </c>
      <c r="AQ246" s="10">
        <f t="shared" si="148"/>
        <v>6.9604530269530059E-3</v>
      </c>
      <c r="AR246" s="8">
        <f t="shared" si="173"/>
        <v>4.9238539607901917</v>
      </c>
      <c r="AS246" s="8">
        <f t="shared" si="141"/>
        <v>531.60024103176079</v>
      </c>
      <c r="AT246" s="10">
        <f t="shared" si="149"/>
        <v>5.3321566155615074E-3</v>
      </c>
      <c r="AU246" s="8">
        <f t="shared" si="174"/>
        <v>5.2850370760301884</v>
      </c>
      <c r="AV246" s="8">
        <f t="shared" si="142"/>
        <v>531.9614241470008</v>
      </c>
      <c r="AW246" s="10">
        <f t="shared" si="150"/>
        <v>4.6563532532353609E-3</v>
      </c>
      <c r="AX246" s="8">
        <f t="shared" si="175"/>
        <v>5.8628241293001349</v>
      </c>
      <c r="AY246" s="8">
        <f t="shared" si="143"/>
        <v>532.53921120027076</v>
      </c>
      <c r="AZ246" s="9">
        <f t="shared" si="151"/>
        <v>3.5752660793543722E-3</v>
      </c>
    </row>
    <row r="247" spans="1:52" x14ac:dyDescent="0.2">
      <c r="A247" s="5">
        <f t="shared" si="132"/>
        <v>246</v>
      </c>
      <c r="B247" s="6">
        <f>'[1]6050_Module3Project_Data'!C247</f>
        <v>160.30900600000001</v>
      </c>
      <c r="C247" s="7">
        <f t="shared" si="152"/>
        <v>159.23564105274556</v>
      </c>
      <c r="D247" s="9">
        <f t="shared" si="153"/>
        <v>6.6955997921566987E-3</v>
      </c>
      <c r="E247" s="7">
        <f t="shared" si="154"/>
        <v>159.93118466485183</v>
      </c>
      <c r="F247" s="9">
        <f t="shared" si="155"/>
        <v>2.3568316252187593E-3</v>
      </c>
      <c r="G247" s="7">
        <f t="shared" si="156"/>
        <v>160.44417639010737</v>
      </c>
      <c r="H247" s="9">
        <f t="shared" si="157"/>
        <v>8.4318650261833682E-4</v>
      </c>
      <c r="I247" s="7">
        <f t="shared" si="158"/>
        <v>160.40488953514293</v>
      </c>
      <c r="J247" s="9">
        <f t="shared" si="159"/>
        <v>5.9811695883709272E-4</v>
      </c>
      <c r="L247" s="6">
        <f>'[1]6050_Module3Project_Data'!B247</f>
        <v>246</v>
      </c>
      <c r="M247" s="6">
        <v>528.9099731</v>
      </c>
      <c r="N247" s="7">
        <f t="shared" si="160"/>
        <v>519.46406700506509</v>
      </c>
      <c r="O247" s="11">
        <f t="shared" si="161"/>
        <v>1.7859194523354154E-2</v>
      </c>
      <c r="P247" s="7">
        <f t="shared" si="162"/>
        <v>526.08573390747097</v>
      </c>
      <c r="Q247" s="11">
        <f t="shared" si="163"/>
        <v>5.3397351839971101E-3</v>
      </c>
      <c r="R247" s="7">
        <f t="shared" si="164"/>
        <v>530.56319963548526</v>
      </c>
      <c r="S247" s="11">
        <f t="shared" si="165"/>
        <v>3.1257238841527523E-3</v>
      </c>
      <c r="T247" s="7">
        <f t="shared" si="166"/>
        <v>533.77471079358907</v>
      </c>
      <c r="U247" s="11">
        <f t="shared" si="167"/>
        <v>9.1976667883123791E-3</v>
      </c>
      <c r="Y247" s="6">
        <f t="shared" si="133"/>
        <v>246</v>
      </c>
      <c r="Z247" s="6">
        <f t="shared" si="134"/>
        <v>160.30900600000001</v>
      </c>
      <c r="AA247" s="8">
        <f t="shared" si="168"/>
        <v>0.45693452261753309</v>
      </c>
      <c r="AB247" s="8">
        <f t="shared" si="135"/>
        <v>160.9011109127249</v>
      </c>
      <c r="AC247" s="9">
        <f t="shared" si="144"/>
        <v>3.6935224507903945E-3</v>
      </c>
      <c r="AD247" s="8">
        <f t="shared" si="169"/>
        <v>0.48669074286344305</v>
      </c>
      <c r="AE247" s="8">
        <f t="shared" si="136"/>
        <v>160.9308671329708</v>
      </c>
      <c r="AF247" s="9">
        <f t="shared" si="145"/>
        <v>3.8791403458068511E-3</v>
      </c>
      <c r="AG247" s="8">
        <f t="shared" si="170"/>
        <v>0.40647990062918637</v>
      </c>
      <c r="AH247" s="8">
        <f t="shared" si="137"/>
        <v>160.85065629073657</v>
      </c>
      <c r="AI247" s="9">
        <f t="shared" si="146"/>
        <v>3.3787889043274053E-3</v>
      </c>
      <c r="AJ247" s="8">
        <f t="shared" si="171"/>
        <v>-5.2382473285937398E-2</v>
      </c>
      <c r="AK247" s="8">
        <f t="shared" si="138"/>
        <v>160.39179391682143</v>
      </c>
      <c r="AL247" s="9">
        <f t="shared" si="147"/>
        <v>5.1642711090989311E-4</v>
      </c>
      <c r="AN247" s="5">
        <f t="shared" si="139"/>
        <v>528.9099731</v>
      </c>
      <c r="AO247" s="8">
        <f t="shared" si="172"/>
        <v>4.0119113340212849</v>
      </c>
      <c r="AP247" s="8">
        <f t="shared" si="140"/>
        <v>534.57511096950657</v>
      </c>
      <c r="AQ247" s="10">
        <f t="shared" si="148"/>
        <v>1.0710968137550073E-2</v>
      </c>
      <c r="AR247" s="8">
        <f t="shared" si="173"/>
        <v>4.5090374022799891</v>
      </c>
      <c r="AS247" s="8">
        <f t="shared" si="141"/>
        <v>535.07223703776526</v>
      </c>
      <c r="AT247" s="10">
        <f t="shared" si="149"/>
        <v>1.1650874914775284E-2</v>
      </c>
      <c r="AU247" s="8">
        <f t="shared" si="174"/>
        <v>4.585924820272437</v>
      </c>
      <c r="AV247" s="8">
        <f t="shared" si="142"/>
        <v>535.14912445575771</v>
      </c>
      <c r="AW247" s="10">
        <f t="shared" si="150"/>
        <v>1.1796244489755704E-2</v>
      </c>
      <c r="AX247" s="8">
        <f t="shared" si="175"/>
        <v>4.2820148774717746</v>
      </c>
      <c r="AY247" s="8">
        <f t="shared" si="143"/>
        <v>534.845214512957</v>
      </c>
      <c r="AZ247" s="9">
        <f t="shared" si="151"/>
        <v>1.1221647756365586E-2</v>
      </c>
    </row>
    <row r="248" spans="1:52" x14ac:dyDescent="0.2">
      <c r="A248" s="5">
        <f t="shared" si="132"/>
        <v>247</v>
      </c>
      <c r="B248" s="6">
        <f>'[1]6050_Module3Project_Data'!C248</f>
        <v>160.32600400000001</v>
      </c>
      <c r="C248" s="7">
        <f t="shared" si="152"/>
        <v>159.45031404219645</v>
      </c>
      <c r="D248" s="9">
        <f t="shared" si="153"/>
        <v>5.4619334104002151E-3</v>
      </c>
      <c r="E248" s="7">
        <f t="shared" si="154"/>
        <v>160.05586570545071</v>
      </c>
      <c r="F248" s="9">
        <f t="shared" si="155"/>
        <v>1.6849312513851343E-3</v>
      </c>
      <c r="G248" s="7">
        <f t="shared" si="156"/>
        <v>160.37659119505369</v>
      </c>
      <c r="H248" s="9">
        <f t="shared" si="157"/>
        <v>3.1552707478245406E-4</v>
      </c>
      <c r="I248" s="7">
        <f t="shared" si="158"/>
        <v>160.32818270702859</v>
      </c>
      <c r="J248" s="9">
        <f t="shared" si="159"/>
        <v>1.3589230531666026E-5</v>
      </c>
      <c r="L248" s="6">
        <f>'[1]6050_Module3Project_Data'!B248</f>
        <v>247</v>
      </c>
      <c r="M248" s="6">
        <v>527.33001709999996</v>
      </c>
      <c r="N248" s="7">
        <f t="shared" si="160"/>
        <v>521.35324822405209</v>
      </c>
      <c r="O248" s="11">
        <f t="shared" si="161"/>
        <v>1.13340198398273E-2</v>
      </c>
      <c r="P248" s="7">
        <f t="shared" si="162"/>
        <v>527.01773284100557</v>
      </c>
      <c r="Q248" s="11">
        <f t="shared" si="163"/>
        <v>5.9219890555779959E-4</v>
      </c>
      <c r="R248" s="7">
        <f t="shared" si="164"/>
        <v>529.73658636774258</v>
      </c>
      <c r="S248" s="11">
        <f t="shared" si="165"/>
        <v>4.5636872351346594E-3</v>
      </c>
      <c r="T248" s="7">
        <f t="shared" si="166"/>
        <v>529.88292063871779</v>
      </c>
      <c r="U248" s="11">
        <f t="shared" si="167"/>
        <v>4.8411875977727812E-3</v>
      </c>
      <c r="Y248" s="6">
        <f t="shared" si="133"/>
        <v>247</v>
      </c>
      <c r="Z248" s="6">
        <f t="shared" si="134"/>
        <v>160.32600400000001</v>
      </c>
      <c r="AA248" s="8">
        <f t="shared" si="168"/>
        <v>0.32580459319972954</v>
      </c>
      <c r="AB248" s="8">
        <f t="shared" si="135"/>
        <v>160.70239578825343</v>
      </c>
      <c r="AC248" s="9">
        <f t="shared" si="144"/>
        <v>2.3476652499454451E-3</v>
      </c>
      <c r="AD248" s="8">
        <f t="shared" si="169"/>
        <v>0.26498036769659344</v>
      </c>
      <c r="AE248" s="8">
        <f t="shared" si="136"/>
        <v>160.64157156275027</v>
      </c>
      <c r="AF248" s="9">
        <f t="shared" si="145"/>
        <v>1.9682868335585803E-3</v>
      </c>
      <c r="AG248" s="8">
        <f t="shared" si="170"/>
        <v>0.16944735278775269</v>
      </c>
      <c r="AH248" s="8">
        <f t="shared" si="137"/>
        <v>160.54603854784145</v>
      </c>
      <c r="AI248" s="9">
        <f t="shared" si="146"/>
        <v>1.3724195847944682E-3</v>
      </c>
      <c r="AJ248" s="8">
        <f t="shared" si="171"/>
        <v>-6.4544650700132267E-2</v>
      </c>
      <c r="AK248" s="8">
        <f t="shared" si="138"/>
        <v>160.31204654435356</v>
      </c>
      <c r="AL248" s="9">
        <f t="shared" si="147"/>
        <v>8.7056717551870896E-5</v>
      </c>
      <c r="AN248" s="5">
        <f t="shared" si="139"/>
        <v>527.33001709999996</v>
      </c>
      <c r="AO248" s="8">
        <f t="shared" si="172"/>
        <v>2.802280183580292</v>
      </c>
      <c r="AP248" s="8">
        <f t="shared" si="140"/>
        <v>532.53886655132283</v>
      </c>
      <c r="AQ248" s="10">
        <f t="shared" si="148"/>
        <v>9.8777791561504933E-3</v>
      </c>
      <c r="AR248" s="8">
        <f t="shared" si="173"/>
        <v>2.3747771342709187</v>
      </c>
      <c r="AS248" s="8">
        <f t="shared" si="141"/>
        <v>532.11136350201355</v>
      </c>
      <c r="AT248" s="10">
        <f t="shared" si="149"/>
        <v>9.0670855952940648E-3</v>
      </c>
      <c r="AU248" s="8">
        <f t="shared" si="174"/>
        <v>1.8796557762648751</v>
      </c>
      <c r="AV248" s="8">
        <f t="shared" si="142"/>
        <v>531.6162421440074</v>
      </c>
      <c r="AW248" s="10">
        <f t="shared" si="150"/>
        <v>8.1281643468337234E-3</v>
      </c>
      <c r="AX248" s="8">
        <f t="shared" si="175"/>
        <v>0.19511236130020526</v>
      </c>
      <c r="AY248" s="8">
        <f t="shared" si="143"/>
        <v>529.93169872904275</v>
      </c>
      <c r="AZ248" s="9">
        <f t="shared" si="151"/>
        <v>4.9336877186519391E-3</v>
      </c>
    </row>
    <row r="249" spans="1:52" x14ac:dyDescent="0.2">
      <c r="A249" s="5">
        <f t="shared" si="132"/>
        <v>248</v>
      </c>
      <c r="B249" s="6">
        <f>'[1]6050_Module3Project_Data'!C249</f>
        <v>159.26350400000001</v>
      </c>
      <c r="C249" s="7">
        <f t="shared" si="152"/>
        <v>159.62545203375717</v>
      </c>
      <c r="D249" s="9">
        <f t="shared" si="153"/>
        <v>2.2726363835192196E-3</v>
      </c>
      <c r="E249" s="7">
        <f t="shared" si="154"/>
        <v>160.14501134265197</v>
      </c>
      <c r="F249" s="9">
        <f t="shared" si="155"/>
        <v>5.5348985832432609E-3</v>
      </c>
      <c r="G249" s="7">
        <f t="shared" si="156"/>
        <v>160.35129759752687</v>
      </c>
      <c r="H249" s="9">
        <f t="shared" si="157"/>
        <v>6.8301498473049681E-3</v>
      </c>
      <c r="I249" s="7">
        <f t="shared" si="158"/>
        <v>160.32643974140575</v>
      </c>
      <c r="J249" s="9">
        <f t="shared" si="159"/>
        <v>6.6740697944567265E-3</v>
      </c>
      <c r="L249" s="6">
        <f>'[1]6050_Module3Project_Data'!B249</f>
        <v>248</v>
      </c>
      <c r="M249" s="6">
        <v>514.47998050000001</v>
      </c>
      <c r="N249" s="7">
        <f t="shared" si="160"/>
        <v>522.54860199924167</v>
      </c>
      <c r="O249" s="11">
        <f t="shared" si="161"/>
        <v>1.5683062130814353E-2</v>
      </c>
      <c r="P249" s="7">
        <f t="shared" si="162"/>
        <v>527.12078664647368</v>
      </c>
      <c r="Q249" s="11">
        <f t="shared" si="163"/>
        <v>2.4570064192174459E-2</v>
      </c>
      <c r="R249" s="7">
        <f t="shared" si="164"/>
        <v>528.53330173387121</v>
      </c>
      <c r="S249" s="11">
        <f t="shared" si="165"/>
        <v>2.731558421420676E-2</v>
      </c>
      <c r="T249" s="7">
        <f t="shared" si="166"/>
        <v>527.84059780774351</v>
      </c>
      <c r="U249" s="11">
        <f t="shared" si="167"/>
        <v>2.5969168508284641E-2</v>
      </c>
      <c r="Y249" s="6">
        <f t="shared" si="133"/>
        <v>248</v>
      </c>
      <c r="Z249" s="6">
        <f t="shared" si="134"/>
        <v>159.26350400000001</v>
      </c>
      <c r="AA249" s="8">
        <f t="shared" si="168"/>
        <v>0.2380300455180907</v>
      </c>
      <c r="AB249" s="8">
        <f t="shared" si="135"/>
        <v>160.58932764304495</v>
      </c>
      <c r="AC249" s="9">
        <f t="shared" si="144"/>
        <v>8.3247172751199881E-3</v>
      </c>
      <c r="AD249" s="8">
        <f t="shared" si="169"/>
        <v>0.14887078160722575</v>
      </c>
      <c r="AE249" s="8">
        <f t="shared" si="136"/>
        <v>160.5001683791341</v>
      </c>
      <c r="AF249" s="9">
        <f t="shared" si="145"/>
        <v>7.7648949575671988E-3</v>
      </c>
      <c r="AG249" s="8">
        <f t="shared" si="170"/>
        <v>7.2076877630463443E-2</v>
      </c>
      <c r="AH249" s="8">
        <f t="shared" si="137"/>
        <v>160.42337447515732</v>
      </c>
      <c r="AI249" s="9">
        <f t="shared" si="146"/>
        <v>7.2827135283756233E-3</v>
      </c>
      <c r="AJ249" s="8">
        <f t="shared" si="171"/>
        <v>-3.3143808161487098E-2</v>
      </c>
      <c r="AK249" s="8">
        <f t="shared" si="138"/>
        <v>160.31815378936537</v>
      </c>
      <c r="AL249" s="9">
        <f t="shared" si="147"/>
        <v>6.6220431101739197E-3</v>
      </c>
      <c r="AN249" s="5">
        <f t="shared" si="139"/>
        <v>514.47998050000001</v>
      </c>
      <c r="AO249" s="8">
        <f t="shared" si="172"/>
        <v>1.8008889792173783</v>
      </c>
      <c r="AP249" s="8">
        <f t="shared" si="140"/>
        <v>530.33419071308856</v>
      </c>
      <c r="AQ249" s="10">
        <f t="shared" si="148"/>
        <v>3.08159905419071E-2</v>
      </c>
      <c r="AR249" s="8">
        <f t="shared" si="173"/>
        <v>0.9435524270140061</v>
      </c>
      <c r="AS249" s="8">
        <f t="shared" si="141"/>
        <v>529.47685416088518</v>
      </c>
      <c r="AT249" s="10">
        <f t="shared" si="149"/>
        <v>2.9149576716882904E-2</v>
      </c>
      <c r="AU249" s="8">
        <f t="shared" si="174"/>
        <v>0.3381855711967563</v>
      </c>
      <c r="AV249" s="8">
        <f t="shared" si="142"/>
        <v>528.87148730506794</v>
      </c>
      <c r="AW249" s="10">
        <f t="shared" si="150"/>
        <v>2.7972918967773E-2</v>
      </c>
      <c r="AX249" s="8">
        <f t="shared" si="175"/>
        <v>-0.92360523483704904</v>
      </c>
      <c r="AY249" s="8">
        <f t="shared" si="143"/>
        <v>527.60969649903416</v>
      </c>
      <c r="AZ249" s="9">
        <f t="shared" si="151"/>
        <v>2.5520363272977045E-2</v>
      </c>
    </row>
    <row r="250" spans="1:52" x14ac:dyDescent="0.2">
      <c r="A250" s="5">
        <f t="shared" si="132"/>
        <v>249</v>
      </c>
      <c r="B250" s="6">
        <f>'[1]6050_Module3Project_Data'!C250</f>
        <v>158.63450599999999</v>
      </c>
      <c r="C250" s="7">
        <f t="shared" si="152"/>
        <v>159.55306242700576</v>
      </c>
      <c r="D250" s="9">
        <f t="shared" si="153"/>
        <v>5.7903948527174053E-3</v>
      </c>
      <c r="E250" s="7">
        <f t="shared" si="154"/>
        <v>159.8541139195768</v>
      </c>
      <c r="F250" s="9">
        <f t="shared" si="155"/>
        <v>7.6881628740774494E-3</v>
      </c>
      <c r="G250" s="7">
        <f t="shared" si="156"/>
        <v>159.80740079876344</v>
      </c>
      <c r="H250" s="9">
        <f t="shared" si="157"/>
        <v>7.3936927616709783E-3</v>
      </c>
      <c r="I250" s="7">
        <f t="shared" si="158"/>
        <v>159.47609114828117</v>
      </c>
      <c r="J250" s="9">
        <f t="shared" si="159"/>
        <v>5.3051834024129855E-3</v>
      </c>
      <c r="L250" s="6">
        <f>'[1]6050_Module3Project_Data'!B250</f>
        <v>249</v>
      </c>
      <c r="M250" s="6">
        <v>513.96997069999998</v>
      </c>
      <c r="N250" s="7">
        <f t="shared" si="160"/>
        <v>520.93487769939338</v>
      </c>
      <c r="O250" s="11">
        <f t="shared" si="161"/>
        <v>1.3551194420770478E-2</v>
      </c>
      <c r="P250" s="7">
        <f t="shared" si="162"/>
        <v>522.94932061813734</v>
      </c>
      <c r="Q250" s="11">
        <f t="shared" si="163"/>
        <v>1.7470573049059576E-2</v>
      </c>
      <c r="R250" s="7">
        <f t="shared" si="164"/>
        <v>521.50664111693561</v>
      </c>
      <c r="S250" s="11">
        <f t="shared" si="165"/>
        <v>1.4663639602662171E-2</v>
      </c>
      <c r="T250" s="7">
        <f t="shared" si="166"/>
        <v>517.15210396154873</v>
      </c>
      <c r="U250" s="11">
        <f t="shared" si="167"/>
        <v>6.1912824541380477E-3</v>
      </c>
      <c r="Y250" s="6">
        <f t="shared" si="133"/>
        <v>249</v>
      </c>
      <c r="Z250" s="6">
        <f t="shared" si="134"/>
        <v>158.63450599999999</v>
      </c>
      <c r="AA250" s="8">
        <f t="shared" si="168"/>
        <v>4.254833444771125E-2</v>
      </c>
      <c r="AB250" s="8">
        <f t="shared" si="135"/>
        <v>159.84994913321114</v>
      </c>
      <c r="AC250" s="9">
        <f t="shared" si="144"/>
        <v>7.6619088990080939E-3</v>
      </c>
      <c r="AD250" s="8">
        <f t="shared" si="169"/>
        <v>-0.12823625054103543</v>
      </c>
      <c r="AE250" s="8">
        <f t="shared" si="136"/>
        <v>159.67916454822242</v>
      </c>
      <c r="AF250" s="9">
        <f t="shared" si="145"/>
        <v>6.5853172463148047E-3</v>
      </c>
      <c r="AG250" s="8">
        <f t="shared" si="170"/>
        <v>-0.23590996056648184</v>
      </c>
      <c r="AH250" s="8">
        <f t="shared" si="137"/>
        <v>159.57149083819695</v>
      </c>
      <c r="AI250" s="9">
        <f t="shared" si="146"/>
        <v>5.906563848075798E-3</v>
      </c>
      <c r="AJ250" s="8">
        <f t="shared" si="171"/>
        <v>-0.44174620064303916</v>
      </c>
      <c r="AK250" s="8">
        <f t="shared" si="138"/>
        <v>159.36565459812039</v>
      </c>
      <c r="AL250" s="9">
        <f t="shared" si="147"/>
        <v>4.6090136159934762E-3</v>
      </c>
      <c r="AN250" s="5">
        <f t="shared" si="139"/>
        <v>513.96997069999998</v>
      </c>
      <c r="AO250" s="8">
        <f t="shared" si="172"/>
        <v>-0.40599841982086637</v>
      </c>
      <c r="AP250" s="8">
        <f t="shared" si="140"/>
        <v>521.10064269711472</v>
      </c>
      <c r="AQ250" s="10">
        <f t="shared" si="148"/>
        <v>1.387371325877881E-2</v>
      </c>
      <c r="AR250" s="8">
        <f t="shared" si="173"/>
        <v>-2.2445327905658372</v>
      </c>
      <c r="AS250" s="8">
        <f t="shared" si="141"/>
        <v>519.2621083263698</v>
      </c>
      <c r="AT250" s="10">
        <f t="shared" si="149"/>
        <v>1.0296589155125562E-2</v>
      </c>
      <c r="AU250" s="8">
        <f t="shared" si="174"/>
        <v>-3.3442375228694221</v>
      </c>
      <c r="AV250" s="8">
        <f t="shared" si="142"/>
        <v>518.16240359406618</v>
      </c>
      <c r="AW250" s="10">
        <f t="shared" si="150"/>
        <v>8.1569607818844526E-3</v>
      </c>
      <c r="AX250" s="8">
        <f t="shared" si="175"/>
        <v>-5.8060495405158914</v>
      </c>
      <c r="AY250" s="8">
        <f t="shared" si="143"/>
        <v>515.7005915764197</v>
      </c>
      <c r="AZ250" s="9">
        <f t="shared" si="151"/>
        <v>3.367163404629859E-3</v>
      </c>
    </row>
    <row r="251" spans="1:52" x14ac:dyDescent="0.2">
      <c r="A251" s="5">
        <f t="shared" si="132"/>
        <v>250</v>
      </c>
      <c r="B251" s="6">
        <f>'[1]6050_Module3Project_Data'!C251</f>
        <v>164.19799800000001</v>
      </c>
      <c r="C251" s="7">
        <f t="shared" si="152"/>
        <v>159.36935114160462</v>
      </c>
      <c r="D251" s="9">
        <f t="shared" si="153"/>
        <v>2.9407464872960188E-2</v>
      </c>
      <c r="E251" s="7">
        <f t="shared" si="154"/>
        <v>159.45164330611644</v>
      </c>
      <c r="F251" s="9">
        <f t="shared" si="155"/>
        <v>2.8906288454768947E-2</v>
      </c>
      <c r="G251" s="7">
        <f t="shared" si="156"/>
        <v>159.2209533993817</v>
      </c>
      <c r="H251" s="9">
        <f t="shared" si="157"/>
        <v>3.0311238025072105E-2</v>
      </c>
      <c r="I251" s="7">
        <f t="shared" si="158"/>
        <v>158.80282302965622</v>
      </c>
      <c r="J251" s="9">
        <f t="shared" si="159"/>
        <v>3.2857739047121561E-2</v>
      </c>
      <c r="L251" s="6">
        <f>'[1]6050_Module3Project_Data'!B251</f>
        <v>250</v>
      </c>
      <c r="M251" s="6">
        <v>519.11999509999998</v>
      </c>
      <c r="N251" s="7">
        <f t="shared" si="160"/>
        <v>519.54189629951475</v>
      </c>
      <c r="O251" s="11">
        <f t="shared" si="161"/>
        <v>8.1272384708181301E-4</v>
      </c>
      <c r="P251" s="7">
        <f t="shared" si="162"/>
        <v>519.98613514515193</v>
      </c>
      <c r="Q251" s="11">
        <f t="shared" si="163"/>
        <v>1.6684775260585049E-3</v>
      </c>
      <c r="R251" s="7">
        <f t="shared" si="164"/>
        <v>517.73830590846774</v>
      </c>
      <c r="S251" s="11">
        <f t="shared" si="165"/>
        <v>2.6615988684197877E-3</v>
      </c>
      <c r="T251" s="7">
        <f t="shared" si="166"/>
        <v>514.60639735230973</v>
      </c>
      <c r="U251" s="11">
        <f t="shared" si="167"/>
        <v>8.6947098749698224E-3</v>
      </c>
      <c r="Y251" s="6">
        <f t="shared" si="133"/>
        <v>250</v>
      </c>
      <c r="Z251" s="6">
        <f t="shared" si="134"/>
        <v>164.19799800000001</v>
      </c>
      <c r="AA251" s="8">
        <f t="shared" si="168"/>
        <v>-0.11470059900965152</v>
      </c>
      <c r="AB251" s="8">
        <f t="shared" si="135"/>
        <v>159.10625280037206</v>
      </c>
      <c r="AC251" s="9">
        <f t="shared" si="144"/>
        <v>3.1009788558006356E-2</v>
      </c>
      <c r="AD251" s="8">
        <f t="shared" si="169"/>
        <v>-0.31152071007731719</v>
      </c>
      <c r="AE251" s="8">
        <f t="shared" si="136"/>
        <v>158.9094326893044</v>
      </c>
      <c r="AF251" s="9">
        <f t="shared" si="145"/>
        <v>3.2208464019735594E-2</v>
      </c>
      <c r="AG251" s="8">
        <f t="shared" si="170"/>
        <v>-0.41117867997411084</v>
      </c>
      <c r="AH251" s="8">
        <f t="shared" si="137"/>
        <v>158.80977471940759</v>
      </c>
      <c r="AI251" s="9">
        <f t="shared" si="146"/>
        <v>3.2815401808933303E-2</v>
      </c>
      <c r="AJ251" s="8">
        <f t="shared" si="171"/>
        <v>-0.55750715963399966</v>
      </c>
      <c r="AK251" s="8">
        <f t="shared" si="138"/>
        <v>158.66344623974769</v>
      </c>
      <c r="AL251" s="9">
        <f t="shared" si="147"/>
        <v>3.3706572721138334E-2</v>
      </c>
      <c r="AN251" s="5">
        <f t="shared" si="139"/>
        <v>519.11999509999998</v>
      </c>
      <c r="AO251" s="8">
        <f t="shared" si="172"/>
        <v>-1.2465826169826184</v>
      </c>
      <c r="AP251" s="8">
        <f t="shared" si="140"/>
        <v>516.49172329148507</v>
      </c>
      <c r="AQ251" s="10">
        <f t="shared" si="148"/>
        <v>5.0629369573957873E-3</v>
      </c>
      <c r="AR251" s="8">
        <f t="shared" si="173"/>
        <v>-2.854053757726652</v>
      </c>
      <c r="AS251" s="8">
        <f t="shared" si="141"/>
        <v>514.88425215074108</v>
      </c>
      <c r="AT251" s="10">
        <f t="shared" si="149"/>
        <v>8.159467925027546E-3</v>
      </c>
      <c r="AU251" s="8">
        <f t="shared" si="174"/>
        <v>-3.5562863656686483</v>
      </c>
      <c r="AV251" s="8">
        <f t="shared" si="142"/>
        <v>514.18201954279914</v>
      </c>
      <c r="AW251" s="10">
        <f t="shared" si="150"/>
        <v>9.5122045072635331E-3</v>
      </c>
      <c r="AX251" s="8">
        <f t="shared" si="175"/>
        <v>-4.1758780748774775</v>
      </c>
      <c r="AY251" s="8">
        <f t="shared" si="143"/>
        <v>513.56242783359028</v>
      </c>
      <c r="AZ251" s="9">
        <f t="shared" si="151"/>
        <v>1.0705746877153385E-2</v>
      </c>
    </row>
    <row r="252" spans="1:52" x14ac:dyDescent="0.2">
      <c r="A252" s="5">
        <f t="shared" si="132"/>
        <v>251</v>
      </c>
      <c r="B252" s="6">
        <f>'[1]6050_Module3Project_Data'!C252</f>
        <v>166.10000600000001</v>
      </c>
      <c r="C252" s="7">
        <f t="shared" si="152"/>
        <v>160.33508051328371</v>
      </c>
      <c r="D252" s="9">
        <f t="shared" si="153"/>
        <v>3.4707557365869654E-2</v>
      </c>
      <c r="E252" s="7">
        <f t="shared" si="154"/>
        <v>161.01794035509801</v>
      </c>
      <c r="F252" s="9">
        <f t="shared" si="155"/>
        <v>3.0596420597973982E-2</v>
      </c>
      <c r="G252" s="7">
        <f t="shared" si="156"/>
        <v>161.70947569969087</v>
      </c>
      <c r="H252" s="9">
        <f t="shared" si="157"/>
        <v>2.6433053231251162E-2</v>
      </c>
      <c r="I252" s="7">
        <f t="shared" si="158"/>
        <v>163.11896300593128</v>
      </c>
      <c r="J252" s="9">
        <f t="shared" si="159"/>
        <v>1.7947278063727042E-2</v>
      </c>
      <c r="L252" s="6">
        <f>'[1]6050_Module3Project_Data'!B252</f>
        <v>251</v>
      </c>
      <c r="M252" s="6">
        <v>530.86999509999998</v>
      </c>
      <c r="N252" s="7">
        <f t="shared" si="160"/>
        <v>519.45751605961186</v>
      </c>
      <c r="O252" s="11">
        <f t="shared" si="161"/>
        <v>2.1497690857887629E-2</v>
      </c>
      <c r="P252" s="7">
        <f t="shared" si="162"/>
        <v>519.70030893025182</v>
      </c>
      <c r="Q252" s="11">
        <f t="shared" si="163"/>
        <v>2.1040341840461576E-2</v>
      </c>
      <c r="R252" s="7">
        <f t="shared" si="164"/>
        <v>518.4291505042338</v>
      </c>
      <c r="S252" s="11">
        <f t="shared" si="165"/>
        <v>2.3434823423054259E-2</v>
      </c>
      <c r="T252" s="7">
        <f t="shared" si="166"/>
        <v>518.21727555046198</v>
      </c>
      <c r="U252" s="11">
        <f t="shared" si="167"/>
        <v>2.3833932349396791E-2</v>
      </c>
      <c r="Y252" s="6">
        <f t="shared" si="133"/>
        <v>251</v>
      </c>
      <c r="Z252" s="6">
        <f t="shared" si="134"/>
        <v>166.10000600000001</v>
      </c>
      <c r="AA252" s="8">
        <f t="shared" si="168"/>
        <v>0.5361051258200541</v>
      </c>
      <c r="AB252" s="8">
        <f t="shared" si="135"/>
        <v>162.24558082551093</v>
      </c>
      <c r="AC252" s="9">
        <f t="shared" si="144"/>
        <v>2.3205448737244956E-2</v>
      </c>
      <c r="AD252" s="8">
        <f t="shared" si="169"/>
        <v>0.80849649407727808</v>
      </c>
      <c r="AE252" s="8">
        <f t="shared" si="136"/>
        <v>162.51797219376814</v>
      </c>
      <c r="AF252" s="9">
        <f t="shared" si="145"/>
        <v>2.1565524845507004E-2</v>
      </c>
      <c r="AG252" s="8">
        <f t="shared" si="170"/>
        <v>1.0386718101675301</v>
      </c>
      <c r="AH252" s="8">
        <f t="shared" si="137"/>
        <v>162.7481475098584</v>
      </c>
      <c r="AI252" s="9">
        <f t="shared" si="146"/>
        <v>2.0179761403148949E-2</v>
      </c>
      <c r="AJ252" s="8">
        <f t="shared" si="171"/>
        <v>1.8793164083205369</v>
      </c>
      <c r="AK252" s="8">
        <f t="shared" si="138"/>
        <v>163.5887921080114</v>
      </c>
      <c r="AL252" s="9">
        <f t="shared" si="147"/>
        <v>1.5118686341219057E-2</v>
      </c>
      <c r="AN252" s="5">
        <f t="shared" si="139"/>
        <v>530.86999509999998</v>
      </c>
      <c r="AO252" s="8">
        <f t="shared" si="172"/>
        <v>-0.76222581379544729</v>
      </c>
      <c r="AP252" s="8">
        <f t="shared" si="140"/>
        <v>517.66692469043835</v>
      </c>
      <c r="AQ252" s="10">
        <f t="shared" si="148"/>
        <v>2.4870628461634132E-2</v>
      </c>
      <c r="AR252" s="8">
        <f t="shared" si="173"/>
        <v>-1.4360944163295648</v>
      </c>
      <c r="AS252" s="8">
        <f t="shared" si="141"/>
        <v>516.99305608790428</v>
      </c>
      <c r="AT252" s="10">
        <f t="shared" si="149"/>
        <v>2.6139994989699322E-2</v>
      </c>
      <c r="AU252" s="8">
        <f t="shared" si="174"/>
        <v>-1.4327208849512911</v>
      </c>
      <c r="AV252" s="8">
        <f t="shared" si="142"/>
        <v>516.99642961928248</v>
      </c>
      <c r="AW252" s="10">
        <f t="shared" si="150"/>
        <v>2.6133640267433346E-2</v>
      </c>
      <c r="AX252" s="8">
        <f t="shared" si="175"/>
        <v>-0.28249993836264242</v>
      </c>
      <c r="AY252" s="8">
        <f t="shared" si="143"/>
        <v>518.14665056587114</v>
      </c>
      <c r="AZ252" s="9">
        <f t="shared" si="151"/>
        <v>2.3966968658178062E-2</v>
      </c>
    </row>
    <row r="253" spans="1:52" x14ac:dyDescent="0.2">
      <c r="A253" s="5">
        <f t="shared" si="132"/>
        <v>252</v>
      </c>
      <c r="B253" s="12">
        <f>'[1]6050_Module3Project_Data'!C253</f>
        <v>164.292496</v>
      </c>
      <c r="C253" s="7">
        <f t="shared" si="152"/>
        <v>161.48806561062699</v>
      </c>
      <c r="D253" s="9">
        <f t="shared" si="153"/>
        <v>1.7069741209440329E-2</v>
      </c>
      <c r="E253" s="7">
        <f t="shared" si="154"/>
        <v>162.69502201791565</v>
      </c>
      <c r="F253" s="9">
        <f t="shared" si="155"/>
        <v>9.7233532935329711E-3</v>
      </c>
      <c r="G253" s="7">
        <f t="shared" si="156"/>
        <v>163.90474084984544</v>
      </c>
      <c r="H253" s="9">
        <f t="shared" si="157"/>
        <v>2.3601513130250395E-3</v>
      </c>
      <c r="I253" s="7">
        <f t="shared" si="158"/>
        <v>165.50379740118626</v>
      </c>
      <c r="J253" s="9">
        <f t="shared" si="159"/>
        <v>7.372834613129633E-3</v>
      </c>
      <c r="L253" s="6">
        <f>'[1]6050_Module3Project_Data'!B253</f>
        <v>252</v>
      </c>
      <c r="M253" s="12">
        <v>524.5900269</v>
      </c>
      <c r="N253" s="7">
        <f t="shared" si="160"/>
        <v>521.74001186768953</v>
      </c>
      <c r="O253" s="11">
        <f t="shared" si="161"/>
        <v>5.4328425745191504E-3</v>
      </c>
      <c r="P253" s="7">
        <f t="shared" si="162"/>
        <v>523.38630536626874</v>
      </c>
      <c r="Q253" s="11">
        <f t="shared" si="163"/>
        <v>2.2945947730735532E-3</v>
      </c>
      <c r="R253" s="7">
        <f t="shared" si="164"/>
        <v>524.64957280211684</v>
      </c>
      <c r="S253" s="11">
        <f t="shared" si="165"/>
        <v>1.1350940556136234E-4</v>
      </c>
      <c r="T253" s="7">
        <f t="shared" si="166"/>
        <v>528.3394511900924</v>
      </c>
      <c r="U253" s="11">
        <f t="shared" si="167"/>
        <v>7.1473419200307076E-3</v>
      </c>
      <c r="Y253" s="6">
        <f t="shared" si="133"/>
        <v>252</v>
      </c>
      <c r="Z253" s="12">
        <f t="shared" si="134"/>
        <v>164.292496</v>
      </c>
      <c r="AA253" s="8">
        <f t="shared" si="168"/>
        <v>0.9508951319036828</v>
      </c>
      <c r="AB253" s="13">
        <f t="shared" si="135"/>
        <v>164.85563598174912</v>
      </c>
      <c r="AC253" s="9">
        <f t="shared" si="144"/>
        <v>3.4276670904623495E-3</v>
      </c>
      <c r="AD253" s="8">
        <f t="shared" si="169"/>
        <v>1.3632039565081944</v>
      </c>
      <c r="AE253" s="13">
        <f t="shared" si="136"/>
        <v>165.26794480635363</v>
      </c>
      <c r="AF253" s="9">
        <f t="shared" si="145"/>
        <v>5.9372693829767235E-3</v>
      </c>
      <c r="AG253" s="8">
        <f t="shared" si="170"/>
        <v>1.6169684801610495</v>
      </c>
      <c r="AH253" s="13">
        <f t="shared" si="137"/>
        <v>165.5217093300065</v>
      </c>
      <c r="AI253" s="9">
        <f t="shared" si="146"/>
        <v>7.4818592445421352E-3</v>
      </c>
      <c r="AJ253" s="8">
        <f t="shared" si="171"/>
        <v>2.1320754017877626</v>
      </c>
      <c r="AK253" s="13">
        <f t="shared" si="138"/>
        <v>166.03681625163321</v>
      </c>
      <c r="AL253" s="9">
        <f t="shared" si="147"/>
        <v>1.0617163255181248E-2</v>
      </c>
      <c r="AN253" s="5">
        <f t="shared" si="139"/>
        <v>524.5900269</v>
      </c>
      <c r="AO253" s="8">
        <f t="shared" si="172"/>
        <v>0.98343621412417281</v>
      </c>
      <c r="AP253" s="13">
        <f t="shared" si="140"/>
        <v>525.63300901624098</v>
      </c>
      <c r="AQ253" s="10">
        <f t="shared" si="148"/>
        <v>1.9881851784418246E-3</v>
      </c>
      <c r="AR253" s="8">
        <f t="shared" si="173"/>
        <v>1.6265122693554748</v>
      </c>
      <c r="AS253" s="13">
        <f t="shared" si="141"/>
        <v>526.27608507147227</v>
      </c>
      <c r="AT253" s="10">
        <f t="shared" si="149"/>
        <v>3.2140492289489775E-3</v>
      </c>
      <c r="AU253" s="8">
        <f t="shared" si="174"/>
        <v>2.3938507064658712</v>
      </c>
      <c r="AV253" s="13">
        <f t="shared" si="142"/>
        <v>527.04342350858269</v>
      </c>
      <c r="AW253" s="10">
        <f t="shared" si="150"/>
        <v>4.6767885067902221E-3</v>
      </c>
      <c r="AX253" s="8">
        <f t="shared" si="175"/>
        <v>4.9198378506338987</v>
      </c>
      <c r="AY253" s="13">
        <f t="shared" si="143"/>
        <v>529.56941065275078</v>
      </c>
      <c r="AZ253" s="9">
        <f t="shared" si="151"/>
        <v>9.4919527581868671E-3</v>
      </c>
    </row>
    <row r="254" spans="1:52" x14ac:dyDescent="0.2">
      <c r="A254" s="14">
        <f t="shared" si="132"/>
        <v>253</v>
      </c>
      <c r="B254" s="5"/>
      <c r="C254" s="15">
        <f t="shared" ref="C254" si="176">0.15*B253+(1-0.15)*C253</f>
        <v>161.90873016903294</v>
      </c>
      <c r="D254" s="16">
        <f>AVERAGE(D3:D253)</f>
        <v>2.7991707591074711E-2</v>
      </c>
      <c r="E254" s="15">
        <f t="shared" ref="E254" si="177">0.35*B253+(1-0.35)*E253</f>
        <v>163.25413791164516</v>
      </c>
      <c r="F254" s="16">
        <f>AVERAGE(F3:F253)</f>
        <v>2.2673787887014893E-2</v>
      </c>
      <c r="G254" s="15">
        <f t="shared" ref="G254" si="178">0.55*B253+(1-0.55)*G253</f>
        <v>164.11800618243046</v>
      </c>
      <c r="H254" s="16">
        <f>AVERAGE(H3:H253)</f>
        <v>1.9961721528217007E-2</v>
      </c>
      <c r="I254" s="15">
        <f t="shared" ref="I254" si="179">0.75*B253+(1-0.75)*I253</f>
        <v>164.59532135029656</v>
      </c>
      <c r="J254" s="16">
        <f>AVERAGE(J3:J253)</f>
        <v>1.8003104394488996E-2</v>
      </c>
      <c r="L254" s="17">
        <f>'[1]6050_Module3Project_Data'!B254</f>
        <v>253</v>
      </c>
      <c r="M254" s="5"/>
      <c r="N254" s="15">
        <f t="shared" ref="N254" si="180">0.15*M253+(1-0.15)*N253</f>
        <v>522.16751412253609</v>
      </c>
      <c r="O254" s="16">
        <f>AVERAGE(O3:O253)</f>
        <v>3.0036897082401075E-2</v>
      </c>
      <c r="P254" s="15">
        <f t="shared" ref="P254" si="181">0.35*M253+(1-0.35)*P253</f>
        <v>523.80760790307465</v>
      </c>
      <c r="Q254" s="16">
        <f>AVERAGE(Q3:Q253)</f>
        <v>2.4845811088667291E-2</v>
      </c>
      <c r="R254" s="15">
        <f t="shared" ref="R254" si="182">0.55*M253+(1-0.55)*R253</f>
        <v>524.61682255595258</v>
      </c>
      <c r="S254" s="16">
        <f>AVERAGE(S3:S253)</f>
        <v>2.162827068218693E-2</v>
      </c>
      <c r="T254" s="15">
        <f t="shared" ref="T254" si="183">0.75*M253+(1-0.75)*T253</f>
        <v>525.52738297252313</v>
      </c>
      <c r="U254" s="16">
        <f>AVERAGE(U3:U253)</f>
        <v>2.032758695319891E-2</v>
      </c>
      <c r="Y254" s="12">
        <v>253</v>
      </c>
      <c r="Z254" s="5"/>
      <c r="AA254" s="8">
        <f t="shared" ref="AA254" si="184">0.15*(G254-G253)+(1-0.15)*AA253</f>
        <v>0.84025066200588394</v>
      </c>
      <c r="AB254" s="18">
        <f t="shared" si="135"/>
        <v>164.95825684443633</v>
      </c>
      <c r="AC254" s="19">
        <f>AVERAGE(AC3:AC253)</f>
        <v>1.8725773494204553E-2</v>
      </c>
      <c r="AD254" s="8">
        <f t="shared" ref="AD254" si="185">0.25*(G254-G253)+(1-0.25)*AD253</f>
        <v>1.0757193005274019</v>
      </c>
      <c r="AE254" s="18">
        <f t="shared" si="136"/>
        <v>165.19372548295786</v>
      </c>
      <c r="AF254" s="19">
        <f>AVERAGE(AF3:AF253)</f>
        <v>1.8360647790862664E-2</v>
      </c>
      <c r="AG254" s="5"/>
      <c r="AH254" s="18">
        <f t="shared" si="137"/>
        <v>164.11800618243046</v>
      </c>
      <c r="AI254" s="19">
        <f>AVERAGE(AI3:AI253)</f>
        <v>1.8170092040479369E-2</v>
      </c>
      <c r="AJ254" s="8">
        <f t="shared" ref="AJ254" si="186">0.85*(G254-G253)+(1-0.85)*AJ253</f>
        <v>0.50108684296543504</v>
      </c>
      <c r="AK254" s="18">
        <f t="shared" si="138"/>
        <v>164.6190930253959</v>
      </c>
      <c r="AL254" s="19">
        <f>AVERAGE(AL3:AL253)</f>
        <v>1.7861309240345125E-2</v>
      </c>
      <c r="AN254" s="5"/>
      <c r="AO254" s="8">
        <f t="shared" ref="AO254" si="187">0.15*(R254-R253)+(1-0.15)*AO253</f>
        <v>0.83100824508090854</v>
      </c>
      <c r="AP254" s="18">
        <f t="shared" si="140"/>
        <v>525.44783080103343</v>
      </c>
      <c r="AQ254" s="19">
        <f>AVERAGE(AQ3:AQ253)</f>
        <v>2.1027654030113075E-2</v>
      </c>
      <c r="AR254" s="8">
        <f t="shared" ref="AR254" si="188">0.25*(R254-R253)+(1-0.25)*AR253</f>
        <v>1.2116966404755423</v>
      </c>
      <c r="AS254" s="18">
        <f t="shared" si="141"/>
        <v>525.82851919642815</v>
      </c>
      <c r="AT254" s="19">
        <f>AVERAGE(AT3:AT253)</f>
        <v>2.0598380457988948E-2</v>
      </c>
      <c r="AU254" s="8">
        <f t="shared" ref="AU254" si="189">0.45*(R254-R253)+(1-0.45)*AU253</f>
        <v>1.3018802777823144</v>
      </c>
      <c r="AV254" s="18">
        <f t="shared" si="142"/>
        <v>525.91870283373487</v>
      </c>
      <c r="AW254" s="19">
        <f>AVERAGE(AW3:AW253)</f>
        <v>2.0436290013050702E-2</v>
      </c>
      <c r="AX254" s="8">
        <f t="shared" ref="AX254" si="190">0.85*(R254-R253)+(1-0.85)*AX253</f>
        <v>0.71013796835546794</v>
      </c>
      <c r="AY254" s="18">
        <f t="shared" si="143"/>
        <v>525.32696052430799</v>
      </c>
      <c r="AZ254" s="19">
        <f>AVERAGE(AZ3:AZ253)</f>
        <v>2.0553392761050088E-2</v>
      </c>
    </row>
    <row r="255" spans="1:52" x14ac:dyDescent="0.2">
      <c r="C255" s="20"/>
      <c r="E255" s="21"/>
      <c r="G255" s="21"/>
      <c r="I255" s="21"/>
    </row>
    <row r="256" spans="1:52" x14ac:dyDescent="0.2">
      <c r="C256" s="22"/>
      <c r="E256" s="21"/>
      <c r="G256" s="21"/>
      <c r="I256" s="21"/>
    </row>
    <row r="259" spans="10:16" x14ac:dyDescent="0.2">
      <c r="J259" s="23"/>
      <c r="K259" s="23"/>
      <c r="L259" s="23"/>
      <c r="M259" s="23"/>
      <c r="N259" s="23"/>
      <c r="O259" s="23"/>
      <c r="P259" s="23"/>
    </row>
    <row r="260" spans="10:16" x14ac:dyDescent="0.2">
      <c r="J260" s="24"/>
      <c r="K260" s="23"/>
      <c r="L260" s="24"/>
      <c r="M260" s="23"/>
      <c r="N260" s="24"/>
      <c r="O260" s="23"/>
      <c r="P260" s="24"/>
    </row>
  </sheetData>
  <pageMargins left="0.7" right="0.7" top="0.75" bottom="0.75" header="0.3" footer="0.3"/>
  <ignoredErrors>
    <ignoredError sqref="E254 G254 I254 P254 R254 T25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3"/>
  <sheetViews>
    <sheetView tabSelected="1" workbookViewId="0">
      <selection activeCell="E254" sqref="E254"/>
    </sheetView>
  </sheetViews>
  <sheetFormatPr baseColWidth="10" defaultColWidth="11" defaultRowHeight="16" x14ac:dyDescent="0.2"/>
  <cols>
    <col min="2" max="3" width="19.1640625" customWidth="1"/>
    <col min="4" max="4" width="21.5" customWidth="1"/>
    <col min="8" max="8" width="18" bestFit="1" customWidth="1"/>
    <col min="14" max="15" width="20" customWidth="1"/>
    <col min="16" max="16" width="21.1640625" customWidth="1"/>
  </cols>
  <sheetData>
    <row r="1" spans="1:17" ht="19" x14ac:dyDescent="0.25">
      <c r="A1" s="25" t="s">
        <v>1</v>
      </c>
      <c r="B1" s="25" t="s">
        <v>11</v>
      </c>
      <c r="C1" s="25" t="s">
        <v>24</v>
      </c>
      <c r="D1" s="25" t="s">
        <v>22</v>
      </c>
      <c r="E1" s="25" t="s">
        <v>23</v>
      </c>
      <c r="M1" s="26" t="s">
        <v>1</v>
      </c>
      <c r="N1" s="26" t="s">
        <v>10</v>
      </c>
      <c r="O1" s="26" t="s">
        <v>24</v>
      </c>
      <c r="P1" s="26" t="s">
        <v>22</v>
      </c>
      <c r="Q1" s="26" t="s">
        <v>23</v>
      </c>
    </row>
    <row r="2" spans="1:17" x14ac:dyDescent="0.2">
      <c r="A2" s="6">
        <f>'[1]6050_Module3Project_Data'!B2</f>
        <v>1</v>
      </c>
      <c r="B2" s="6">
        <f>'[1]6050_Module3Project_Data'!C2</f>
        <v>94.900497400000006</v>
      </c>
      <c r="C2" s="6"/>
      <c r="D2" s="5"/>
      <c r="E2" s="5"/>
      <c r="M2" s="6">
        <f t="shared" ref="M2:M65" si="0">A2</f>
        <v>1</v>
      </c>
      <c r="N2" s="6">
        <v>329.80999759999997</v>
      </c>
      <c r="O2" s="6"/>
      <c r="P2" s="5"/>
      <c r="Q2" s="5"/>
    </row>
    <row r="3" spans="1:17" x14ac:dyDescent="0.2">
      <c r="A3" s="6">
        <f>'[1]6050_Module3Project_Data'!B3</f>
        <v>2</v>
      </c>
      <c r="B3" s="6">
        <f>'[1]6050_Module3Project_Data'!C3</f>
        <v>93.748497</v>
      </c>
      <c r="C3" s="6"/>
      <c r="D3" s="5"/>
      <c r="E3" s="5"/>
      <c r="M3" s="6">
        <f t="shared" si="0"/>
        <v>2</v>
      </c>
      <c r="N3" s="6">
        <v>325.89999390000003</v>
      </c>
      <c r="O3" s="6"/>
      <c r="P3" s="5"/>
      <c r="Q3" s="5"/>
    </row>
    <row r="4" spans="1:17" x14ac:dyDescent="0.2">
      <c r="A4" s="6">
        <f>'[1]6050_Module3Project_Data'!B4</f>
        <v>3</v>
      </c>
      <c r="B4" s="6">
        <f>'[1]6050_Module3Project_Data'!C4</f>
        <v>95.143997200000001</v>
      </c>
      <c r="C4" s="6"/>
      <c r="D4" s="5"/>
      <c r="E4" s="5"/>
      <c r="M4" s="6">
        <f t="shared" si="0"/>
        <v>3</v>
      </c>
      <c r="N4" s="6">
        <v>335.82998659999998</v>
      </c>
      <c r="O4" s="6"/>
      <c r="P4" s="5"/>
      <c r="Q4" s="5"/>
    </row>
    <row r="5" spans="1:17" ht="17" thickBot="1" x14ac:dyDescent="0.25">
      <c r="A5" s="6">
        <f>'[1]6050_Module3Project_Data'!B5</f>
        <v>4</v>
      </c>
      <c r="B5" s="6">
        <f>'[1]6050_Module3Project_Data'!C5</f>
        <v>95.343002299999995</v>
      </c>
      <c r="C5" s="6">
        <f t="shared" ref="C5:C68" si="1">$G$9*B4+$G$8*B3+$G$7*B2</f>
        <v>94.676647180000003</v>
      </c>
      <c r="D5" s="6">
        <f>(0.5*B4)+(0.3*B3)+(0.2*B2)</f>
        <v>94.676647180000003</v>
      </c>
      <c r="E5" s="5">
        <f>ABS((B5-D5)/B5)</f>
        <v>6.9890301744776452E-3</v>
      </c>
      <c r="M5" s="6">
        <f t="shared" si="0"/>
        <v>4</v>
      </c>
      <c r="N5" s="6">
        <v>330.75</v>
      </c>
      <c r="O5" s="6">
        <f>$G$9*N4+$G$8*N3+$G$7*N2</f>
        <v>331.64699099000001</v>
      </c>
      <c r="P5" s="6">
        <f>(0.5*N4)+(0.3*N3)+(0.2*N2)</f>
        <v>331.64699099000001</v>
      </c>
      <c r="Q5" s="5">
        <f>ABS((N5-P5)/N5)</f>
        <v>2.7119908994709179E-3</v>
      </c>
    </row>
    <row r="6" spans="1:17" ht="17" thickBot="1" x14ac:dyDescent="0.25">
      <c r="A6" s="6">
        <f>'[1]6050_Module3Project_Data'!B6</f>
        <v>5</v>
      </c>
      <c r="B6" s="6">
        <f>'[1]6050_Module3Project_Data'!C6</f>
        <v>94.598503100000002</v>
      </c>
      <c r="C6" s="6">
        <f t="shared" si="1"/>
        <v>94.964399709999995</v>
      </c>
      <c r="D6" s="6">
        <f t="shared" ref="D6:D51" si="2">(0.5*B5)+(0.3*B4)+(0.2*B3)</f>
        <v>94.964399709999995</v>
      </c>
      <c r="E6" s="5">
        <f t="shared" ref="E6:E69" si="3">ABS((B6-D6)/B6)</f>
        <v>3.8678900617825206E-3</v>
      </c>
      <c r="G6" s="31" t="s">
        <v>25</v>
      </c>
      <c r="H6" s="32" t="s">
        <v>1</v>
      </c>
      <c r="M6" s="6">
        <f t="shared" si="0"/>
        <v>5</v>
      </c>
      <c r="N6" s="6">
        <v>339.26000979999998</v>
      </c>
      <c r="O6" s="6">
        <f t="shared" ref="O6:O69" si="4">$G$9*N5+$G$8*N4+$G$7*N3</f>
        <v>331.30399476000002</v>
      </c>
      <c r="P6" s="6">
        <f t="shared" ref="P6:P69" si="5">(0.5*N5)+(0.3*N4)+(0.2*N3)</f>
        <v>331.30399476000002</v>
      </c>
      <c r="Q6" s="5">
        <f t="shared" ref="Q6:Q69" si="6">ABS((N6-P6)/N6)</f>
        <v>2.3451084154274982E-2</v>
      </c>
    </row>
    <row r="7" spans="1:17" x14ac:dyDescent="0.2">
      <c r="A7" s="6">
        <f>'[1]6050_Module3Project_Data'!B7</f>
        <v>6</v>
      </c>
      <c r="B7" s="6">
        <f>'[1]6050_Module3Project_Data'!C7</f>
        <v>95.052497900000006</v>
      </c>
      <c r="C7" s="6">
        <f t="shared" si="1"/>
        <v>94.930951679999993</v>
      </c>
      <c r="D7" s="6">
        <f t="shared" si="2"/>
        <v>94.930951679999993</v>
      </c>
      <c r="E7" s="5">
        <f t="shared" si="3"/>
        <v>1.2787272579399857E-3</v>
      </c>
      <c r="G7" s="33">
        <v>0.2</v>
      </c>
      <c r="H7" s="34" t="s">
        <v>26</v>
      </c>
      <c r="M7" s="6">
        <f t="shared" si="0"/>
        <v>6</v>
      </c>
      <c r="N7" s="6">
        <v>335.6600037</v>
      </c>
      <c r="O7" s="6">
        <f t="shared" si="4"/>
        <v>336.02100222000001</v>
      </c>
      <c r="P7" s="6">
        <f t="shared" si="5"/>
        <v>336.02100222000001</v>
      </c>
      <c r="Q7" s="5">
        <f t="shared" si="6"/>
        <v>1.0754886373732398E-3</v>
      </c>
    </row>
    <row r="8" spans="1:17" x14ac:dyDescent="0.2">
      <c r="A8" s="6">
        <f>'[1]6050_Module3Project_Data'!B8</f>
        <v>7</v>
      </c>
      <c r="B8" s="6">
        <f>'[1]6050_Module3Project_Data'!C8</f>
        <v>94.157997100000003</v>
      </c>
      <c r="C8" s="6">
        <f t="shared" si="1"/>
        <v>94.974400340000003</v>
      </c>
      <c r="D8" s="6">
        <f t="shared" si="2"/>
        <v>94.974400340000003</v>
      </c>
      <c r="E8" s="5">
        <f t="shared" si="3"/>
        <v>8.670567186480644E-3</v>
      </c>
      <c r="G8" s="33">
        <v>0.3</v>
      </c>
      <c r="H8" s="34" t="s">
        <v>27</v>
      </c>
      <c r="M8" s="6">
        <f t="shared" si="0"/>
        <v>7</v>
      </c>
      <c r="N8" s="6">
        <v>329.0499878</v>
      </c>
      <c r="O8" s="6">
        <f t="shared" si="4"/>
        <v>335.75800478999997</v>
      </c>
      <c r="P8" s="6">
        <f t="shared" si="5"/>
        <v>335.75800478999997</v>
      </c>
      <c r="Q8" s="5">
        <f t="shared" si="6"/>
        <v>2.0386011969941716E-2</v>
      </c>
    </row>
    <row r="9" spans="1:17" ht="17" thickBot="1" x14ac:dyDescent="0.25">
      <c r="A9" s="6">
        <f>'[1]6050_Module3Project_Data'!B9</f>
        <v>8</v>
      </c>
      <c r="B9" s="6">
        <f>'[1]6050_Module3Project_Data'!C9</f>
        <v>94.565002399999997</v>
      </c>
      <c r="C9" s="6">
        <f t="shared" si="1"/>
        <v>94.514448540000004</v>
      </c>
      <c r="D9" s="6">
        <f t="shared" si="2"/>
        <v>94.514448540000004</v>
      </c>
      <c r="E9" s="5">
        <f t="shared" si="3"/>
        <v>5.3459375791221615E-4</v>
      </c>
      <c r="G9" s="35">
        <v>0.5</v>
      </c>
      <c r="H9" s="36" t="s">
        <v>28</v>
      </c>
      <c r="M9" s="6">
        <f t="shared" si="0"/>
        <v>8</v>
      </c>
      <c r="N9" s="6">
        <v>338.92001340000002</v>
      </c>
      <c r="O9" s="6">
        <f t="shared" si="4"/>
        <v>333.07499696999997</v>
      </c>
      <c r="P9" s="6">
        <f t="shared" si="5"/>
        <v>333.07499696999997</v>
      </c>
      <c r="Q9" s="5">
        <f t="shared" si="6"/>
        <v>1.7246005543796676E-2</v>
      </c>
    </row>
    <row r="10" spans="1:17" x14ac:dyDescent="0.2">
      <c r="A10" s="6">
        <f>'[1]6050_Module3Project_Data'!B10</f>
        <v>9</v>
      </c>
      <c r="B10" s="6">
        <f>'[1]6050_Module3Project_Data'!C10</f>
        <v>93.472000100000002</v>
      </c>
      <c r="C10" s="6">
        <f t="shared" si="1"/>
        <v>94.540399910000005</v>
      </c>
      <c r="D10" s="6">
        <f t="shared" si="2"/>
        <v>94.540399910000005</v>
      </c>
      <c r="E10" s="5">
        <f t="shared" si="3"/>
        <v>1.1430158858877382E-2</v>
      </c>
      <c r="M10" s="6">
        <f t="shared" si="0"/>
        <v>9</v>
      </c>
      <c r="N10" s="6">
        <v>338.69000240000003</v>
      </c>
      <c r="O10" s="6">
        <f t="shared" si="4"/>
        <v>335.30700378</v>
      </c>
      <c r="P10" s="6">
        <f t="shared" si="5"/>
        <v>335.30700378</v>
      </c>
      <c r="Q10" s="5">
        <f t="shared" si="6"/>
        <v>9.98848090001969E-3</v>
      </c>
    </row>
    <row r="11" spans="1:17" x14ac:dyDescent="0.2">
      <c r="A11" s="6">
        <f>'[1]6050_Module3Project_Data'!B11</f>
        <v>10</v>
      </c>
      <c r="B11" s="6">
        <f>'[1]6050_Module3Project_Data'!C11</f>
        <v>93.100997899999996</v>
      </c>
      <c r="C11" s="6">
        <f t="shared" si="1"/>
        <v>93.937100189999995</v>
      </c>
      <c r="D11" s="6">
        <f t="shared" si="2"/>
        <v>93.937100189999995</v>
      </c>
      <c r="E11" s="5">
        <f t="shared" si="3"/>
        <v>8.9805942885602466E-3</v>
      </c>
      <c r="M11" s="6">
        <f t="shared" si="0"/>
        <v>10</v>
      </c>
      <c r="N11" s="6">
        <v>339.07000729999999</v>
      </c>
      <c r="O11" s="6">
        <f t="shared" si="4"/>
        <v>336.83100278000001</v>
      </c>
      <c r="P11" s="6">
        <f t="shared" si="5"/>
        <v>336.83100278000001</v>
      </c>
      <c r="Q11" s="5">
        <f t="shared" si="6"/>
        <v>6.6033694275382179E-3</v>
      </c>
    </row>
    <row r="12" spans="1:17" x14ac:dyDescent="0.2">
      <c r="A12" s="6">
        <f>'[1]6050_Module3Project_Data'!B12</f>
        <v>11</v>
      </c>
      <c r="B12" s="6">
        <f>'[1]6050_Module3Project_Data'!C12</f>
        <v>93.8970032</v>
      </c>
      <c r="C12" s="6">
        <f t="shared" si="1"/>
        <v>93.505099459999997</v>
      </c>
      <c r="D12" s="6">
        <f t="shared" si="2"/>
        <v>93.505099459999997</v>
      </c>
      <c r="E12" s="5">
        <f t="shared" si="3"/>
        <v>4.1737619587842566E-3</v>
      </c>
      <c r="M12" s="6">
        <f t="shared" si="0"/>
        <v>11</v>
      </c>
      <c r="N12" s="6">
        <v>338.61999509999998</v>
      </c>
      <c r="O12" s="6">
        <f t="shared" si="4"/>
        <v>338.92600705000001</v>
      </c>
      <c r="P12" s="6">
        <f t="shared" si="5"/>
        <v>338.92600705000001</v>
      </c>
      <c r="Q12" s="5">
        <f t="shared" si="6"/>
        <v>9.0370313161707006E-4</v>
      </c>
    </row>
    <row r="13" spans="1:17" x14ac:dyDescent="0.2">
      <c r="A13" s="6">
        <f>'[1]6050_Module3Project_Data'!B13</f>
        <v>12</v>
      </c>
      <c r="B13" s="6">
        <f>'[1]6050_Module3Project_Data'!C13</f>
        <v>93.236000099999998</v>
      </c>
      <c r="C13" s="6">
        <f t="shared" si="1"/>
        <v>93.573200990000004</v>
      </c>
      <c r="D13" s="6">
        <f t="shared" si="2"/>
        <v>93.573200990000004</v>
      </c>
      <c r="E13" s="5">
        <f t="shared" si="3"/>
        <v>3.6166383117931015E-3</v>
      </c>
      <c r="M13" s="6">
        <f t="shared" si="0"/>
        <v>12</v>
      </c>
      <c r="N13" s="6">
        <v>339.67001340000002</v>
      </c>
      <c r="O13" s="6">
        <f t="shared" si="4"/>
        <v>338.76900021999995</v>
      </c>
      <c r="P13" s="6">
        <f t="shared" si="5"/>
        <v>338.76900021999995</v>
      </c>
      <c r="Q13" s="5">
        <f t="shared" si="6"/>
        <v>2.6526132553803573E-3</v>
      </c>
    </row>
    <row r="14" spans="1:17" x14ac:dyDescent="0.2">
      <c r="A14" s="6">
        <f>'[1]6050_Module3Project_Data'!B14</f>
        <v>13</v>
      </c>
      <c r="B14" s="6">
        <f>'[1]6050_Module3Project_Data'!C14</f>
        <v>94.599998499999998</v>
      </c>
      <c r="C14" s="6">
        <f t="shared" si="1"/>
        <v>93.407300590000006</v>
      </c>
      <c r="D14" s="6">
        <f t="shared" si="2"/>
        <v>93.407300590000006</v>
      </c>
      <c r="E14" s="5">
        <f t="shared" si="3"/>
        <v>1.2607800517036928E-2</v>
      </c>
      <c r="M14" s="6">
        <f t="shared" si="0"/>
        <v>13</v>
      </c>
      <c r="N14" s="6">
        <v>338.10998540000003</v>
      </c>
      <c r="O14" s="6">
        <f t="shared" si="4"/>
        <v>339.23500668999998</v>
      </c>
      <c r="P14" s="6">
        <f t="shared" si="5"/>
        <v>339.23500668999998</v>
      </c>
      <c r="Q14" s="5">
        <f t="shared" si="6"/>
        <v>3.3273826227551268E-3</v>
      </c>
    </row>
    <row r="15" spans="1:17" x14ac:dyDescent="0.2">
      <c r="A15" s="6">
        <f>'[1]6050_Module3Project_Data'!B15</f>
        <v>14</v>
      </c>
      <c r="B15" s="6">
        <f>'[1]6050_Module3Project_Data'!C15</f>
        <v>94.373001099999996</v>
      </c>
      <c r="C15" s="6">
        <f t="shared" si="1"/>
        <v>94.050199920000011</v>
      </c>
      <c r="D15" s="6">
        <f t="shared" si="2"/>
        <v>94.050199920000011</v>
      </c>
      <c r="E15" s="5">
        <f t="shared" si="3"/>
        <v>3.4204823014787524E-3</v>
      </c>
      <c r="M15" s="6">
        <f t="shared" si="0"/>
        <v>14</v>
      </c>
      <c r="N15" s="6">
        <v>326</v>
      </c>
      <c r="O15" s="6">
        <f t="shared" si="4"/>
        <v>338.67999574000004</v>
      </c>
      <c r="P15" s="6">
        <f t="shared" si="5"/>
        <v>338.67999574000004</v>
      </c>
      <c r="Q15" s="5">
        <f t="shared" si="6"/>
        <v>3.889569245398785E-2</v>
      </c>
    </row>
    <row r="16" spans="1:17" x14ac:dyDescent="0.2">
      <c r="A16" s="6">
        <f>'[1]6050_Module3Project_Data'!B16</f>
        <v>15</v>
      </c>
      <c r="B16" s="6">
        <f>'[1]6050_Module3Project_Data'!C16</f>
        <v>94.228996300000006</v>
      </c>
      <c r="C16" s="6">
        <f t="shared" si="1"/>
        <v>94.213700119999999</v>
      </c>
      <c r="D16" s="6">
        <f t="shared" si="2"/>
        <v>94.213700119999999</v>
      </c>
      <c r="E16" s="5">
        <f t="shared" si="3"/>
        <v>1.6232986236325959E-4</v>
      </c>
      <c r="M16" s="6">
        <f t="shared" si="0"/>
        <v>15</v>
      </c>
      <c r="N16" s="6">
        <v>349.60000609999997</v>
      </c>
      <c r="O16" s="6">
        <f t="shared" si="4"/>
        <v>332.36699829999998</v>
      </c>
      <c r="P16" s="6">
        <f t="shared" si="5"/>
        <v>332.36699829999998</v>
      </c>
      <c r="Q16" s="5">
        <f t="shared" si="6"/>
        <v>4.9293499711984122E-2</v>
      </c>
    </row>
    <row r="17" spans="1:17" x14ac:dyDescent="0.2">
      <c r="A17" s="6">
        <f>'[1]6050_Module3Project_Data'!B17</f>
        <v>16</v>
      </c>
      <c r="B17" s="6">
        <f>'[1]6050_Module3Project_Data'!C17</f>
        <v>93.082000699999995</v>
      </c>
      <c r="C17" s="6">
        <f t="shared" si="1"/>
        <v>94.346398180000008</v>
      </c>
      <c r="D17" s="6">
        <f t="shared" si="2"/>
        <v>94.346398180000008</v>
      </c>
      <c r="E17" s="5">
        <f t="shared" si="3"/>
        <v>1.3583694704576906E-2</v>
      </c>
      <c r="M17" s="6">
        <f t="shared" si="0"/>
        <v>16</v>
      </c>
      <c r="N17" s="6">
        <v>353.1600037</v>
      </c>
      <c r="O17" s="6">
        <f t="shared" si="4"/>
        <v>340.22200013000003</v>
      </c>
      <c r="P17" s="6">
        <f t="shared" si="5"/>
        <v>340.22200013000003</v>
      </c>
      <c r="Q17" s="5">
        <f t="shared" si="6"/>
        <v>3.6634962720723231E-2</v>
      </c>
    </row>
    <row r="18" spans="1:17" x14ac:dyDescent="0.2">
      <c r="A18" s="6">
        <f>'[1]6050_Module3Project_Data'!B18</f>
        <v>17</v>
      </c>
      <c r="B18" s="6">
        <f>'[1]6050_Module3Project_Data'!C18</f>
        <v>91.416999799999999</v>
      </c>
      <c r="C18" s="6">
        <f t="shared" si="1"/>
        <v>93.684299460000005</v>
      </c>
      <c r="D18" s="6">
        <f t="shared" si="2"/>
        <v>93.684299460000005</v>
      </c>
      <c r="E18" s="5">
        <f t="shared" si="3"/>
        <v>2.480172905433729E-2</v>
      </c>
      <c r="M18" s="6">
        <f t="shared" si="0"/>
        <v>17</v>
      </c>
      <c r="N18" s="6">
        <v>342.88000490000002</v>
      </c>
      <c r="O18" s="6">
        <f t="shared" si="4"/>
        <v>346.66000367999999</v>
      </c>
      <c r="P18" s="6">
        <f t="shared" si="5"/>
        <v>346.66000367999999</v>
      </c>
      <c r="Q18" s="5">
        <f t="shared" si="6"/>
        <v>1.1024261333355956E-2</v>
      </c>
    </row>
    <row r="19" spans="1:17" x14ac:dyDescent="0.2">
      <c r="A19" s="6">
        <f>'[1]6050_Module3Project_Data'!B19</f>
        <v>18</v>
      </c>
      <c r="B19" s="6">
        <f>'[1]6050_Module3Project_Data'!C19</f>
        <v>92.662498499999998</v>
      </c>
      <c r="C19" s="6">
        <f t="shared" si="1"/>
        <v>92.478899370000008</v>
      </c>
      <c r="D19" s="6">
        <f t="shared" si="2"/>
        <v>92.478899370000008</v>
      </c>
      <c r="E19" s="5">
        <f t="shared" si="3"/>
        <v>1.9813746982010245E-3</v>
      </c>
      <c r="M19" s="6">
        <f t="shared" si="0"/>
        <v>18</v>
      </c>
      <c r="N19" s="6">
        <v>348.51998900000001</v>
      </c>
      <c r="O19" s="6">
        <f t="shared" si="4"/>
        <v>347.30800478000003</v>
      </c>
      <c r="P19" s="6">
        <f t="shared" si="5"/>
        <v>347.30800478000003</v>
      </c>
      <c r="Q19" s="5">
        <f t="shared" si="6"/>
        <v>3.4775170958701498E-3</v>
      </c>
    </row>
    <row r="20" spans="1:17" x14ac:dyDescent="0.2">
      <c r="A20" s="6">
        <f>'[1]6050_Module3Project_Data'!B20</f>
        <v>19</v>
      </c>
      <c r="B20" s="6">
        <f>'[1]6050_Module3Project_Data'!C20</f>
        <v>92.900001500000002</v>
      </c>
      <c r="C20" s="6">
        <f t="shared" si="1"/>
        <v>92.372749329999991</v>
      </c>
      <c r="D20" s="6">
        <f t="shared" si="2"/>
        <v>92.372749329999991</v>
      </c>
      <c r="E20" s="5">
        <f t="shared" si="3"/>
        <v>5.6754807479740595E-3</v>
      </c>
      <c r="M20" s="6">
        <f t="shared" si="0"/>
        <v>19</v>
      </c>
      <c r="N20" s="6">
        <v>343.1600037</v>
      </c>
      <c r="O20" s="6">
        <f t="shared" si="4"/>
        <v>347.75599671000003</v>
      </c>
      <c r="P20" s="6">
        <f t="shared" si="5"/>
        <v>347.75599671000003</v>
      </c>
      <c r="Q20" s="5">
        <f t="shared" si="6"/>
        <v>1.3393148853145409E-2</v>
      </c>
    </row>
    <row r="21" spans="1:17" x14ac:dyDescent="0.2">
      <c r="A21" s="6">
        <f>'[1]6050_Module3Project_Data'!B21</f>
        <v>20</v>
      </c>
      <c r="B21" s="6">
        <f>'[1]6050_Module3Project_Data'!C21</f>
        <v>93.533996599999995</v>
      </c>
      <c r="C21" s="6">
        <f t="shared" si="1"/>
        <v>92.532150259999995</v>
      </c>
      <c r="D21" s="6">
        <f t="shared" si="2"/>
        <v>92.532150259999995</v>
      </c>
      <c r="E21" s="5">
        <f t="shared" si="3"/>
        <v>1.0711039583654445E-2</v>
      </c>
      <c r="M21" s="6">
        <f t="shared" si="0"/>
        <v>20</v>
      </c>
      <c r="N21" s="6">
        <v>347.73999020000002</v>
      </c>
      <c r="O21" s="6">
        <f t="shared" si="4"/>
        <v>344.71199953000001</v>
      </c>
      <c r="P21" s="6">
        <f t="shared" si="5"/>
        <v>344.71199953000001</v>
      </c>
      <c r="Q21" s="5">
        <f t="shared" si="6"/>
        <v>8.7076285596559728E-3</v>
      </c>
    </row>
    <row r="22" spans="1:17" x14ac:dyDescent="0.2">
      <c r="A22" s="6">
        <f>'[1]6050_Module3Project_Data'!B22</f>
        <v>21</v>
      </c>
      <c r="B22" s="6">
        <f>'[1]6050_Module3Project_Data'!C22</f>
        <v>100.435997</v>
      </c>
      <c r="C22" s="6">
        <f t="shared" si="1"/>
        <v>93.169498450000006</v>
      </c>
      <c r="D22" s="6">
        <f t="shared" si="2"/>
        <v>93.169498450000006</v>
      </c>
      <c r="E22" s="5">
        <f t="shared" si="3"/>
        <v>7.2349543660128093E-2</v>
      </c>
      <c r="M22" s="6">
        <f t="shared" si="0"/>
        <v>21</v>
      </c>
      <c r="N22" s="6">
        <v>345.0899963</v>
      </c>
      <c r="O22" s="6">
        <f t="shared" si="4"/>
        <v>346.52199401000001</v>
      </c>
      <c r="P22" s="6">
        <f t="shared" si="5"/>
        <v>346.52199401000001</v>
      </c>
      <c r="Q22" s="5">
        <f t="shared" si="6"/>
        <v>4.1496355308866389E-3</v>
      </c>
    </row>
    <row r="23" spans="1:17" x14ac:dyDescent="0.2">
      <c r="A23" s="6">
        <f>'[1]6050_Module3Project_Data'!B23</f>
        <v>22</v>
      </c>
      <c r="B23" s="6">
        <f>'[1]6050_Module3Project_Data'!C23</f>
        <v>100.209999</v>
      </c>
      <c r="C23" s="6">
        <f t="shared" si="1"/>
        <v>96.858197780000012</v>
      </c>
      <c r="D23" s="6">
        <f t="shared" si="2"/>
        <v>96.858197780000012</v>
      </c>
      <c r="E23" s="5">
        <f t="shared" si="3"/>
        <v>3.3447772212830622E-2</v>
      </c>
      <c r="M23" s="6">
        <f t="shared" si="0"/>
        <v>22</v>
      </c>
      <c r="N23" s="6">
        <v>358</v>
      </c>
      <c r="O23" s="6">
        <f t="shared" si="4"/>
        <v>345.49899595000005</v>
      </c>
      <c r="P23" s="6">
        <f t="shared" si="5"/>
        <v>345.49899595000005</v>
      </c>
      <c r="Q23" s="5">
        <f t="shared" si="6"/>
        <v>3.4919005726256842E-2</v>
      </c>
    </row>
    <row r="24" spans="1:17" x14ac:dyDescent="0.2">
      <c r="A24" s="6">
        <f>'[1]6050_Module3Project_Data'!B24</f>
        <v>23</v>
      </c>
      <c r="B24" s="6">
        <f>'[1]6050_Module3Project_Data'!C24</f>
        <v>102.483498</v>
      </c>
      <c r="C24" s="6">
        <f t="shared" si="1"/>
        <v>98.942597919999997</v>
      </c>
      <c r="D24" s="6">
        <f t="shared" si="2"/>
        <v>98.942597919999997</v>
      </c>
      <c r="E24" s="5">
        <f t="shared" si="3"/>
        <v>3.4550929165200826E-2</v>
      </c>
      <c r="M24" s="6">
        <f t="shared" si="0"/>
        <v>23</v>
      </c>
      <c r="N24" s="6">
        <v>369.01000979999998</v>
      </c>
      <c r="O24" s="6">
        <f t="shared" si="4"/>
        <v>352.07499693</v>
      </c>
      <c r="P24" s="6">
        <f t="shared" si="5"/>
        <v>352.07499693</v>
      </c>
      <c r="Q24" s="5">
        <f t="shared" si="6"/>
        <v>4.5893098886880063E-2</v>
      </c>
    </row>
    <row r="25" spans="1:17" x14ac:dyDescent="0.2">
      <c r="A25" s="6">
        <f>'[1]6050_Module3Project_Data'!B25</f>
        <v>24</v>
      </c>
      <c r="B25" s="6">
        <f>'[1]6050_Module3Project_Data'!C25</f>
        <v>101.9935</v>
      </c>
      <c r="C25" s="6">
        <f t="shared" si="1"/>
        <v>101.39194810000001</v>
      </c>
      <c r="D25" s="6">
        <f t="shared" si="2"/>
        <v>101.39194810000001</v>
      </c>
      <c r="E25" s="5">
        <f t="shared" si="3"/>
        <v>5.8979434963991806E-3</v>
      </c>
      <c r="M25" s="6">
        <f t="shared" si="0"/>
        <v>24</v>
      </c>
      <c r="N25" s="6">
        <v>369.67001340000002</v>
      </c>
      <c r="O25" s="6">
        <f t="shared" si="4"/>
        <v>360.92300416</v>
      </c>
      <c r="P25" s="6">
        <f t="shared" si="5"/>
        <v>360.92300416</v>
      </c>
      <c r="Q25" s="5">
        <f t="shared" si="6"/>
        <v>2.3661668306688817E-2</v>
      </c>
    </row>
    <row r="26" spans="1:17" x14ac:dyDescent="0.2">
      <c r="A26" s="6">
        <f>'[1]6050_Module3Project_Data'!B26</f>
        <v>25</v>
      </c>
      <c r="B26" s="6">
        <f>'[1]6050_Module3Project_Data'!C26</f>
        <v>102.511498</v>
      </c>
      <c r="C26" s="6">
        <f t="shared" si="1"/>
        <v>101.78379919999999</v>
      </c>
      <c r="D26" s="6">
        <f t="shared" si="2"/>
        <v>101.78379919999999</v>
      </c>
      <c r="E26" s="5">
        <f t="shared" si="3"/>
        <v>7.0987041863344253E-3</v>
      </c>
      <c r="M26" s="6">
        <f t="shared" si="0"/>
        <v>25</v>
      </c>
      <c r="N26" s="6">
        <v>366.9500122</v>
      </c>
      <c r="O26" s="6">
        <f t="shared" si="4"/>
        <v>367.13800964000001</v>
      </c>
      <c r="P26" s="6">
        <f t="shared" si="5"/>
        <v>367.13800964000001</v>
      </c>
      <c r="Q26" s="5">
        <f t="shared" si="6"/>
        <v>5.1232438683647972E-4</v>
      </c>
    </row>
    <row r="27" spans="1:17" x14ac:dyDescent="0.2">
      <c r="A27" s="6">
        <f>'[1]6050_Module3Project_Data'!B27</f>
        <v>26</v>
      </c>
      <c r="B27" s="6">
        <f>'[1]6050_Module3Project_Data'!C27</f>
        <v>103.96399700000001</v>
      </c>
      <c r="C27" s="6">
        <f t="shared" si="1"/>
        <v>102.35049859999999</v>
      </c>
      <c r="D27" s="6">
        <f t="shared" si="2"/>
        <v>102.35049859999999</v>
      </c>
      <c r="E27" s="5">
        <f t="shared" si="3"/>
        <v>1.551978037166089E-2</v>
      </c>
      <c r="M27" s="6">
        <f t="shared" si="0"/>
        <v>26</v>
      </c>
      <c r="N27" s="6">
        <v>366.76998900000001</v>
      </c>
      <c r="O27" s="6">
        <f t="shared" si="4"/>
        <v>368.17801207999997</v>
      </c>
      <c r="P27" s="6">
        <f t="shared" si="5"/>
        <v>368.17801207999997</v>
      </c>
      <c r="Q27" s="5">
        <f t="shared" si="6"/>
        <v>3.8389811659316651E-3</v>
      </c>
    </row>
    <row r="28" spans="1:17" x14ac:dyDescent="0.2">
      <c r="A28" s="6">
        <f>'[1]6050_Module3Project_Data'!B28</f>
        <v>27</v>
      </c>
      <c r="B28" s="6">
        <f>'[1]6050_Module3Project_Data'!C28</f>
        <v>106.695503</v>
      </c>
      <c r="C28" s="6">
        <f t="shared" si="1"/>
        <v>103.1341479</v>
      </c>
      <c r="D28" s="6">
        <f t="shared" si="2"/>
        <v>103.1341479</v>
      </c>
      <c r="E28" s="5">
        <f t="shared" si="3"/>
        <v>3.3378680449165699E-2</v>
      </c>
      <c r="M28" s="6">
        <f t="shared" si="0"/>
        <v>27</v>
      </c>
      <c r="N28" s="6">
        <v>371.07000729999999</v>
      </c>
      <c r="O28" s="6">
        <f t="shared" si="4"/>
        <v>367.40400083999998</v>
      </c>
      <c r="P28" s="6">
        <f t="shared" si="5"/>
        <v>367.40400083999998</v>
      </c>
      <c r="Q28" s="5">
        <f t="shared" si="6"/>
        <v>9.8795547683166399E-3</v>
      </c>
    </row>
    <row r="29" spans="1:17" x14ac:dyDescent="0.2">
      <c r="A29" s="6">
        <f>'[1]6050_Module3Project_Data'!B29</f>
        <v>28</v>
      </c>
      <c r="B29" s="6">
        <f>'[1]6050_Module3Project_Data'!C29</f>
        <v>107.540001</v>
      </c>
      <c r="C29" s="6">
        <f t="shared" si="1"/>
        <v>105.0392502</v>
      </c>
      <c r="D29" s="6">
        <f t="shared" si="2"/>
        <v>105.0392502</v>
      </c>
      <c r="E29" s="5">
        <f t="shared" si="3"/>
        <v>2.3254145218019905E-2</v>
      </c>
      <c r="M29" s="6">
        <f t="shared" si="0"/>
        <v>28</v>
      </c>
      <c r="N29" s="6">
        <v>373.69000240000003</v>
      </c>
      <c r="O29" s="6">
        <f t="shared" si="4"/>
        <v>368.95600278999996</v>
      </c>
      <c r="P29" s="6">
        <f t="shared" si="5"/>
        <v>368.95600278999996</v>
      </c>
      <c r="Q29" s="5">
        <f t="shared" si="6"/>
        <v>1.2668253310488001E-2</v>
      </c>
    </row>
    <row r="30" spans="1:17" x14ac:dyDescent="0.2">
      <c r="A30" s="6">
        <f>'[1]6050_Module3Project_Data'!B30</f>
        <v>29</v>
      </c>
      <c r="B30" s="6">
        <f>'[1]6050_Module3Project_Data'!C30</f>
        <v>108</v>
      </c>
      <c r="C30" s="6">
        <f t="shared" si="1"/>
        <v>106.57145080000001</v>
      </c>
      <c r="D30" s="6">
        <f t="shared" si="2"/>
        <v>106.57145080000001</v>
      </c>
      <c r="E30" s="5">
        <f t="shared" si="3"/>
        <v>1.3227307407407332E-2</v>
      </c>
      <c r="M30" s="6">
        <f t="shared" si="0"/>
        <v>29</v>
      </c>
      <c r="N30" s="6">
        <v>380.01000979999998</v>
      </c>
      <c r="O30" s="6">
        <f t="shared" si="4"/>
        <v>371.52000119000002</v>
      </c>
      <c r="P30" s="6">
        <f t="shared" si="5"/>
        <v>371.52000119000002</v>
      </c>
      <c r="Q30" s="5">
        <f t="shared" si="6"/>
        <v>2.2341539409628366E-2</v>
      </c>
    </row>
    <row r="31" spans="1:17" x14ac:dyDescent="0.2">
      <c r="A31" s="6">
        <f>'[1]6050_Module3Project_Data'!B31</f>
        <v>30</v>
      </c>
      <c r="B31" s="6">
        <f>'[1]6050_Module3Project_Data'!C31</f>
        <v>107.4935</v>
      </c>
      <c r="C31" s="6">
        <f t="shared" si="1"/>
        <v>107.60110090000001</v>
      </c>
      <c r="D31" s="6">
        <f t="shared" si="2"/>
        <v>107.60110090000001</v>
      </c>
      <c r="E31" s="5">
        <f t="shared" si="3"/>
        <v>1.000999130180043E-3</v>
      </c>
      <c r="M31" s="6">
        <f t="shared" si="0"/>
        <v>30</v>
      </c>
      <c r="N31" s="6">
        <v>381.39999390000003</v>
      </c>
      <c r="O31" s="6">
        <f t="shared" si="4"/>
        <v>376.32600708000001</v>
      </c>
      <c r="P31" s="6">
        <f t="shared" si="5"/>
        <v>376.32600708000001</v>
      </c>
      <c r="Q31" s="5">
        <f t="shared" si="6"/>
        <v>1.3303583904435966E-2</v>
      </c>
    </row>
    <row r="32" spans="1:17" x14ac:dyDescent="0.2">
      <c r="A32" s="6">
        <f>'[1]6050_Module3Project_Data'!B32</f>
        <v>31</v>
      </c>
      <c r="B32" s="6">
        <f>'[1]6050_Module3Project_Data'!C32</f>
        <v>106.7435</v>
      </c>
      <c r="C32" s="6">
        <f t="shared" si="1"/>
        <v>107.6547502</v>
      </c>
      <c r="D32" s="6">
        <f t="shared" si="2"/>
        <v>107.6547502</v>
      </c>
      <c r="E32" s="5">
        <f t="shared" si="3"/>
        <v>8.5368214458022996E-3</v>
      </c>
      <c r="M32" s="6">
        <f t="shared" si="0"/>
        <v>31</v>
      </c>
      <c r="N32" s="6">
        <v>380.39999390000003</v>
      </c>
      <c r="O32" s="6">
        <f t="shared" si="4"/>
        <v>379.44100036999998</v>
      </c>
      <c r="P32" s="6">
        <f t="shared" si="5"/>
        <v>379.44100036999998</v>
      </c>
      <c r="Q32" s="5">
        <f t="shared" si="6"/>
        <v>2.5210135262308778E-3</v>
      </c>
    </row>
    <row r="33" spans="1:17" x14ac:dyDescent="0.2">
      <c r="A33" s="6">
        <f>'[1]6050_Module3Project_Data'!B33</f>
        <v>32</v>
      </c>
      <c r="B33" s="6">
        <f>'[1]6050_Module3Project_Data'!C33</f>
        <v>107.783501</v>
      </c>
      <c r="C33" s="6">
        <f t="shared" si="1"/>
        <v>107.21979999999999</v>
      </c>
      <c r="D33" s="6">
        <f t="shared" si="2"/>
        <v>107.21979999999999</v>
      </c>
      <c r="E33" s="5">
        <f t="shared" si="3"/>
        <v>5.2299377434400548E-3</v>
      </c>
      <c r="M33" s="6">
        <f t="shared" si="0"/>
        <v>32</v>
      </c>
      <c r="N33" s="6">
        <v>387.77999879999999</v>
      </c>
      <c r="O33" s="6">
        <f t="shared" si="4"/>
        <v>380.62199708000003</v>
      </c>
      <c r="P33" s="6">
        <f t="shared" si="5"/>
        <v>380.62199708000003</v>
      </c>
      <c r="Q33" s="5">
        <f t="shared" si="6"/>
        <v>1.8458924498815484E-2</v>
      </c>
    </row>
    <row r="34" spans="1:17" x14ac:dyDescent="0.2">
      <c r="A34" s="6">
        <f>'[1]6050_Module3Project_Data'!B34</f>
        <v>33</v>
      </c>
      <c r="B34" s="6">
        <f>'[1]6050_Module3Project_Data'!C34</f>
        <v>108.511002</v>
      </c>
      <c r="C34" s="6">
        <f t="shared" si="1"/>
        <v>107.4135005</v>
      </c>
      <c r="D34" s="6">
        <f t="shared" si="2"/>
        <v>107.4135005</v>
      </c>
      <c r="E34" s="5">
        <f t="shared" si="3"/>
        <v>1.0114195609400113E-2</v>
      </c>
      <c r="M34" s="6">
        <f t="shared" si="0"/>
        <v>33</v>
      </c>
      <c r="N34" s="6">
        <v>386.19000240000003</v>
      </c>
      <c r="O34" s="6">
        <f t="shared" si="4"/>
        <v>384.28999635000002</v>
      </c>
      <c r="P34" s="6">
        <f t="shared" si="5"/>
        <v>384.28999635000002</v>
      </c>
      <c r="Q34" s="5">
        <f t="shared" si="6"/>
        <v>4.9198737362238917E-3</v>
      </c>
    </row>
    <row r="35" spans="1:17" x14ac:dyDescent="0.2">
      <c r="A35" s="6">
        <f>'[1]6050_Module3Project_Data'!B35</f>
        <v>34</v>
      </c>
      <c r="B35" s="6">
        <f>'[1]6050_Module3Project_Data'!C35</f>
        <v>107.654999</v>
      </c>
      <c r="C35" s="6">
        <f t="shared" si="1"/>
        <v>107.9392513</v>
      </c>
      <c r="D35" s="6">
        <f t="shared" si="2"/>
        <v>107.9392513</v>
      </c>
      <c r="E35" s="5">
        <f t="shared" si="3"/>
        <v>2.6404003775058458E-3</v>
      </c>
      <c r="M35" s="6">
        <f t="shared" si="0"/>
        <v>34</v>
      </c>
      <c r="N35" s="6">
        <v>386</v>
      </c>
      <c r="O35" s="6">
        <f t="shared" si="4"/>
        <v>385.50899962000005</v>
      </c>
      <c r="P35" s="6">
        <f t="shared" si="5"/>
        <v>385.50899962000005</v>
      </c>
      <c r="Q35" s="5">
        <f t="shared" si="6"/>
        <v>1.2720217098444193E-3</v>
      </c>
    </row>
    <row r="36" spans="1:17" x14ac:dyDescent="0.2">
      <c r="A36" s="6">
        <f>'[1]6050_Module3Project_Data'!B36</f>
        <v>35</v>
      </c>
      <c r="B36" s="6">
        <f>'[1]6050_Module3Project_Data'!C36</f>
        <v>104.7985</v>
      </c>
      <c r="C36" s="6">
        <f t="shared" si="1"/>
        <v>107.93750030000001</v>
      </c>
      <c r="D36" s="6">
        <f t="shared" si="2"/>
        <v>107.93750030000001</v>
      </c>
      <c r="E36" s="5">
        <f t="shared" si="3"/>
        <v>2.9952721651550416E-2</v>
      </c>
      <c r="M36" s="6">
        <f t="shared" si="0"/>
        <v>35</v>
      </c>
      <c r="N36" s="6">
        <v>380.07000729999999</v>
      </c>
      <c r="O36" s="6">
        <f t="shared" si="4"/>
        <v>386.41300047999999</v>
      </c>
      <c r="P36" s="6">
        <f t="shared" si="5"/>
        <v>386.41300047999999</v>
      </c>
      <c r="Q36" s="5">
        <f t="shared" si="6"/>
        <v>1.6689012703370996E-2</v>
      </c>
    </row>
    <row r="37" spans="1:17" x14ac:dyDescent="0.2">
      <c r="A37" s="6">
        <f>'[1]6050_Module3Project_Data'!B37</f>
        <v>36</v>
      </c>
      <c r="B37" s="6">
        <f>'[1]6050_Module3Project_Data'!C37</f>
        <v>100.4645</v>
      </c>
      <c r="C37" s="6">
        <f t="shared" si="1"/>
        <v>106.3979501</v>
      </c>
      <c r="D37" s="6">
        <f t="shared" si="2"/>
        <v>106.3979501</v>
      </c>
      <c r="E37" s="5">
        <f t="shared" si="3"/>
        <v>5.9060166526484499E-2</v>
      </c>
      <c r="M37" s="6">
        <f t="shared" si="0"/>
        <v>36</v>
      </c>
      <c r="N37" s="6">
        <v>368.7000122</v>
      </c>
      <c r="O37" s="6">
        <f t="shared" si="4"/>
        <v>383.07300412999996</v>
      </c>
      <c r="P37" s="6">
        <f t="shared" si="5"/>
        <v>383.07300412999996</v>
      </c>
      <c r="Q37" s="5">
        <f t="shared" si="6"/>
        <v>3.8982889759719828E-2</v>
      </c>
    </row>
    <row r="38" spans="1:17" x14ac:dyDescent="0.2">
      <c r="A38" s="6">
        <f>'[1]6050_Module3Project_Data'!B38</f>
        <v>37</v>
      </c>
      <c r="B38" s="6">
        <f>'[1]6050_Module3Project_Data'!C38</f>
        <v>98.637000999999998</v>
      </c>
      <c r="C38" s="6">
        <f t="shared" si="1"/>
        <v>103.20279980000001</v>
      </c>
      <c r="D38" s="6">
        <f t="shared" si="2"/>
        <v>103.20279980000001</v>
      </c>
      <c r="E38" s="5">
        <f t="shared" si="3"/>
        <v>4.6288905316575979E-2</v>
      </c>
      <c r="M38" s="6">
        <f t="shared" si="0"/>
        <v>37</v>
      </c>
      <c r="N38" s="6">
        <v>360.0899963</v>
      </c>
      <c r="O38" s="6">
        <f t="shared" si="4"/>
        <v>375.57100828999995</v>
      </c>
      <c r="P38" s="6">
        <f t="shared" si="5"/>
        <v>375.57100828999995</v>
      </c>
      <c r="Q38" s="5">
        <f t="shared" si="6"/>
        <v>4.2992063509318758E-2</v>
      </c>
    </row>
    <row r="39" spans="1:17" x14ac:dyDescent="0.2">
      <c r="A39" s="6">
        <f>'[1]6050_Module3Project_Data'!B39</f>
        <v>38</v>
      </c>
      <c r="B39" s="6">
        <f>'[1]6050_Module3Project_Data'!C39</f>
        <v>98.979499799999999</v>
      </c>
      <c r="C39" s="6">
        <f t="shared" si="1"/>
        <v>100.4175505</v>
      </c>
      <c r="D39" s="6">
        <f t="shared" si="2"/>
        <v>100.4175505</v>
      </c>
      <c r="E39" s="5">
        <f t="shared" si="3"/>
        <v>1.4528773159146689E-2</v>
      </c>
      <c r="M39" s="6">
        <f t="shared" si="0"/>
        <v>38</v>
      </c>
      <c r="N39" s="6">
        <v>379.23999020000002</v>
      </c>
      <c r="O39" s="6">
        <f t="shared" si="4"/>
        <v>366.66900326999996</v>
      </c>
      <c r="P39" s="6">
        <f t="shared" si="5"/>
        <v>366.66900326999996</v>
      </c>
      <c r="Q39" s="5">
        <f t="shared" si="6"/>
        <v>3.3147841089676465E-2</v>
      </c>
    </row>
    <row r="40" spans="1:17" x14ac:dyDescent="0.2">
      <c r="A40" s="6">
        <f>'[1]6050_Module3Project_Data'!B40</f>
        <v>39</v>
      </c>
      <c r="B40" s="6">
        <f>'[1]6050_Module3Project_Data'!C40</f>
        <v>94.214996299999996</v>
      </c>
      <c r="C40" s="6">
        <f t="shared" si="1"/>
        <v>99.173750200000001</v>
      </c>
      <c r="D40" s="6">
        <f t="shared" si="2"/>
        <v>99.173750200000001</v>
      </c>
      <c r="E40" s="5">
        <f t="shared" si="3"/>
        <v>5.2632320699884216E-2</v>
      </c>
      <c r="M40" s="6">
        <f t="shared" si="0"/>
        <v>39</v>
      </c>
      <c r="N40" s="6">
        <v>371.7099915</v>
      </c>
      <c r="O40" s="6">
        <f t="shared" si="4"/>
        <v>371.38699643000001</v>
      </c>
      <c r="P40" s="6">
        <f t="shared" si="5"/>
        <v>371.38699643000001</v>
      </c>
      <c r="Q40" s="5">
        <f t="shared" si="6"/>
        <v>8.6894373943669032E-4</v>
      </c>
    </row>
    <row r="41" spans="1:17" x14ac:dyDescent="0.2">
      <c r="A41" s="6">
        <f>'[1]6050_Module3Project_Data'!B41</f>
        <v>40</v>
      </c>
      <c r="B41" s="6">
        <f>'[1]6050_Module3Project_Data'!C41</f>
        <v>94.1875</v>
      </c>
      <c r="C41" s="6">
        <f t="shared" si="1"/>
        <v>96.52874829000001</v>
      </c>
      <c r="D41" s="6">
        <f t="shared" si="2"/>
        <v>96.52874829000001</v>
      </c>
      <c r="E41" s="5">
        <f t="shared" si="3"/>
        <v>2.4857314293298047E-2</v>
      </c>
      <c r="M41" s="6">
        <f t="shared" si="0"/>
        <v>40</v>
      </c>
      <c r="N41" s="6">
        <v>369.02999879999999</v>
      </c>
      <c r="O41" s="6">
        <f t="shared" si="4"/>
        <v>371.64499207</v>
      </c>
      <c r="P41" s="6">
        <f t="shared" si="5"/>
        <v>371.64499207</v>
      </c>
      <c r="Q41" s="5">
        <f t="shared" si="6"/>
        <v>7.0861265439215388E-3</v>
      </c>
    </row>
    <row r="42" spans="1:17" x14ac:dyDescent="0.2">
      <c r="A42" s="6">
        <f>'[1]6050_Module3Project_Data'!B42</f>
        <v>41</v>
      </c>
      <c r="B42" s="6">
        <f>'[1]6050_Module3Project_Data'!C42</f>
        <v>97.697502099999994</v>
      </c>
      <c r="C42" s="6">
        <f t="shared" si="1"/>
        <v>95.154148849999999</v>
      </c>
      <c r="D42" s="6">
        <f t="shared" si="2"/>
        <v>95.154148849999999</v>
      </c>
      <c r="E42" s="5">
        <f t="shared" si="3"/>
        <v>2.6032940406160044E-2</v>
      </c>
      <c r="M42" s="6">
        <f t="shared" si="0"/>
        <v>41</v>
      </c>
      <c r="N42" s="6">
        <v>381.0499878</v>
      </c>
      <c r="O42" s="6">
        <f t="shared" si="4"/>
        <v>371.87599489000002</v>
      </c>
      <c r="P42" s="6">
        <f t="shared" si="5"/>
        <v>371.87599489000002</v>
      </c>
      <c r="Q42" s="5">
        <f t="shared" si="6"/>
        <v>2.407556279680317E-2</v>
      </c>
    </row>
    <row r="43" spans="1:17" x14ac:dyDescent="0.2">
      <c r="A43" s="6">
        <f>'[1]6050_Module3Project_Data'!B43</f>
        <v>42</v>
      </c>
      <c r="B43" s="6">
        <f>'[1]6050_Module3Project_Data'!C43</f>
        <v>95.449500999999998</v>
      </c>
      <c r="C43" s="6">
        <f t="shared" si="1"/>
        <v>95.948000309999998</v>
      </c>
      <c r="D43" s="6">
        <f t="shared" si="2"/>
        <v>95.948000309999998</v>
      </c>
      <c r="E43" s="5">
        <f t="shared" si="3"/>
        <v>5.2226497234385723E-3</v>
      </c>
      <c r="M43" s="6">
        <f t="shared" si="0"/>
        <v>42</v>
      </c>
      <c r="N43" s="6">
        <v>368.76998900000001</v>
      </c>
      <c r="O43" s="6">
        <f t="shared" si="4"/>
        <v>375.57599183999997</v>
      </c>
      <c r="P43" s="6">
        <f t="shared" si="5"/>
        <v>375.57599183999997</v>
      </c>
      <c r="Q43" s="5">
        <f t="shared" si="6"/>
        <v>1.845595640376246E-2</v>
      </c>
    </row>
    <row r="44" spans="1:17" x14ac:dyDescent="0.2">
      <c r="A44" s="6">
        <f>'[1]6050_Module3Project_Data'!B44</f>
        <v>43</v>
      </c>
      <c r="B44" s="6">
        <f>'[1]6050_Module3Project_Data'!C44</f>
        <v>98.791496300000006</v>
      </c>
      <c r="C44" s="6">
        <f t="shared" si="1"/>
        <v>95.871501129999999</v>
      </c>
      <c r="D44" s="6">
        <f t="shared" si="2"/>
        <v>95.871501129999999</v>
      </c>
      <c r="E44" s="5">
        <f t="shared" si="3"/>
        <v>2.955715096300254E-2</v>
      </c>
      <c r="M44" s="6">
        <f t="shared" si="0"/>
        <v>43</v>
      </c>
      <c r="N44" s="6">
        <v>383.7900085</v>
      </c>
      <c r="O44" s="6">
        <f t="shared" si="4"/>
        <v>372.50599060000002</v>
      </c>
      <c r="P44" s="6">
        <f t="shared" si="5"/>
        <v>372.50599060000002</v>
      </c>
      <c r="Q44" s="5">
        <f t="shared" si="6"/>
        <v>2.9401541598496252E-2</v>
      </c>
    </row>
    <row r="45" spans="1:17" x14ac:dyDescent="0.2">
      <c r="A45" s="6">
        <f>'[1]6050_Module3Project_Data'!B45</f>
        <v>44</v>
      </c>
      <c r="B45" s="6">
        <f>'[1]6050_Module3Project_Data'!C45</f>
        <v>96.201499900000002</v>
      </c>
      <c r="C45" s="6">
        <f t="shared" si="1"/>
        <v>97.570098869999995</v>
      </c>
      <c r="D45" s="6">
        <f t="shared" si="2"/>
        <v>97.570098869999995</v>
      </c>
      <c r="E45" s="5">
        <f t="shared" si="3"/>
        <v>1.4226378709506935E-2</v>
      </c>
      <c r="M45" s="6">
        <f t="shared" si="0"/>
        <v>44</v>
      </c>
      <c r="N45" s="6">
        <v>372.77999879999999</v>
      </c>
      <c r="O45" s="6">
        <f t="shared" si="4"/>
        <v>378.73599851000006</v>
      </c>
      <c r="P45" s="6">
        <f t="shared" si="5"/>
        <v>378.73599851000006</v>
      </c>
      <c r="Q45" s="5">
        <f t="shared" si="6"/>
        <v>1.5977251271990914E-2</v>
      </c>
    </row>
    <row r="46" spans="1:17" x14ac:dyDescent="0.2">
      <c r="A46" s="6">
        <f>'[1]6050_Module3Project_Data'!B46</f>
        <v>45</v>
      </c>
      <c r="B46" s="6">
        <f>'[1]6050_Module3Project_Data'!C46</f>
        <v>95.054496799999995</v>
      </c>
      <c r="C46" s="6">
        <f t="shared" si="1"/>
        <v>96.828099039999998</v>
      </c>
      <c r="D46" s="6">
        <f t="shared" si="2"/>
        <v>96.828099039999998</v>
      </c>
      <c r="E46" s="5">
        <f t="shared" si="3"/>
        <v>1.8658793636368E-2</v>
      </c>
      <c r="M46" s="6">
        <f t="shared" si="0"/>
        <v>45</v>
      </c>
      <c r="N46" s="6">
        <v>368.97000120000001</v>
      </c>
      <c r="O46" s="6">
        <f t="shared" si="4"/>
        <v>375.28099974999998</v>
      </c>
      <c r="P46" s="6">
        <f t="shared" si="5"/>
        <v>375.28099974999998</v>
      </c>
      <c r="Q46" s="5">
        <f t="shared" si="6"/>
        <v>1.7104367643642367E-2</v>
      </c>
    </row>
    <row r="47" spans="1:17" x14ac:dyDescent="0.2">
      <c r="A47" s="6">
        <f>'[1]6050_Module3Project_Data'!B47</f>
        <v>46</v>
      </c>
      <c r="B47" s="6">
        <f>'[1]6050_Module3Project_Data'!C47</f>
        <v>90.030502299999995</v>
      </c>
      <c r="C47" s="6">
        <f t="shared" si="1"/>
        <v>96.145997629999997</v>
      </c>
      <c r="D47" s="6">
        <f t="shared" si="2"/>
        <v>96.145997629999997</v>
      </c>
      <c r="E47" s="5">
        <f t="shared" si="3"/>
        <v>6.7926926694487647E-2</v>
      </c>
      <c r="M47" s="6">
        <f t="shared" si="0"/>
        <v>46</v>
      </c>
      <c r="N47" s="6">
        <v>346.48999020000002</v>
      </c>
      <c r="O47" s="6">
        <f t="shared" si="4"/>
        <v>373.07700194</v>
      </c>
      <c r="P47" s="6">
        <f t="shared" si="5"/>
        <v>373.07700194</v>
      </c>
      <c r="Q47" s="5">
        <f t="shared" si="6"/>
        <v>7.6732409281588476E-2</v>
      </c>
    </row>
    <row r="48" spans="1:17" x14ac:dyDescent="0.2">
      <c r="A48" s="6">
        <f>'[1]6050_Module3Project_Data'!B48</f>
        <v>47</v>
      </c>
      <c r="B48" s="6">
        <f>'[1]6050_Module3Project_Data'!C48</f>
        <v>94.591003400000005</v>
      </c>
      <c r="C48" s="6">
        <f t="shared" si="1"/>
        <v>92.771900169999995</v>
      </c>
      <c r="D48" s="6">
        <f t="shared" si="2"/>
        <v>92.771900169999995</v>
      </c>
      <c r="E48" s="5">
        <f t="shared" si="3"/>
        <v>1.9231249956272376E-2</v>
      </c>
      <c r="M48" s="6">
        <f t="shared" si="0"/>
        <v>47</v>
      </c>
      <c r="N48" s="6">
        <v>364.13000490000002</v>
      </c>
      <c r="O48" s="6">
        <f t="shared" si="4"/>
        <v>358.49199522000004</v>
      </c>
      <c r="P48" s="6">
        <f t="shared" si="5"/>
        <v>358.49199522000004</v>
      </c>
      <c r="Q48" s="5">
        <f t="shared" si="6"/>
        <v>1.5483507549860749E-2</v>
      </c>
    </row>
    <row r="49" spans="1:17" x14ac:dyDescent="0.2">
      <c r="A49" s="6">
        <f>'[1]6050_Module3Project_Data'!B49</f>
        <v>48</v>
      </c>
      <c r="B49" s="6">
        <f>'[1]6050_Module3Project_Data'!C49</f>
        <v>91.042999300000005</v>
      </c>
      <c r="C49" s="6">
        <f t="shared" si="1"/>
        <v>93.315551749999997</v>
      </c>
      <c r="D49" s="6">
        <f t="shared" si="2"/>
        <v>93.315551749999997</v>
      </c>
      <c r="E49" s="5">
        <f t="shared" si="3"/>
        <v>2.4961309133847833E-2</v>
      </c>
      <c r="M49" s="6">
        <f t="shared" si="0"/>
        <v>48</v>
      </c>
      <c r="N49" s="6">
        <v>349.92001340000002</v>
      </c>
      <c r="O49" s="6">
        <f t="shared" si="4"/>
        <v>359.80599975000001</v>
      </c>
      <c r="P49" s="6">
        <f t="shared" si="5"/>
        <v>359.80599975000001</v>
      </c>
      <c r="Q49" s="5">
        <f t="shared" si="6"/>
        <v>2.8252131834194755E-2</v>
      </c>
    </row>
    <row r="50" spans="1:17" x14ac:dyDescent="0.2">
      <c r="A50" s="6">
        <f>'[1]6050_Module3Project_Data'!B50</f>
        <v>49</v>
      </c>
      <c r="B50" s="6">
        <f>'[1]6050_Module3Project_Data'!C50</f>
        <v>83.830497699999995</v>
      </c>
      <c r="C50" s="6">
        <f t="shared" si="1"/>
        <v>91.904901129999999</v>
      </c>
      <c r="D50" s="6">
        <f t="shared" si="2"/>
        <v>91.904901129999999</v>
      </c>
      <c r="E50" s="5">
        <f t="shared" si="3"/>
        <v>9.6318209381214312E-2</v>
      </c>
      <c r="M50" s="6">
        <f t="shared" si="0"/>
        <v>49</v>
      </c>
      <c r="N50" s="6">
        <v>315.25</v>
      </c>
      <c r="O50" s="6">
        <f t="shared" si="4"/>
        <v>353.49700621</v>
      </c>
      <c r="P50" s="6">
        <f t="shared" si="5"/>
        <v>353.49700621</v>
      </c>
      <c r="Q50" s="5">
        <f t="shared" si="6"/>
        <v>0.12132277941316413</v>
      </c>
    </row>
    <row r="51" spans="1:17" x14ac:dyDescent="0.2">
      <c r="A51" s="6">
        <f>'[1]6050_Module3Project_Data'!B51</f>
        <v>50</v>
      </c>
      <c r="B51" s="6">
        <f>'[1]6050_Module3Project_Data'!C51</f>
        <v>89.25</v>
      </c>
      <c r="C51" s="6">
        <f t="shared" si="1"/>
        <v>88.146349319999999</v>
      </c>
      <c r="D51" s="6">
        <f t="shared" si="2"/>
        <v>88.146349319999999</v>
      </c>
      <c r="E51" s="5">
        <f t="shared" si="3"/>
        <v>1.2365833949579845E-2</v>
      </c>
      <c r="M51" s="6">
        <f t="shared" si="0"/>
        <v>50</v>
      </c>
      <c r="N51" s="6">
        <v>336.2999878</v>
      </c>
      <c r="O51" s="6">
        <f t="shared" si="4"/>
        <v>335.42700500000001</v>
      </c>
      <c r="P51" s="6">
        <f t="shared" si="5"/>
        <v>335.42700500000001</v>
      </c>
      <c r="Q51" s="5">
        <f t="shared" si="6"/>
        <v>2.5958454703220433E-3</v>
      </c>
    </row>
    <row r="52" spans="1:17" x14ac:dyDescent="0.2">
      <c r="A52" s="6">
        <f>'[1]6050_Module3Project_Data'!B52</f>
        <v>51</v>
      </c>
      <c r="B52" s="6">
        <f>'[1]6050_Module3Project_Data'!C52</f>
        <v>84.457496599999999</v>
      </c>
      <c r="C52" s="6">
        <f t="shared" si="1"/>
        <v>87.982749170000005</v>
      </c>
      <c r="D52" s="27">
        <f t="array" ref="D52">TREND(B52:B203,A52:A203,A52:A208)</f>
        <v>99.800801719504705</v>
      </c>
      <c r="E52" s="5">
        <f t="shared" si="3"/>
        <v>0.18166895464794899</v>
      </c>
      <c r="M52" s="6">
        <f t="shared" si="0"/>
        <v>51</v>
      </c>
      <c r="N52" s="6">
        <v>298.8399963</v>
      </c>
      <c r="O52" s="6">
        <f t="shared" si="4"/>
        <v>332.70899658000002</v>
      </c>
      <c r="P52" s="6">
        <f t="shared" si="5"/>
        <v>332.70899658000002</v>
      </c>
      <c r="Q52" s="5">
        <f t="shared" si="6"/>
        <v>0.11333489726723044</v>
      </c>
    </row>
    <row r="53" spans="1:17" x14ac:dyDescent="0.2">
      <c r="A53" s="6">
        <f>'[1]6050_Module3Project_Data'!B53</f>
        <v>52</v>
      </c>
      <c r="B53" s="6">
        <f>'[1]6050_Module3Project_Data'!C53</f>
        <v>90.391998299999997</v>
      </c>
      <c r="C53" s="6">
        <f t="shared" si="1"/>
        <v>85.769847839999997</v>
      </c>
      <c r="D53" s="27">
        <f t="array" ref="D53">TREND(B53:B204,A53:A204,A53:A209)</f>
        <v>100.90728676934992</v>
      </c>
      <c r="E53" s="5">
        <f t="shared" si="3"/>
        <v>0.1163298595795058</v>
      </c>
      <c r="M53" s="6">
        <f t="shared" si="0"/>
        <v>52</v>
      </c>
      <c r="N53" s="6">
        <v>319.75</v>
      </c>
      <c r="O53" s="6">
        <f t="shared" si="4"/>
        <v>313.35999449000002</v>
      </c>
      <c r="P53" s="6">
        <f t="shared" si="5"/>
        <v>313.35999449000002</v>
      </c>
      <c r="Q53" s="5">
        <f t="shared" si="6"/>
        <v>1.9984380015637154E-2</v>
      </c>
    </row>
    <row r="54" spans="1:17" x14ac:dyDescent="0.2">
      <c r="A54" s="6">
        <f>'[1]6050_Module3Project_Data'!B54</f>
        <v>53</v>
      </c>
      <c r="B54" s="6">
        <f>'[1]6050_Module3Project_Data'!C54</f>
        <v>91.5</v>
      </c>
      <c r="C54" s="6">
        <f t="shared" si="1"/>
        <v>88.383248129999998</v>
      </c>
      <c r="D54" s="27">
        <f t="array" ref="D54">TREND(B54:B205,A54:A205,A54:A210)</f>
        <v>101.89799494200214</v>
      </c>
      <c r="E54" s="5">
        <f t="shared" si="3"/>
        <v>0.11363928898362997</v>
      </c>
      <c r="M54" s="6">
        <f t="shared" si="0"/>
        <v>53</v>
      </c>
      <c r="N54" s="6">
        <v>315.47000120000001</v>
      </c>
      <c r="O54" s="6">
        <f t="shared" si="4"/>
        <v>316.78699645</v>
      </c>
      <c r="P54" s="6">
        <f t="shared" si="5"/>
        <v>316.78699645</v>
      </c>
      <c r="Q54" s="5">
        <f t="shared" si="6"/>
        <v>4.1747083557559855E-3</v>
      </c>
    </row>
    <row r="55" spans="1:17" x14ac:dyDescent="0.2">
      <c r="A55" s="6">
        <f>'[1]6050_Module3Project_Data'!B55</f>
        <v>54</v>
      </c>
      <c r="B55" s="6">
        <f>'[1]6050_Module3Project_Data'!C55</f>
        <v>94.046501199999994</v>
      </c>
      <c r="C55" s="6">
        <f t="shared" si="1"/>
        <v>89.759098810000012</v>
      </c>
      <c r="D55" s="27">
        <f t="array" ref="D55">TREND(B55:B206,A55:A206,A55:A211)</f>
        <v>102.88281771019099</v>
      </c>
      <c r="E55" s="5">
        <f t="shared" si="3"/>
        <v>9.3956887257290095E-2</v>
      </c>
      <c r="M55" s="6">
        <f t="shared" si="0"/>
        <v>54</v>
      </c>
      <c r="N55" s="6">
        <v>332.02999879999999</v>
      </c>
      <c r="O55" s="6">
        <f t="shared" si="4"/>
        <v>313.42799986</v>
      </c>
      <c r="P55" s="6">
        <f t="shared" si="5"/>
        <v>313.42799986</v>
      </c>
      <c r="Q55" s="5">
        <f t="shared" si="6"/>
        <v>5.6025054986688111E-2</v>
      </c>
    </row>
    <row r="56" spans="1:17" x14ac:dyDescent="0.2">
      <c r="A56" s="6">
        <f>'[1]6050_Module3Project_Data'!B56</f>
        <v>55</v>
      </c>
      <c r="B56" s="6">
        <f>'[1]6050_Module3Project_Data'!C56</f>
        <v>92.304496799999995</v>
      </c>
      <c r="C56" s="6">
        <f t="shared" si="1"/>
        <v>92.551650260000002</v>
      </c>
      <c r="D56" s="27">
        <f t="array" ref="D56">TREND(B56:B207,A56:A207,A56:A212)</f>
        <v>103.799935933643</v>
      </c>
      <c r="E56" s="5">
        <f t="shared" si="3"/>
        <v>0.1245382352124258</v>
      </c>
      <c r="M56" s="6">
        <f t="shared" si="0"/>
        <v>55</v>
      </c>
      <c r="N56" s="6">
        <v>332.82998659999998</v>
      </c>
      <c r="O56" s="6">
        <f t="shared" si="4"/>
        <v>324.60599975999997</v>
      </c>
      <c r="P56" s="6">
        <f t="shared" si="5"/>
        <v>324.60599975999997</v>
      </c>
      <c r="Q56" s="5">
        <f t="shared" si="6"/>
        <v>2.4709272514810147E-2</v>
      </c>
    </row>
    <row r="57" spans="1:17" x14ac:dyDescent="0.2">
      <c r="A57" s="6">
        <f>'[1]6050_Module3Project_Data'!B57</f>
        <v>56</v>
      </c>
      <c r="B57" s="6">
        <f>'[1]6050_Module3Project_Data'!C57</f>
        <v>95.141502399999993</v>
      </c>
      <c r="C57" s="6">
        <f t="shared" si="1"/>
        <v>92.66619876</v>
      </c>
      <c r="D57" s="27">
        <f t="array" ref="D57">TREND(B57:B208,A57:A208,A57:A213)</f>
        <v>104.77826616653775</v>
      </c>
      <c r="E57" s="5">
        <f t="shared" si="3"/>
        <v>0.10128874910995472</v>
      </c>
      <c r="M57" s="6">
        <f t="shared" si="0"/>
        <v>56</v>
      </c>
      <c r="N57" s="6">
        <v>360.26998900000001</v>
      </c>
      <c r="O57" s="6">
        <f t="shared" si="4"/>
        <v>329.11799317999998</v>
      </c>
      <c r="P57" s="6">
        <f t="shared" si="5"/>
        <v>329.11799317999998</v>
      </c>
      <c r="Q57" s="5">
        <f t="shared" si="6"/>
        <v>8.6468473009557345E-2</v>
      </c>
    </row>
    <row r="58" spans="1:17" x14ac:dyDescent="0.2">
      <c r="A58" s="6">
        <f>'[1]6050_Module3Project_Data'!B58</f>
        <v>57</v>
      </c>
      <c r="B58" s="6">
        <f>'[1]6050_Module3Project_Data'!C58</f>
        <v>97.004997299999999</v>
      </c>
      <c r="C58" s="6">
        <f t="shared" si="1"/>
        <v>94.071400479999994</v>
      </c>
      <c r="D58" s="27">
        <f t="array" ref="D58">TREND(B58:B209,A58:A209,A58:A214)</f>
        <v>105.64835292342629</v>
      </c>
      <c r="E58" s="5">
        <f t="shared" si="3"/>
        <v>8.9102168589270073E-2</v>
      </c>
      <c r="M58" s="6">
        <f t="shared" si="0"/>
        <v>57</v>
      </c>
      <c r="N58" s="6">
        <v>357.32000729999999</v>
      </c>
      <c r="O58" s="6">
        <f t="shared" si="4"/>
        <v>346.38999023999997</v>
      </c>
      <c r="P58" s="6">
        <f t="shared" si="5"/>
        <v>346.38999023999997</v>
      </c>
      <c r="Q58" s="5">
        <f t="shared" si="6"/>
        <v>3.0588875060733302E-2</v>
      </c>
    </row>
    <row r="59" spans="1:17" x14ac:dyDescent="0.2">
      <c r="A59" s="6">
        <f>'[1]6050_Module3Project_Data'!B59</f>
        <v>58</v>
      </c>
      <c r="B59" s="6">
        <f>'[1]6050_Module3Project_Data'!C59</f>
        <v>94.291999799999999</v>
      </c>
      <c r="C59" s="6">
        <f t="shared" si="1"/>
        <v>95.505848729999997</v>
      </c>
      <c r="D59" s="27">
        <f t="array" ref="D59">TREND(B59:B210,A59:A210,A59:A215)</f>
        <v>106.56693633041803</v>
      </c>
      <c r="E59" s="5">
        <f t="shared" si="3"/>
        <v>0.13018004238380818</v>
      </c>
      <c r="M59" s="6">
        <f t="shared" si="0"/>
        <v>58</v>
      </c>
      <c r="N59" s="6">
        <v>342.39001459999997</v>
      </c>
      <c r="O59" s="6">
        <f t="shared" si="4"/>
        <v>353.30699766999999</v>
      </c>
      <c r="P59" s="6">
        <f t="shared" si="5"/>
        <v>353.30699766999999</v>
      </c>
      <c r="Q59" s="5">
        <f t="shared" si="6"/>
        <v>3.1884642087923833E-2</v>
      </c>
    </row>
    <row r="60" spans="1:17" x14ac:dyDescent="0.2">
      <c r="A60" s="6">
        <f>'[1]6050_Module3Project_Data'!B60</f>
        <v>59</v>
      </c>
      <c r="B60" s="6">
        <f>'[1]6050_Module3Project_Data'!C60</f>
        <v>97.774497999999994</v>
      </c>
      <c r="C60" s="6">
        <f t="shared" si="1"/>
        <v>95.27579956999999</v>
      </c>
      <c r="D60" s="27">
        <f t="array" ref="D60">TREND(B60:B211,A60:A211,A60:A216)</f>
        <v>107.54157876880814</v>
      </c>
      <c r="E60" s="5">
        <f t="shared" si="3"/>
        <v>9.9893949532813178E-2</v>
      </c>
      <c r="M60" s="6">
        <f t="shared" si="0"/>
        <v>59</v>
      </c>
      <c r="N60" s="6">
        <v>362.98999020000002</v>
      </c>
      <c r="O60" s="6">
        <f t="shared" si="4"/>
        <v>350.44500728999998</v>
      </c>
      <c r="P60" s="6">
        <f t="shared" si="5"/>
        <v>350.44500728999998</v>
      </c>
      <c r="Q60" s="5">
        <f t="shared" si="6"/>
        <v>3.4560134573099428E-2</v>
      </c>
    </row>
    <row r="61" spans="1:17" x14ac:dyDescent="0.2">
      <c r="A61" s="6">
        <f>'[1]6050_Module3Project_Data'!B61</f>
        <v>60</v>
      </c>
      <c r="B61" s="6">
        <f>'[1]6050_Module3Project_Data'!C61</f>
        <v>95.004997299999999</v>
      </c>
      <c r="C61" s="6">
        <f t="shared" si="1"/>
        <v>96.575848400000012</v>
      </c>
      <c r="D61" s="27">
        <f t="array" ref="D61">TREND(B61:B212,A61:A212,A61:A217)</f>
        <v>108.55445502835407</v>
      </c>
      <c r="E61" s="5">
        <f t="shared" si="3"/>
        <v>0.142618368648215</v>
      </c>
      <c r="M61" s="6">
        <f t="shared" si="0"/>
        <v>60</v>
      </c>
      <c r="N61" s="6">
        <v>357.11999509999998</v>
      </c>
      <c r="O61" s="6">
        <f t="shared" si="4"/>
        <v>355.67600094000005</v>
      </c>
      <c r="P61" s="6">
        <f t="shared" si="5"/>
        <v>355.67600094000005</v>
      </c>
      <c r="Q61" s="5">
        <f t="shared" si="6"/>
        <v>4.0434424837948024E-3</v>
      </c>
    </row>
    <row r="62" spans="1:17" x14ac:dyDescent="0.2">
      <c r="A62" s="6">
        <f>'[1]6050_Module3Project_Data'!B62</f>
        <v>61</v>
      </c>
      <c r="B62" s="6">
        <f>'[1]6050_Module3Project_Data'!C62</f>
        <v>98.197502099999994</v>
      </c>
      <c r="C62" s="6">
        <f t="shared" si="1"/>
        <v>95.693248010000005</v>
      </c>
      <c r="D62" s="27">
        <f t="array" ref="D62">TREND(B62:B213,A62:A213,A62:A218)</f>
        <v>109.67458022195571</v>
      </c>
      <c r="E62" s="5">
        <f t="shared" si="3"/>
        <v>0.11687749562374779</v>
      </c>
      <c r="M62" s="6">
        <f t="shared" si="0"/>
        <v>61</v>
      </c>
      <c r="N62" s="6">
        <v>370.9599915</v>
      </c>
      <c r="O62" s="6">
        <f t="shared" si="4"/>
        <v>355.93499752999998</v>
      </c>
      <c r="P62" s="6">
        <f t="shared" si="5"/>
        <v>355.93499752999998</v>
      </c>
      <c r="Q62" s="5">
        <f t="shared" si="6"/>
        <v>4.0503003866388713E-2</v>
      </c>
    </row>
    <row r="63" spans="1:17" x14ac:dyDescent="0.2">
      <c r="A63" s="6">
        <f>'[1]6050_Module3Project_Data'!B63</f>
        <v>62</v>
      </c>
      <c r="B63" s="6">
        <f>'[1]6050_Module3Project_Data'!C63</f>
        <v>97.486000099999998</v>
      </c>
      <c r="C63" s="6">
        <f t="shared" si="1"/>
        <v>97.155149839999993</v>
      </c>
      <c r="D63" s="27">
        <f t="array" ref="D63">TREND(B63:B214,A63:A214,A63:A219)</f>
        <v>110.69660385779162</v>
      </c>
      <c r="E63" s="5">
        <f t="shared" si="3"/>
        <v>0.13551282998830944</v>
      </c>
      <c r="M63" s="6">
        <f t="shared" si="0"/>
        <v>62</v>
      </c>
      <c r="N63" s="6">
        <v>375.5</v>
      </c>
      <c r="O63" s="6">
        <f t="shared" si="4"/>
        <v>365.21399231999999</v>
      </c>
      <c r="P63" s="6">
        <f t="shared" si="5"/>
        <v>365.21399231999999</v>
      </c>
      <c r="Q63" s="5">
        <f t="shared" si="6"/>
        <v>2.7392830039946768E-2</v>
      </c>
    </row>
    <row r="64" spans="1:17" x14ac:dyDescent="0.2">
      <c r="A64" s="6">
        <f>'[1]6050_Module3Project_Data'!B64</f>
        <v>63</v>
      </c>
      <c r="B64" s="6">
        <f>'[1]6050_Module3Project_Data'!C64</f>
        <v>95.385002099999994</v>
      </c>
      <c r="C64" s="6">
        <f t="shared" si="1"/>
        <v>97.203250139999994</v>
      </c>
      <c r="D64" s="27">
        <f t="array" ref="D64">TREND(B64:B215,A64:A215,A64:A220)</f>
        <v>111.62701793581017</v>
      </c>
      <c r="E64" s="5">
        <f t="shared" si="3"/>
        <v>0.17027850792289473</v>
      </c>
      <c r="M64" s="6">
        <f t="shared" si="0"/>
        <v>63</v>
      </c>
      <c r="N64" s="6">
        <v>364.07998659999998</v>
      </c>
      <c r="O64" s="6">
        <f t="shared" si="4"/>
        <v>370.46199646999997</v>
      </c>
      <c r="P64" s="6">
        <f t="shared" si="5"/>
        <v>370.46199646999997</v>
      </c>
      <c r="Q64" s="5">
        <f t="shared" si="6"/>
        <v>1.752914223492226E-2</v>
      </c>
    </row>
    <row r="65" spans="1:17" x14ac:dyDescent="0.2">
      <c r="A65" s="6">
        <f>'[1]6050_Module3Project_Data'!B65</f>
        <v>64</v>
      </c>
      <c r="B65" s="6">
        <f>'[1]6050_Module3Project_Data'!C65</f>
        <v>95.941497799999993</v>
      </c>
      <c r="C65" s="6">
        <f t="shared" si="1"/>
        <v>96.577801500000007</v>
      </c>
      <c r="D65" s="27">
        <f t="array" ref="D65">TREND(B65:B216,A65:A216,A65:A221)</f>
        <v>112.57723940415386</v>
      </c>
      <c r="E65" s="5">
        <f t="shared" si="3"/>
        <v>0.17339464137648541</v>
      </c>
      <c r="M65" s="6">
        <f t="shared" si="0"/>
        <v>64</v>
      </c>
      <c r="N65" s="6">
        <v>370.07998659999998</v>
      </c>
      <c r="O65" s="6">
        <f t="shared" si="4"/>
        <v>368.88199159999999</v>
      </c>
      <c r="P65" s="6">
        <f t="shared" si="5"/>
        <v>368.88199159999999</v>
      </c>
      <c r="Q65" s="5">
        <f t="shared" si="6"/>
        <v>3.237124522744975E-3</v>
      </c>
    </row>
    <row r="66" spans="1:17" x14ac:dyDescent="0.2">
      <c r="A66" s="6">
        <f>'[1]6050_Module3Project_Data'!B66</f>
        <v>65</v>
      </c>
      <c r="B66" s="6">
        <f>'[1]6050_Module3Project_Data'!C66</f>
        <v>95.329498299999997</v>
      </c>
      <c r="C66" s="6">
        <f t="shared" si="1"/>
        <v>96.083449549999983</v>
      </c>
      <c r="D66" s="27">
        <f t="array" ref="D66">TREND(B66:B217,A66:A217,A66:A222)</f>
        <v>113.53791698511365</v>
      </c>
      <c r="E66" s="5">
        <f t="shared" si="3"/>
        <v>0.19100508247522852</v>
      </c>
      <c r="M66" s="6">
        <f t="shared" ref="M66:M129" si="7">A66</f>
        <v>65</v>
      </c>
      <c r="N66" s="6">
        <v>361.76000979999998</v>
      </c>
      <c r="O66" s="6">
        <f t="shared" si="4"/>
        <v>369.36398928</v>
      </c>
      <c r="P66" s="6">
        <f t="shared" si="5"/>
        <v>369.36398928</v>
      </c>
      <c r="Q66" s="5">
        <f t="shared" si="6"/>
        <v>2.1019403123645152E-2</v>
      </c>
    </row>
    <row r="67" spans="1:17" x14ac:dyDescent="0.2">
      <c r="A67" s="6">
        <f>'[1]6050_Module3Project_Data'!B67</f>
        <v>66</v>
      </c>
      <c r="B67" s="6">
        <f>'[1]6050_Module3Project_Data'!C67</f>
        <v>99.879501300000001</v>
      </c>
      <c r="C67" s="6">
        <f t="shared" si="1"/>
        <v>95.524198909999996</v>
      </c>
      <c r="D67" s="27">
        <f t="array" ref="D67">TREND(B67:B218,A67:A218,A67:A223)</f>
        <v>114.64078392319412</v>
      </c>
      <c r="E67" s="5">
        <f t="shared" si="3"/>
        <v>0.14779091236005321</v>
      </c>
      <c r="M67" s="6">
        <f t="shared" si="7"/>
        <v>66</v>
      </c>
      <c r="N67" s="6">
        <v>379.9599915</v>
      </c>
      <c r="O67" s="6">
        <f t="shared" si="4"/>
        <v>364.71999820000002</v>
      </c>
      <c r="P67" s="6">
        <f t="shared" si="5"/>
        <v>364.71999820000002</v>
      </c>
      <c r="Q67" s="5">
        <f t="shared" si="6"/>
        <v>4.0109468472814144E-2</v>
      </c>
    </row>
    <row r="68" spans="1:17" x14ac:dyDescent="0.2">
      <c r="A68" s="6">
        <f>'[1]6050_Module3Project_Data'!B68</f>
        <v>67</v>
      </c>
      <c r="B68" s="6">
        <f>'[1]6050_Module3Project_Data'!C68</f>
        <v>100.58000199999999</v>
      </c>
      <c r="C68" s="6">
        <f t="shared" si="1"/>
        <v>97.726899700000004</v>
      </c>
      <c r="D68" s="27">
        <f t="array" ref="D68">TREND(B68:B219,A68:A219,A68:A224)</f>
        <v>115.70999675722405</v>
      </c>
      <c r="E68" s="5">
        <f t="shared" si="3"/>
        <v>0.15042746526515335</v>
      </c>
      <c r="M68" s="6">
        <f t="shared" si="7"/>
        <v>67</v>
      </c>
      <c r="N68" s="6">
        <v>372.27999879999999</v>
      </c>
      <c r="O68" s="6">
        <f t="shared" si="4"/>
        <v>372.52399601000002</v>
      </c>
      <c r="P68" s="6">
        <f t="shared" si="5"/>
        <v>372.52399601000002</v>
      </c>
      <c r="Q68" s="5">
        <f t="shared" si="6"/>
        <v>6.5541315887645754E-4</v>
      </c>
    </row>
    <row r="69" spans="1:17" x14ac:dyDescent="0.2">
      <c r="A69" s="6">
        <f>'[1]6050_Module3Project_Data'!B69</f>
        <v>68</v>
      </c>
      <c r="B69" s="6">
        <f>'[1]6050_Module3Project_Data'!C69</f>
        <v>102.150002</v>
      </c>
      <c r="C69" s="6">
        <f t="shared" ref="C69:C132" si="8">$G$9*B68+$G$8*B67+$G$7*B66</f>
        <v>99.319751049999994</v>
      </c>
      <c r="D69" s="27">
        <f t="array" ref="D69">TREND(B69:B220,A69:A220,A69:A225)</f>
        <v>116.7081299819402</v>
      </c>
      <c r="E69" s="5">
        <f t="shared" si="3"/>
        <v>0.14251715807054222</v>
      </c>
      <c r="M69" s="6">
        <f t="shared" si="7"/>
        <v>68</v>
      </c>
      <c r="N69" s="6">
        <v>371.11999509999998</v>
      </c>
      <c r="O69" s="6">
        <f t="shared" si="4"/>
        <v>372.47999880999998</v>
      </c>
      <c r="P69" s="6">
        <f t="shared" si="5"/>
        <v>372.47999880999998</v>
      </c>
      <c r="Q69" s="5">
        <f t="shared" si="6"/>
        <v>3.6645929293934744E-3</v>
      </c>
    </row>
    <row r="70" spans="1:17" x14ac:dyDescent="0.2">
      <c r="A70" s="6">
        <f>'[1]6050_Module3Project_Data'!B70</f>
        <v>69</v>
      </c>
      <c r="B70" s="6">
        <f>'[1]6050_Module3Project_Data'!C70</f>
        <v>102.138001</v>
      </c>
      <c r="C70" s="6">
        <f t="shared" si="8"/>
        <v>101.22490186</v>
      </c>
      <c r="D70" s="27">
        <f t="array" ref="D70">TREND(B70:B221,A70:A221,A70:A226)</f>
        <v>117.69695579050577</v>
      </c>
      <c r="E70" s="5">
        <f t="shared" ref="E70:E133" si="9">ABS((B70-D70)/B70)</f>
        <v>0.15233267381555438</v>
      </c>
      <c r="M70" s="6">
        <f t="shared" si="7"/>
        <v>69</v>
      </c>
      <c r="N70" s="6">
        <v>370.72000120000001</v>
      </c>
      <c r="O70" s="6">
        <f t="shared" ref="O70:O133" si="10">$G$9*N69+$G$8*N68+$G$7*N67</f>
        <v>373.23599548999994</v>
      </c>
      <c r="P70" s="6">
        <f t="shared" ref="P70:P101" si="11">(0.5*N69)+(0.3*N68)+(0.2*N67)</f>
        <v>373.23599548999994</v>
      </c>
      <c r="Q70" s="5">
        <f t="shared" ref="Q70:Q133" si="12">ABS((N70-P70)/N70)</f>
        <v>6.786777842727099E-3</v>
      </c>
    </row>
    <row r="71" spans="1:17" x14ac:dyDescent="0.2">
      <c r="A71" s="6">
        <f>'[1]6050_Module3Project_Data'!B71</f>
        <v>70</v>
      </c>
      <c r="B71" s="6">
        <f>'[1]6050_Module3Project_Data'!C71</f>
        <v>108.44349699999999</v>
      </c>
      <c r="C71" s="6">
        <f t="shared" si="8"/>
        <v>101.83000150000001</v>
      </c>
      <c r="D71" s="27">
        <f t="array" ref="D71">TREND(B71:B222,A71:A222,A71:A227)</f>
        <v>118.68791348968016</v>
      </c>
      <c r="E71" s="5">
        <f t="shared" si="9"/>
        <v>9.4467780669966431E-2</v>
      </c>
      <c r="M71" s="6">
        <f t="shared" si="7"/>
        <v>70</v>
      </c>
      <c r="N71" s="6">
        <v>396.72000120000001</v>
      </c>
      <c r="O71" s="6">
        <f t="shared" si="10"/>
        <v>371.15199889000002</v>
      </c>
      <c r="P71" s="6">
        <f t="shared" si="11"/>
        <v>371.15199889000002</v>
      </c>
      <c r="Q71" s="5">
        <f t="shared" si="12"/>
        <v>6.4448483143430671E-2</v>
      </c>
    </row>
    <row r="72" spans="1:17" x14ac:dyDescent="0.2">
      <c r="A72" s="6">
        <f>'[1]6050_Module3Project_Data'!B72</f>
        <v>71</v>
      </c>
      <c r="B72" s="6">
        <f>'[1]6050_Module3Project_Data'!C72</f>
        <v>114.166</v>
      </c>
      <c r="C72" s="6">
        <f t="shared" si="8"/>
        <v>105.2931492</v>
      </c>
      <c r="D72" s="27">
        <f t="array" ref="D72">TREND(B72:B223,A72:A223,A72:A228)</f>
        <v>119.52549593421062</v>
      </c>
      <c r="E72" s="5">
        <f t="shared" si="9"/>
        <v>4.6944764064700772E-2</v>
      </c>
      <c r="M72" s="6">
        <f t="shared" si="7"/>
        <v>71</v>
      </c>
      <c r="N72" s="6">
        <v>413.5499878</v>
      </c>
      <c r="O72" s="6">
        <f t="shared" si="10"/>
        <v>383.79999998</v>
      </c>
      <c r="P72" s="6">
        <f t="shared" si="11"/>
        <v>383.79999998</v>
      </c>
      <c r="Q72" s="5">
        <f t="shared" si="12"/>
        <v>7.1938069635218108E-2</v>
      </c>
    </row>
    <row r="73" spans="1:17" x14ac:dyDescent="0.2">
      <c r="A73" s="6">
        <f>'[1]6050_Module3Project_Data'!B73</f>
        <v>72</v>
      </c>
      <c r="B73" s="6">
        <f>'[1]6050_Module3Project_Data'!C73</f>
        <v>115.38400300000001</v>
      </c>
      <c r="C73" s="6">
        <f t="shared" si="8"/>
        <v>110.0436493</v>
      </c>
      <c r="D73" s="27">
        <f t="array" ref="D73">TREND(B73:B224,A73:A224,A73:A229)</f>
        <v>120.2219312272963</v>
      </c>
      <c r="E73" s="5">
        <f t="shared" si="9"/>
        <v>4.1928933834062661E-2</v>
      </c>
      <c r="M73" s="6">
        <f t="shared" si="7"/>
        <v>72</v>
      </c>
      <c r="N73" s="6">
        <v>426.75</v>
      </c>
      <c r="O73" s="6">
        <f t="shared" si="10"/>
        <v>399.93499450000002</v>
      </c>
      <c r="P73" s="6">
        <f t="shared" si="11"/>
        <v>399.93499450000002</v>
      </c>
      <c r="Q73" s="5">
        <f t="shared" si="12"/>
        <v>6.283539660222609E-2</v>
      </c>
    </row>
    <row r="74" spans="1:17" x14ac:dyDescent="0.2">
      <c r="A74" s="6">
        <f>'[1]6050_Module3Project_Data'!B74</f>
        <v>73</v>
      </c>
      <c r="B74" s="6">
        <f>'[1]6050_Module3Project_Data'!C74</f>
        <v>120.40949999999999</v>
      </c>
      <c r="C74" s="6">
        <f t="shared" si="8"/>
        <v>113.6305009</v>
      </c>
      <c r="D74" s="27">
        <f t="array" ref="D74">TREND(B74:B225,A74:A225,A74:A230)</f>
        <v>120.91678788235305</v>
      </c>
      <c r="E74" s="5">
        <f t="shared" si="9"/>
        <v>4.2130220817547985E-3</v>
      </c>
      <c r="M74" s="6">
        <f t="shared" si="7"/>
        <v>73</v>
      </c>
      <c r="N74" s="6">
        <v>439.17001340000002</v>
      </c>
      <c r="O74" s="6">
        <f t="shared" si="10"/>
        <v>416.78399658000001</v>
      </c>
      <c r="P74" s="6">
        <f t="shared" si="11"/>
        <v>416.78399658000001</v>
      </c>
      <c r="Q74" s="5">
        <f t="shared" si="12"/>
        <v>5.0973463890875044E-2</v>
      </c>
    </row>
    <row r="75" spans="1:17" x14ac:dyDescent="0.2">
      <c r="A75" s="6">
        <f>'[1]6050_Module3Project_Data'!B75</f>
        <v>74</v>
      </c>
      <c r="B75" s="6">
        <f>'[1]6050_Module3Project_Data'!C75</f>
        <v>118.75</v>
      </c>
      <c r="C75" s="6">
        <f t="shared" si="8"/>
        <v>117.6531509</v>
      </c>
      <c r="D75" s="27">
        <f t="array" ref="D75">TREND(B75:B226,A75:A226,A75:A231)</f>
        <v>121.48222971491239</v>
      </c>
      <c r="E75" s="5">
        <f t="shared" si="9"/>
        <v>2.3008250230841201E-2</v>
      </c>
      <c r="M75" s="6">
        <f t="shared" si="7"/>
        <v>74</v>
      </c>
      <c r="N75" s="6">
        <v>422.9599915</v>
      </c>
      <c r="O75" s="6">
        <f t="shared" si="10"/>
        <v>430.32000426000002</v>
      </c>
      <c r="P75" s="6">
        <f t="shared" si="11"/>
        <v>430.32000426000002</v>
      </c>
      <c r="Q75" s="5">
        <f t="shared" si="12"/>
        <v>1.7401203205764718E-2</v>
      </c>
    </row>
    <row r="76" spans="1:17" x14ac:dyDescent="0.2">
      <c r="A76" s="6">
        <f>'[1]6050_Module3Project_Data'!B76</f>
        <v>75</v>
      </c>
      <c r="B76" s="6">
        <f>'[1]6050_Module3Project_Data'!C76</f>
        <v>119.68049600000001</v>
      </c>
      <c r="C76" s="6">
        <f t="shared" si="8"/>
        <v>118.5746506</v>
      </c>
      <c r="D76" s="27">
        <f t="array" ref="D76">TREND(B76:B227,A76:A227,A76:A232)</f>
        <v>122.11185120381849</v>
      </c>
      <c r="E76" s="5">
        <f t="shared" si="9"/>
        <v>2.031538375157205E-2</v>
      </c>
      <c r="M76" s="6">
        <f t="shared" si="7"/>
        <v>75</v>
      </c>
      <c r="N76" s="6">
        <v>437.48999020000002</v>
      </c>
      <c r="O76" s="6">
        <f t="shared" si="10"/>
        <v>428.58099977000006</v>
      </c>
      <c r="P76" s="6">
        <f t="shared" si="11"/>
        <v>428.58099977000006</v>
      </c>
      <c r="Q76" s="5">
        <f t="shared" si="12"/>
        <v>2.0363872613238958E-2</v>
      </c>
    </row>
    <row r="77" spans="1:17" x14ac:dyDescent="0.2">
      <c r="A77" s="6">
        <f>'[1]6050_Module3Project_Data'!B77</f>
        <v>76</v>
      </c>
      <c r="B77" s="6">
        <f>'[1]6050_Module3Project_Data'!C77</f>
        <v>116.405998</v>
      </c>
      <c r="C77" s="6">
        <f t="shared" si="8"/>
        <v>119.54714800000001</v>
      </c>
      <c r="D77" s="27">
        <f t="array" ref="D77">TREND(B77:B228,A77:A228,A77:A233)</f>
        <v>122.7269821635708</v>
      </c>
      <c r="E77" s="5">
        <f t="shared" si="9"/>
        <v>5.4301189562163274E-2</v>
      </c>
      <c r="M77" s="6">
        <f t="shared" si="7"/>
        <v>76</v>
      </c>
      <c r="N77" s="6">
        <v>433.82998659999998</v>
      </c>
      <c r="O77" s="6">
        <f t="shared" si="10"/>
        <v>433.46699523000007</v>
      </c>
      <c r="P77" s="6">
        <f t="shared" si="11"/>
        <v>433.46699523000007</v>
      </c>
      <c r="Q77" s="5">
        <f t="shared" si="12"/>
        <v>8.3671341588151499E-4</v>
      </c>
    </row>
    <row r="78" spans="1:17" x14ac:dyDescent="0.2">
      <c r="A78" s="6">
        <f>'[1]6050_Module3Project_Data'!B78</f>
        <v>77</v>
      </c>
      <c r="B78" s="6">
        <f>'[1]6050_Module3Project_Data'!C78</f>
        <v>118.17449999999999</v>
      </c>
      <c r="C78" s="6">
        <f t="shared" si="8"/>
        <v>117.85714780000001</v>
      </c>
      <c r="D78" s="27">
        <f t="array" ref="D78">TREND(B78:B229,A78:A229,A78:A234)</f>
        <v>123.42468859932929</v>
      </c>
      <c r="E78" s="5">
        <f t="shared" si="9"/>
        <v>4.4427423846339881E-2</v>
      </c>
      <c r="M78" s="6">
        <f t="shared" si="7"/>
        <v>77</v>
      </c>
      <c r="N78" s="6">
        <v>421.42001340000002</v>
      </c>
      <c r="O78" s="6">
        <f t="shared" si="10"/>
        <v>432.75398866</v>
      </c>
      <c r="P78" s="6">
        <f t="shared" si="11"/>
        <v>432.75398866</v>
      </c>
      <c r="Q78" s="5">
        <f t="shared" si="12"/>
        <v>2.6894724739240369E-2</v>
      </c>
    </row>
    <row r="79" spans="1:17" x14ac:dyDescent="0.2">
      <c r="A79" s="6">
        <f>'[1]6050_Module3Project_Data'!B79</f>
        <v>78</v>
      </c>
      <c r="B79" s="6">
        <f>'[1]6050_Module3Project_Data'!C79</f>
        <v>119.972504</v>
      </c>
      <c r="C79" s="6">
        <f t="shared" si="8"/>
        <v>117.9451486</v>
      </c>
      <c r="D79" s="27">
        <f t="array" ref="D79">TREND(B79:B230,A79:A230,A79:A235)</f>
        <v>124.04282462693506</v>
      </c>
      <c r="E79" s="5">
        <f t="shared" si="9"/>
        <v>3.3927112390144475E-2</v>
      </c>
      <c r="M79" s="6">
        <f t="shared" si="7"/>
        <v>78</v>
      </c>
      <c r="N79" s="6">
        <v>426.7000122</v>
      </c>
      <c r="O79" s="6">
        <f t="shared" si="10"/>
        <v>428.35700072000003</v>
      </c>
      <c r="P79" s="6">
        <f t="shared" si="11"/>
        <v>428.35700072000003</v>
      </c>
      <c r="Q79" s="5">
        <f t="shared" si="12"/>
        <v>3.8832633527635676E-3</v>
      </c>
    </row>
    <row r="80" spans="1:17" x14ac:dyDescent="0.2">
      <c r="A80" s="6">
        <f>'[1]6050_Module3Project_Data'!B80</f>
        <v>79</v>
      </c>
      <c r="B80" s="6">
        <f>'[1]6050_Module3Project_Data'!C80</f>
        <v>120.511002</v>
      </c>
      <c r="C80" s="6">
        <f t="shared" si="8"/>
        <v>118.71980160000001</v>
      </c>
      <c r="D80" s="27">
        <f t="array" ref="D80">TREND(B80:B231,A80:A231,A80:A236)</f>
        <v>124.61761890686277</v>
      </c>
      <c r="E80" s="5">
        <f t="shared" si="9"/>
        <v>3.4076697054288611E-2</v>
      </c>
      <c r="M80" s="6">
        <f t="shared" si="7"/>
        <v>79</v>
      </c>
      <c r="N80" s="6">
        <v>424.98999020000002</v>
      </c>
      <c r="O80" s="6">
        <f t="shared" si="10"/>
        <v>426.54200744000002</v>
      </c>
      <c r="P80" s="6">
        <f t="shared" si="11"/>
        <v>426.54200744000002</v>
      </c>
      <c r="Q80" s="5">
        <f t="shared" si="12"/>
        <v>3.6518912816502326E-3</v>
      </c>
    </row>
    <row r="81" spans="1:17" x14ac:dyDescent="0.2">
      <c r="A81" s="6">
        <f>'[1]6050_Module3Project_Data'!B81</f>
        <v>80</v>
      </c>
      <c r="B81" s="6">
        <f>'[1]6050_Module3Project_Data'!C81</f>
        <v>118.800003</v>
      </c>
      <c r="C81" s="6">
        <f t="shared" si="8"/>
        <v>119.88215219999999</v>
      </c>
      <c r="D81" s="27">
        <f t="array" ref="D81">TREND(B81:B232,A81:A232,A81:A237)</f>
        <v>125.20611750773998</v>
      </c>
      <c r="E81" s="5">
        <f t="shared" si="9"/>
        <v>5.3923521430718914E-2</v>
      </c>
      <c r="M81" s="6">
        <f t="shared" si="7"/>
        <v>80</v>
      </c>
      <c r="N81" s="6">
        <v>421.38000490000002</v>
      </c>
      <c r="O81" s="6">
        <f t="shared" si="10"/>
        <v>424.78900144000005</v>
      </c>
      <c r="P81" s="6">
        <f t="shared" si="11"/>
        <v>424.78900144000005</v>
      </c>
      <c r="Q81" s="5">
        <f t="shared" si="12"/>
        <v>8.0900766537535165E-3</v>
      </c>
    </row>
    <row r="82" spans="1:17" x14ac:dyDescent="0.2">
      <c r="A82" s="6">
        <f>'[1]6050_Module3Project_Data'!B82</f>
        <v>81</v>
      </c>
      <c r="B82" s="6">
        <f>'[1]6050_Module3Project_Data'!C82</f>
        <v>115.704002</v>
      </c>
      <c r="C82" s="6">
        <f t="shared" si="8"/>
        <v>119.54780289999999</v>
      </c>
      <c r="D82" s="27">
        <f t="array" ref="D82">TREND(B82:B233,A82:A233,A82:A238)</f>
        <v>125.81585259958726</v>
      </c>
      <c r="E82" s="5">
        <f t="shared" si="9"/>
        <v>8.7394130062910497E-2</v>
      </c>
      <c r="M82" s="6">
        <f t="shared" si="7"/>
        <v>81</v>
      </c>
      <c r="N82" s="6">
        <v>403.82998659999998</v>
      </c>
      <c r="O82" s="6">
        <f t="shared" si="10"/>
        <v>423.52700195</v>
      </c>
      <c r="P82" s="6">
        <f t="shared" si="11"/>
        <v>423.52700195</v>
      </c>
      <c r="Q82" s="5">
        <f t="shared" si="12"/>
        <v>4.8775514458044004E-2</v>
      </c>
    </row>
    <row r="83" spans="1:17" x14ac:dyDescent="0.2">
      <c r="A83" s="6">
        <f>'[1]6050_Module3Project_Data'!B83</f>
        <v>82</v>
      </c>
      <c r="B83" s="6">
        <f>'[1]6050_Module3Project_Data'!C83</f>
        <v>118.635498</v>
      </c>
      <c r="C83" s="6">
        <f t="shared" si="8"/>
        <v>117.59420229999999</v>
      </c>
      <c r="D83" s="27">
        <f t="array" ref="D83">TREND(B83:B234,A83:A234,A83:A239)</f>
        <v>126.52862461016514</v>
      </c>
      <c r="E83" s="5">
        <f t="shared" si="9"/>
        <v>6.6532587153342079E-2</v>
      </c>
      <c r="M83" s="6">
        <f t="shared" si="7"/>
        <v>82</v>
      </c>
      <c r="N83" s="6">
        <v>411.89001459999997</v>
      </c>
      <c r="O83" s="6">
        <f t="shared" si="10"/>
        <v>413.32699281000004</v>
      </c>
      <c r="P83" s="6">
        <f t="shared" si="11"/>
        <v>413.32699281000004</v>
      </c>
      <c r="Q83" s="5">
        <f t="shared" si="12"/>
        <v>3.4887425260735211E-3</v>
      </c>
    </row>
    <row r="84" spans="1:17" x14ac:dyDescent="0.2">
      <c r="A84" s="6">
        <f>'[1]6050_Module3Project_Data'!B84</f>
        <v>83</v>
      </c>
      <c r="B84" s="6">
        <f>'[1]6050_Module3Project_Data'!C84</f>
        <v>123.699997</v>
      </c>
      <c r="C84" s="6">
        <f t="shared" si="8"/>
        <v>117.7889502</v>
      </c>
      <c r="D84" s="27">
        <f t="array" ref="D84">TREND(B84:B235,A84:A235,A84:A240)</f>
        <v>127.18656166305473</v>
      </c>
      <c r="E84" s="5">
        <f t="shared" si="9"/>
        <v>2.8185648727661133E-2</v>
      </c>
      <c r="M84" s="6">
        <f t="shared" si="7"/>
        <v>83</v>
      </c>
      <c r="N84" s="6">
        <v>419.85000609999997</v>
      </c>
      <c r="O84" s="6">
        <f t="shared" si="10"/>
        <v>411.37000425999997</v>
      </c>
      <c r="P84" s="6">
        <f t="shared" si="11"/>
        <v>411.37000425999997</v>
      </c>
      <c r="Q84" s="5">
        <f t="shared" si="12"/>
        <v>2.0197693740131164E-2</v>
      </c>
    </row>
    <row r="85" spans="1:17" x14ac:dyDescent="0.2">
      <c r="A85" s="6">
        <f>'[1]6050_Module3Project_Data'!B85</f>
        <v>84</v>
      </c>
      <c r="B85" s="6">
        <f>'[1]6050_Module3Project_Data'!C85</f>
        <v>114.302002</v>
      </c>
      <c r="C85" s="6">
        <f t="shared" si="8"/>
        <v>120.58144829999999</v>
      </c>
      <c r="D85" s="27">
        <f t="array" ref="D85">TREND(B85:B236,A85:A236,A85:A241)</f>
        <v>127.73729987848297</v>
      </c>
      <c r="E85" s="5">
        <f t="shared" si="9"/>
        <v>0.11754210462982941</v>
      </c>
      <c r="M85" s="6">
        <f t="shared" si="7"/>
        <v>84</v>
      </c>
      <c r="N85" s="6">
        <v>415.26998900000001</v>
      </c>
      <c r="O85" s="6">
        <f t="shared" si="10"/>
        <v>414.25800474999994</v>
      </c>
      <c r="P85" s="6">
        <f t="shared" si="11"/>
        <v>414.25800474999994</v>
      </c>
      <c r="Q85" s="5">
        <f t="shared" si="12"/>
        <v>2.4369308565663499E-3</v>
      </c>
    </row>
    <row r="86" spans="1:17" x14ac:dyDescent="0.2">
      <c r="A86" s="6">
        <f>'[1]6050_Module3Project_Data'!B86</f>
        <v>85</v>
      </c>
      <c r="B86" s="6">
        <f>'[1]6050_Module3Project_Data'!C86</f>
        <v>115.79949999999999</v>
      </c>
      <c r="C86" s="6">
        <f t="shared" si="8"/>
        <v>117.98809969999999</v>
      </c>
      <c r="D86" s="27">
        <f t="array" ref="D86">TREND(B86:B237,A86:A237,A86:A242)</f>
        <v>128.54719049097008</v>
      </c>
      <c r="E86" s="5">
        <f t="shared" si="9"/>
        <v>0.11008415831648743</v>
      </c>
      <c r="M86" s="6">
        <f t="shared" si="7"/>
        <v>85</v>
      </c>
      <c r="N86" s="6">
        <v>428.14999390000003</v>
      </c>
      <c r="O86" s="6">
        <f t="shared" si="10"/>
        <v>415.96799924999993</v>
      </c>
      <c r="P86" s="6">
        <f t="shared" si="11"/>
        <v>415.96799924999993</v>
      </c>
      <c r="Q86" s="5">
        <f t="shared" si="12"/>
        <v>2.8452633010769949E-2</v>
      </c>
    </row>
    <row r="87" spans="1:17" x14ac:dyDescent="0.2">
      <c r="A87" s="6">
        <f>'[1]6050_Module3Project_Data'!B87</f>
        <v>86</v>
      </c>
      <c r="B87" s="6">
        <f>'[1]6050_Module3Project_Data'!C87</f>
        <v>115.889999</v>
      </c>
      <c r="C87" s="6">
        <f t="shared" si="8"/>
        <v>116.93034999999999</v>
      </c>
      <c r="D87" s="27">
        <f t="array" ref="D87">TREND(B87:B238,A87:A238,A87:A243)</f>
        <v>129.31647939963884</v>
      </c>
      <c r="E87" s="5">
        <f t="shared" si="9"/>
        <v>0.11585538454995442</v>
      </c>
      <c r="M87" s="6">
        <f t="shared" si="7"/>
        <v>86</v>
      </c>
      <c r="N87" s="6">
        <v>424.67999270000001</v>
      </c>
      <c r="O87" s="6">
        <f t="shared" si="10"/>
        <v>422.62599487</v>
      </c>
      <c r="P87" s="6">
        <f t="shared" si="11"/>
        <v>422.62599487</v>
      </c>
      <c r="Q87" s="5">
        <f t="shared" si="12"/>
        <v>4.8365778122516538E-3</v>
      </c>
    </row>
    <row r="88" spans="1:17" x14ac:dyDescent="0.2">
      <c r="A88" s="6">
        <f>'[1]6050_Module3Project_Data'!B88</f>
        <v>87</v>
      </c>
      <c r="B88" s="6">
        <f>'[1]6050_Module3Project_Data'!C88</f>
        <v>117.56300400000001</v>
      </c>
      <c r="C88" s="6">
        <f t="shared" si="8"/>
        <v>115.5452499</v>
      </c>
      <c r="D88" s="27">
        <f t="array" ref="D88">TREND(B88:B239,A88:A239,A88:A244)</f>
        <v>130.14164004566567</v>
      </c>
      <c r="E88" s="5">
        <f t="shared" si="9"/>
        <v>0.10699485057106622</v>
      </c>
      <c r="M88" s="6">
        <f t="shared" si="7"/>
        <v>87</v>
      </c>
      <c r="N88" s="6">
        <v>434.26000979999998</v>
      </c>
      <c r="O88" s="6">
        <f t="shared" si="10"/>
        <v>423.83899231999999</v>
      </c>
      <c r="P88" s="6">
        <f t="shared" si="11"/>
        <v>423.83899231999999</v>
      </c>
      <c r="Q88" s="5">
        <f t="shared" si="12"/>
        <v>2.3997184278606327E-2</v>
      </c>
    </row>
    <row r="89" spans="1:17" x14ac:dyDescent="0.2">
      <c r="A89" s="6">
        <f>'[1]6050_Module3Project_Data'!B89</f>
        <v>88</v>
      </c>
      <c r="B89" s="6">
        <f>'[1]6050_Module3Project_Data'!C89</f>
        <v>118.380501</v>
      </c>
      <c r="C89" s="6">
        <f t="shared" si="8"/>
        <v>116.7084017</v>
      </c>
      <c r="D89" s="27">
        <f t="array" ref="D89">TREND(B89:B240,A89:A240,A89:A245)</f>
        <v>130.93466684184733</v>
      </c>
      <c r="E89" s="5">
        <f t="shared" si="9"/>
        <v>0.10604927108601557</v>
      </c>
      <c r="M89" s="6">
        <f t="shared" si="7"/>
        <v>88</v>
      </c>
      <c r="N89" s="6">
        <v>436.52999879999999</v>
      </c>
      <c r="O89" s="6">
        <f t="shared" si="10"/>
        <v>430.16400148999998</v>
      </c>
      <c r="P89" s="6">
        <f t="shared" si="11"/>
        <v>430.16400148999998</v>
      </c>
      <c r="Q89" s="5">
        <f t="shared" si="12"/>
        <v>1.4583184036606493E-2</v>
      </c>
    </row>
    <row r="90" spans="1:17" x14ac:dyDescent="0.2">
      <c r="A90" s="6">
        <f>'[1]6050_Module3Project_Data'!B90</f>
        <v>89</v>
      </c>
      <c r="B90" s="6">
        <f>'[1]6050_Module3Project_Data'!C90</f>
        <v>118.98049899999999</v>
      </c>
      <c r="C90" s="6">
        <f t="shared" si="8"/>
        <v>117.63715150000002</v>
      </c>
      <c r="D90" s="27">
        <f t="array" ref="D90">TREND(B90:B241,A90:A241,A90:A246)</f>
        <v>131.70622859545929</v>
      </c>
      <c r="E90" s="5">
        <f t="shared" si="9"/>
        <v>0.10695643153639237</v>
      </c>
      <c r="M90" s="6">
        <f t="shared" si="7"/>
        <v>89</v>
      </c>
      <c r="N90" s="6">
        <v>435.5499878</v>
      </c>
      <c r="O90" s="6">
        <f t="shared" si="10"/>
        <v>433.47900088</v>
      </c>
      <c r="P90" s="6">
        <f t="shared" si="11"/>
        <v>433.47900088</v>
      </c>
      <c r="Q90" s="5">
        <f t="shared" si="12"/>
        <v>4.7548776902984818E-3</v>
      </c>
    </row>
    <row r="91" spans="1:17" x14ac:dyDescent="0.2">
      <c r="A91" s="6">
        <f>'[1]6050_Module3Project_Data'!B91</f>
        <v>90</v>
      </c>
      <c r="B91" s="6">
        <f>'[1]6050_Module3Project_Data'!C91</f>
        <v>120.449997</v>
      </c>
      <c r="C91" s="6">
        <f t="shared" si="8"/>
        <v>118.51700059999999</v>
      </c>
      <c r="D91" s="27">
        <f t="array" ref="D91">TREND(B91:B242,A91:A242,A91:A247)</f>
        <v>132.44550599716206</v>
      </c>
      <c r="E91" s="5">
        <f t="shared" si="9"/>
        <v>9.9589118272556398E-2</v>
      </c>
      <c r="M91" s="6">
        <f t="shared" si="7"/>
        <v>90</v>
      </c>
      <c r="N91" s="6">
        <v>440.51998900000001</v>
      </c>
      <c r="O91" s="6">
        <f t="shared" si="10"/>
        <v>435.58599550000002</v>
      </c>
      <c r="P91" s="6">
        <f t="shared" si="11"/>
        <v>435.58599550000002</v>
      </c>
      <c r="Q91" s="5">
        <f t="shared" si="12"/>
        <v>1.1200385052220605E-2</v>
      </c>
    </row>
    <row r="92" spans="1:17" x14ac:dyDescent="0.2">
      <c r="A92" s="6">
        <f>'[1]6050_Module3Project_Data'!B92</f>
        <v>91</v>
      </c>
      <c r="B92" s="6">
        <f>'[1]6050_Module3Project_Data'!C92</f>
        <v>117.847504</v>
      </c>
      <c r="C92" s="6">
        <f t="shared" si="8"/>
        <v>119.5952484</v>
      </c>
      <c r="D92" s="27">
        <f t="array" ref="D92">TREND(B92:B243,A92:A243,A92:A248)</f>
        <v>133.1508835410217</v>
      </c>
      <c r="E92" s="5">
        <f t="shared" si="9"/>
        <v>0.12985747700707939</v>
      </c>
      <c r="M92" s="6">
        <f t="shared" si="7"/>
        <v>91</v>
      </c>
      <c r="N92" s="6">
        <v>431.82000729999999</v>
      </c>
      <c r="O92" s="6">
        <f t="shared" si="10"/>
        <v>438.23099059999998</v>
      </c>
      <c r="P92" s="6">
        <f t="shared" si="11"/>
        <v>438.23099059999998</v>
      </c>
      <c r="Q92" s="5">
        <f t="shared" si="12"/>
        <v>1.4846424879859887E-2</v>
      </c>
    </row>
    <row r="93" spans="1:17" x14ac:dyDescent="0.2">
      <c r="A93" s="6">
        <f>'[1]6050_Module3Project_Data'!B93</f>
        <v>92</v>
      </c>
      <c r="B93" s="6">
        <f>'[1]6050_Module3Project_Data'!C93</f>
        <v>118.396004</v>
      </c>
      <c r="C93" s="6">
        <f t="shared" si="8"/>
        <v>118.8548509</v>
      </c>
      <c r="D93" s="27">
        <f t="array" ref="D93">TREND(B93:B244,A93:A244,A93:A249)</f>
        <v>133.8855851137771</v>
      </c>
      <c r="E93" s="5">
        <f t="shared" si="9"/>
        <v>0.13082858027689087</v>
      </c>
      <c r="M93" s="6">
        <f t="shared" si="7"/>
        <v>92</v>
      </c>
      <c r="N93" s="6">
        <v>438.26998900000001</v>
      </c>
      <c r="O93" s="6">
        <f t="shared" si="10"/>
        <v>435.17599790999998</v>
      </c>
      <c r="P93" s="6">
        <f t="shared" si="11"/>
        <v>435.17599790999998</v>
      </c>
      <c r="Q93" s="5">
        <f t="shared" si="12"/>
        <v>7.0595549949919829E-3</v>
      </c>
    </row>
    <row r="94" spans="1:17" x14ac:dyDescent="0.2">
      <c r="A94" s="6">
        <f>'[1]6050_Module3Project_Data'!B94</f>
        <v>93</v>
      </c>
      <c r="B94" s="6">
        <f>'[1]6050_Module3Project_Data'!C94</f>
        <v>119.442497</v>
      </c>
      <c r="C94" s="6">
        <f t="shared" si="8"/>
        <v>118.64225259999999</v>
      </c>
      <c r="D94" s="27">
        <f t="array" ref="D94">TREND(B94:B245,A94:A245,A94:A250)</f>
        <v>134.62040372729621</v>
      </c>
      <c r="E94" s="5">
        <f t="shared" si="9"/>
        <v>0.12707291883973426</v>
      </c>
      <c r="M94" s="6">
        <f t="shared" si="7"/>
        <v>93</v>
      </c>
      <c r="N94" s="6">
        <v>441.9500122</v>
      </c>
      <c r="O94" s="6">
        <f t="shared" si="10"/>
        <v>436.78499449000003</v>
      </c>
      <c r="P94" s="6">
        <f t="shared" si="11"/>
        <v>436.78499449000003</v>
      </c>
      <c r="Q94" s="5">
        <f t="shared" si="12"/>
        <v>1.1686882152777486E-2</v>
      </c>
    </row>
    <row r="95" spans="1:17" x14ac:dyDescent="0.2">
      <c r="A95" s="6">
        <f>'[1]6050_Module3Project_Data'!B95</f>
        <v>94</v>
      </c>
      <c r="B95" s="6">
        <f>'[1]6050_Module3Project_Data'!C95</f>
        <v>120.488998</v>
      </c>
      <c r="C95" s="6">
        <f t="shared" si="8"/>
        <v>118.8095505</v>
      </c>
      <c r="D95" s="27">
        <f t="array" ref="D95">TREND(B95:B246,A95:A246,A95:A251)</f>
        <v>135.36108935861716</v>
      </c>
      <c r="E95" s="5">
        <f t="shared" si="9"/>
        <v>0.12343111491903327</v>
      </c>
      <c r="M95" s="6">
        <f t="shared" si="7"/>
        <v>94</v>
      </c>
      <c r="N95" s="6">
        <v>454.19000240000003</v>
      </c>
      <c r="O95" s="6">
        <f t="shared" si="10"/>
        <v>438.82000425999996</v>
      </c>
      <c r="P95" s="6">
        <f t="shared" si="11"/>
        <v>438.82000425999996</v>
      </c>
      <c r="Q95" s="5">
        <f t="shared" si="12"/>
        <v>3.3840458968235676E-2</v>
      </c>
    </row>
    <row r="96" spans="1:17" x14ac:dyDescent="0.2">
      <c r="A96" s="6">
        <f>'[1]6050_Module3Project_Data'!B96</f>
        <v>95</v>
      </c>
      <c r="B96" s="6">
        <f>'[1]6050_Module3Project_Data'!C96</f>
        <v>121.31300400000001</v>
      </c>
      <c r="C96" s="6">
        <f t="shared" si="8"/>
        <v>119.7564489</v>
      </c>
      <c r="D96" s="27">
        <f t="array" ref="D96">TREND(B96:B247,A96:A247,A96:A252)</f>
        <v>136.08179867543865</v>
      </c>
      <c r="E96" s="5">
        <f t="shared" si="9"/>
        <v>0.12174123291381558</v>
      </c>
      <c r="M96" s="6">
        <f t="shared" si="7"/>
        <v>95</v>
      </c>
      <c r="N96" s="6">
        <v>452.57998659999998</v>
      </c>
      <c r="O96" s="6">
        <f t="shared" si="10"/>
        <v>447.33400266000001</v>
      </c>
      <c r="P96" s="6">
        <f t="shared" si="11"/>
        <v>447.33400266000001</v>
      </c>
      <c r="Q96" s="5">
        <f t="shared" si="12"/>
        <v>1.1591285729204124E-2</v>
      </c>
    </row>
    <row r="97" spans="1:17" x14ac:dyDescent="0.2">
      <c r="A97" s="6">
        <f>'[1]6050_Module3Project_Data'!B97</f>
        <v>96</v>
      </c>
      <c r="B97" s="6">
        <f>'[1]6050_Module3Project_Data'!C97</f>
        <v>122.466499</v>
      </c>
      <c r="C97" s="6">
        <f t="shared" si="8"/>
        <v>120.69170080000001</v>
      </c>
      <c r="D97" s="27">
        <f t="array" ref="D97">TREND(B97:B248,A97:A248,A97:A253)</f>
        <v>136.7908778312694</v>
      </c>
      <c r="E97" s="5">
        <f t="shared" si="9"/>
        <v>0.11696569223612246</v>
      </c>
      <c r="M97" s="6">
        <f t="shared" si="7"/>
        <v>96</v>
      </c>
      <c r="N97" s="6">
        <v>451.0400085</v>
      </c>
      <c r="O97" s="6">
        <f t="shared" si="10"/>
        <v>450.93699645999999</v>
      </c>
      <c r="P97" s="6">
        <f t="shared" si="11"/>
        <v>450.93699645999999</v>
      </c>
      <c r="Q97" s="5">
        <f t="shared" si="12"/>
        <v>2.2838781052393067E-4</v>
      </c>
    </row>
    <row r="98" spans="1:17" x14ac:dyDescent="0.2">
      <c r="A98" s="6">
        <f>'[1]6050_Module3Project_Data'!B98</f>
        <v>97</v>
      </c>
      <c r="B98" s="6">
        <f>'[1]6050_Module3Project_Data'!C98</f>
        <v>124.897003</v>
      </c>
      <c r="C98" s="6">
        <f t="shared" si="8"/>
        <v>121.7249503</v>
      </c>
      <c r="D98" s="27">
        <f t="array" ref="D98">TREND(B98:B249,A98:A249,A98:A254)</f>
        <v>137.49337326934989</v>
      </c>
      <c r="E98" s="5">
        <f t="shared" si="9"/>
        <v>0.10085406348261128</v>
      </c>
      <c r="M98" s="6">
        <f t="shared" si="7"/>
        <v>97</v>
      </c>
      <c r="N98" s="6">
        <v>447.67001340000002</v>
      </c>
      <c r="O98" s="6">
        <f t="shared" si="10"/>
        <v>452.13200071</v>
      </c>
      <c r="P98" s="6">
        <f t="shared" si="11"/>
        <v>452.13200071</v>
      </c>
      <c r="Q98" s="5">
        <f t="shared" si="12"/>
        <v>9.9671346671440543E-3</v>
      </c>
    </row>
    <row r="99" spans="1:17" x14ac:dyDescent="0.2">
      <c r="A99" s="6">
        <f>'[1]6050_Module3Project_Data'!B99</f>
        <v>98</v>
      </c>
      <c r="B99" s="6">
        <f>'[1]6050_Module3Project_Data'!C99</f>
        <v>122.33699799999999</v>
      </c>
      <c r="C99" s="6">
        <f t="shared" si="8"/>
        <v>123.451052</v>
      </c>
      <c r="D99" s="27">
        <f t="array" ref="D99">TREND(B99:B250,A99:A250,A99:A255)</f>
        <v>138.14951563648094</v>
      </c>
      <c r="E99" s="5">
        <f t="shared" si="9"/>
        <v>0.12925376537751032</v>
      </c>
      <c r="M99" s="6">
        <f t="shared" si="7"/>
        <v>98</v>
      </c>
      <c r="N99" s="6">
        <v>436.25</v>
      </c>
      <c r="O99" s="6">
        <f t="shared" si="10"/>
        <v>449.66300656999999</v>
      </c>
      <c r="P99" s="6">
        <f t="shared" si="11"/>
        <v>449.66300656999999</v>
      </c>
      <c r="Q99" s="5">
        <f t="shared" si="12"/>
        <v>3.0746146865329498E-2</v>
      </c>
    </row>
    <row r="100" spans="1:17" x14ac:dyDescent="0.2">
      <c r="A100" s="6">
        <f>'[1]6050_Module3Project_Data'!B100</f>
        <v>99</v>
      </c>
      <c r="B100" s="6">
        <f>'[1]6050_Module3Project_Data'!C100</f>
        <v>121.844002</v>
      </c>
      <c r="C100" s="6">
        <f t="shared" si="8"/>
        <v>123.1308997</v>
      </c>
      <c r="D100" s="27">
        <f t="array" ref="D100">TREND(B100:B251,A100:A251,A100:A256)</f>
        <v>138.80996228973171</v>
      </c>
      <c r="E100" s="5">
        <f t="shared" si="9"/>
        <v>0.13924329479699551</v>
      </c>
      <c r="M100" s="6">
        <f t="shared" si="7"/>
        <v>99</v>
      </c>
      <c r="N100" s="6">
        <v>429.32000729999999</v>
      </c>
      <c r="O100" s="6">
        <f t="shared" si="10"/>
        <v>442.63400572</v>
      </c>
      <c r="P100" s="6">
        <f t="shared" si="11"/>
        <v>442.63400572</v>
      </c>
      <c r="Q100" s="5">
        <f t="shared" si="12"/>
        <v>3.1011828458058492E-2</v>
      </c>
    </row>
    <row r="101" spans="1:17" x14ac:dyDescent="0.2">
      <c r="A101" s="6">
        <f>'[1]6050_Module3Project_Data'!B101</f>
        <v>100</v>
      </c>
      <c r="B101" s="6">
        <f>'[1]6050_Module3Project_Data'!C101</f>
        <v>121.093002</v>
      </c>
      <c r="C101" s="6">
        <f t="shared" si="8"/>
        <v>122.602501</v>
      </c>
      <c r="D101" s="27">
        <f t="array" ref="D101">TREND(B101:B252,A101:A252,A101:A257)</f>
        <v>139.46964686661508</v>
      </c>
      <c r="E101" s="5">
        <f t="shared" si="9"/>
        <v>0.1517564563030247</v>
      </c>
      <c r="M101" s="6">
        <f t="shared" si="7"/>
        <v>100</v>
      </c>
      <c r="N101" s="6">
        <v>414.76998900000001</v>
      </c>
      <c r="O101" s="6">
        <f t="shared" si="10"/>
        <v>435.06900633000004</v>
      </c>
      <c r="P101" s="6">
        <f t="shared" si="11"/>
        <v>435.06900633000004</v>
      </c>
      <c r="Q101" s="5">
        <f t="shared" si="12"/>
        <v>4.8940419674384943E-2</v>
      </c>
    </row>
    <row r="102" spans="1:17" x14ac:dyDescent="0.2">
      <c r="A102" s="6">
        <f>'[1]6050_Module3Project_Data'!B102</f>
        <v>101</v>
      </c>
      <c r="B102" s="6">
        <f>'[1]6050_Module3Project_Data'!C102</f>
        <v>120.51950100000001</v>
      </c>
      <c r="C102" s="6">
        <f t="shared" si="8"/>
        <v>121.5671012</v>
      </c>
      <c r="D102" s="27">
        <f t="array" ref="D102:D258">TREND(B102:B253,A102:A253,A102:A258)</f>
        <v>140.18382925154796</v>
      </c>
      <c r="E102" s="5">
        <f t="shared" si="9"/>
        <v>0.16316304073934024</v>
      </c>
      <c r="M102" s="6">
        <f t="shared" si="7"/>
        <v>101</v>
      </c>
      <c r="N102" s="6">
        <v>419.89001459999997</v>
      </c>
      <c r="O102" s="6">
        <f t="shared" si="10"/>
        <v>423.43099669000003</v>
      </c>
      <c r="P102" s="29">
        <f t="array" ref="P102:P258">TREND(N102:N253,M102:M253,M102:M258)</f>
        <v>460.38433629527873</v>
      </c>
      <c r="Q102" s="5">
        <f t="shared" si="12"/>
        <v>9.6440306478483132E-2</v>
      </c>
    </row>
    <row r="103" spans="1:17" x14ac:dyDescent="0.2">
      <c r="A103" s="6">
        <f>'[1]6050_Module3Project_Data'!B103</f>
        <v>102</v>
      </c>
      <c r="B103" s="6">
        <f>'[1]6050_Module3Project_Data'!C103</f>
        <v>120.05500000000001</v>
      </c>
      <c r="C103" s="6">
        <f t="shared" si="8"/>
        <v>120.9564515</v>
      </c>
      <c r="D103" s="27">
        <v>140.36416555128349</v>
      </c>
      <c r="E103" s="5">
        <f t="shared" si="9"/>
        <v>0.1691655120676647</v>
      </c>
      <c r="M103" s="6">
        <f t="shared" si="7"/>
        <v>102</v>
      </c>
      <c r="N103" s="6">
        <v>413.44000240000003</v>
      </c>
      <c r="O103" s="6">
        <f t="shared" si="10"/>
        <v>420.24000545999996</v>
      </c>
      <c r="P103" s="29">
        <v>460.793067639198</v>
      </c>
      <c r="Q103" s="5">
        <f t="shared" si="12"/>
        <v>0.11453430960796156</v>
      </c>
    </row>
    <row r="104" spans="1:17" x14ac:dyDescent="0.2">
      <c r="A104" s="6">
        <f>'[1]6050_Module3Project_Data'!B104</f>
        <v>103</v>
      </c>
      <c r="B104" s="6">
        <f>'[1]6050_Module3Project_Data'!C104</f>
        <v>122.1185</v>
      </c>
      <c r="C104" s="6">
        <f t="shared" si="8"/>
        <v>120.4019507</v>
      </c>
      <c r="D104" s="27">
        <v>140.54450185101899</v>
      </c>
      <c r="E104" s="5">
        <f t="shared" si="9"/>
        <v>0.15088624451675214</v>
      </c>
      <c r="M104" s="6">
        <f t="shared" si="7"/>
        <v>103</v>
      </c>
      <c r="N104" s="6">
        <v>419.73001099999999</v>
      </c>
      <c r="O104" s="6">
        <f t="shared" si="10"/>
        <v>415.64100338000003</v>
      </c>
      <c r="P104" s="29">
        <v>461.20179898311727</v>
      </c>
      <c r="Q104" s="5">
        <f t="shared" si="12"/>
        <v>9.880586781086112E-2</v>
      </c>
    </row>
    <row r="105" spans="1:17" x14ac:dyDescent="0.2">
      <c r="A105" s="6">
        <f>'[1]6050_Module3Project_Data'!B105</f>
        <v>104</v>
      </c>
      <c r="B105" s="6">
        <f>'[1]6050_Module3Project_Data'!C105</f>
        <v>123.552002</v>
      </c>
      <c r="C105" s="6">
        <f t="shared" si="8"/>
        <v>121.1796502</v>
      </c>
      <c r="D105" s="27">
        <v>140.72483815075449</v>
      </c>
      <c r="E105" s="5">
        <f t="shared" si="9"/>
        <v>0.13899277933800289</v>
      </c>
      <c r="M105" s="6">
        <f t="shared" si="7"/>
        <v>104</v>
      </c>
      <c r="N105" s="6">
        <v>425.92001340000002</v>
      </c>
      <c r="O105" s="6">
        <f t="shared" si="10"/>
        <v>417.87500913999997</v>
      </c>
      <c r="P105" s="29">
        <v>461.61053032703654</v>
      </c>
      <c r="Q105" s="5">
        <f t="shared" si="12"/>
        <v>8.3796289923380535E-2</v>
      </c>
    </row>
    <row r="106" spans="1:17" x14ac:dyDescent="0.2">
      <c r="A106" s="6">
        <f>'[1]6050_Module3Project_Data'!B106</f>
        <v>105</v>
      </c>
      <c r="B106" s="6">
        <f>'[1]6050_Module3Project_Data'!C106</f>
        <v>123.620499</v>
      </c>
      <c r="C106" s="6">
        <f t="shared" si="8"/>
        <v>122.422551</v>
      </c>
      <c r="D106" s="27">
        <v>140.90517445048999</v>
      </c>
      <c r="E106" s="5">
        <f t="shared" si="9"/>
        <v>0.13982046335608142</v>
      </c>
      <c r="M106" s="6">
        <f t="shared" si="7"/>
        <v>105</v>
      </c>
      <c r="N106" s="6">
        <v>427.30999759999997</v>
      </c>
      <c r="O106" s="6">
        <f t="shared" si="10"/>
        <v>421.56701048000002</v>
      </c>
      <c r="P106" s="29">
        <v>462.01926167095587</v>
      </c>
      <c r="Q106" s="5">
        <f t="shared" si="12"/>
        <v>8.1227362490701296E-2</v>
      </c>
    </row>
    <row r="107" spans="1:17" x14ac:dyDescent="0.2">
      <c r="A107" s="6">
        <f>'[1]6050_Module3Project_Data'!B107</f>
        <v>106</v>
      </c>
      <c r="B107" s="6">
        <f>'[1]6050_Module3Project_Data'!C107</f>
        <v>123.91999800000001</v>
      </c>
      <c r="C107" s="6">
        <f t="shared" si="8"/>
        <v>123.29955009999999</v>
      </c>
      <c r="D107" s="27">
        <v>141.08551075022552</v>
      </c>
      <c r="E107" s="5">
        <f t="shared" si="9"/>
        <v>0.13852092501022728</v>
      </c>
      <c r="M107" s="6">
        <f t="shared" si="7"/>
        <v>106</v>
      </c>
      <c r="N107" s="6">
        <v>421.97000120000001</v>
      </c>
      <c r="O107" s="6">
        <f t="shared" si="10"/>
        <v>425.37700502000001</v>
      </c>
      <c r="P107" s="29">
        <v>462.42799301487514</v>
      </c>
      <c r="Q107" s="5">
        <f t="shared" si="12"/>
        <v>9.5878834276892977E-2</v>
      </c>
    </row>
    <row r="108" spans="1:17" x14ac:dyDescent="0.2">
      <c r="A108" s="6">
        <f>'[1]6050_Module3Project_Data'!B108</f>
        <v>107</v>
      </c>
      <c r="B108" s="6">
        <f>'[1]6050_Module3Project_Data'!C108</f>
        <v>123.029999</v>
      </c>
      <c r="C108" s="6">
        <f t="shared" si="8"/>
        <v>123.7565491</v>
      </c>
      <c r="D108" s="27">
        <v>141.26584704996102</v>
      </c>
      <c r="E108" s="5">
        <f t="shared" si="9"/>
        <v>0.14822277654380067</v>
      </c>
      <c r="M108" s="6">
        <f t="shared" si="7"/>
        <v>107</v>
      </c>
      <c r="N108" s="6">
        <v>414.32998659999998</v>
      </c>
      <c r="O108" s="6">
        <f t="shared" si="10"/>
        <v>424.36200256000001</v>
      </c>
      <c r="P108" s="29">
        <v>462.83672435879441</v>
      </c>
      <c r="Q108" s="5">
        <f t="shared" si="12"/>
        <v>0.11707271818977349</v>
      </c>
    </row>
    <row r="109" spans="1:17" x14ac:dyDescent="0.2">
      <c r="A109" s="6">
        <f>'[1]6050_Module3Project_Data'!B109</f>
        <v>108</v>
      </c>
      <c r="B109" s="6">
        <f>'[1]6050_Module3Project_Data'!C109</f>
        <v>124.150002</v>
      </c>
      <c r="C109" s="6">
        <f t="shared" si="8"/>
        <v>123.41509870000002</v>
      </c>
      <c r="D109" s="27">
        <v>141.44618334969653</v>
      </c>
      <c r="E109" s="5">
        <f t="shared" si="9"/>
        <v>0.13931680282773193</v>
      </c>
      <c r="M109" s="6">
        <f t="shared" si="7"/>
        <v>108</v>
      </c>
      <c r="N109" s="6">
        <v>419.60000609999997</v>
      </c>
      <c r="O109" s="6">
        <f t="shared" si="10"/>
        <v>419.21799318000001</v>
      </c>
      <c r="P109" s="29">
        <v>463.24545570271368</v>
      </c>
      <c r="Q109" s="5">
        <f t="shared" si="12"/>
        <v>0.10401679925693813</v>
      </c>
    </row>
    <row r="110" spans="1:17" x14ac:dyDescent="0.2">
      <c r="A110" s="6">
        <f>'[1]6050_Module3Project_Data'!B110</f>
        <v>109</v>
      </c>
      <c r="B110" s="6">
        <f>'[1]6050_Module3Project_Data'!C110</f>
        <v>126.203003</v>
      </c>
      <c r="C110" s="6">
        <f t="shared" si="8"/>
        <v>123.7680003</v>
      </c>
      <c r="D110" s="27">
        <v>141.62651964943205</v>
      </c>
      <c r="E110" s="5">
        <f t="shared" si="9"/>
        <v>0.12221196233683963</v>
      </c>
      <c r="M110" s="6">
        <f t="shared" si="7"/>
        <v>109</v>
      </c>
      <c r="N110" s="6">
        <v>419.48999020000002</v>
      </c>
      <c r="O110" s="6">
        <f t="shared" si="10"/>
        <v>418.49299926999998</v>
      </c>
      <c r="P110" s="29">
        <v>463.65418704663296</v>
      </c>
      <c r="Q110" s="5">
        <f t="shared" si="12"/>
        <v>0.10528069293280823</v>
      </c>
    </row>
    <row r="111" spans="1:17" x14ac:dyDescent="0.2">
      <c r="A111" s="6">
        <f>'[1]6050_Module3Project_Data'!B111</f>
        <v>110</v>
      </c>
      <c r="B111" s="6">
        <f>'[1]6050_Module3Project_Data'!C111</f>
        <v>130.04299900000001</v>
      </c>
      <c r="C111" s="6">
        <f t="shared" si="8"/>
        <v>124.9525019</v>
      </c>
      <c r="D111" s="27">
        <v>141.80685594916756</v>
      </c>
      <c r="E111" s="5">
        <f t="shared" si="9"/>
        <v>9.0461286187098366E-2</v>
      </c>
      <c r="M111" s="6">
        <f t="shared" si="7"/>
        <v>110</v>
      </c>
      <c r="N111" s="6">
        <v>434.0499878</v>
      </c>
      <c r="O111" s="6">
        <f t="shared" si="10"/>
        <v>418.49099425000003</v>
      </c>
      <c r="P111" s="29">
        <v>464.06291839055223</v>
      </c>
      <c r="Q111" s="5">
        <f t="shared" si="12"/>
        <v>6.9146253736059274E-2</v>
      </c>
    </row>
    <row r="112" spans="1:17" x14ac:dyDescent="0.2">
      <c r="A112" s="6">
        <f>'[1]6050_Module3Project_Data'!B112</f>
        <v>111</v>
      </c>
      <c r="B112" s="6">
        <f>'[1]6050_Module3Project_Data'!C112</f>
        <v>132.37249800000001</v>
      </c>
      <c r="C112" s="6">
        <f t="shared" si="8"/>
        <v>127.7124008</v>
      </c>
      <c r="D112" s="27">
        <v>141.98719224890306</v>
      </c>
      <c r="E112" s="5">
        <f t="shared" si="9"/>
        <v>7.2633624009294198E-2</v>
      </c>
      <c r="M112" s="6">
        <f t="shared" si="7"/>
        <v>111</v>
      </c>
      <c r="N112" s="6">
        <v>434.48001099999999</v>
      </c>
      <c r="O112" s="6">
        <f t="shared" si="10"/>
        <v>426.79199218000002</v>
      </c>
      <c r="P112" s="29">
        <v>464.4716497344715</v>
      </c>
      <c r="Q112" s="5">
        <f t="shared" si="12"/>
        <v>6.9028811395586864E-2</v>
      </c>
    </row>
    <row r="113" spans="1:17" x14ac:dyDescent="0.2">
      <c r="A113" s="6">
        <f>'[1]6050_Module3Project_Data'!B113</f>
        <v>112</v>
      </c>
      <c r="B113" s="6">
        <f>'[1]6050_Module3Project_Data'!C113</f>
        <v>127.898003</v>
      </c>
      <c r="C113" s="6">
        <f t="shared" si="8"/>
        <v>130.43974929999999</v>
      </c>
      <c r="D113" s="27">
        <v>142.16752854863859</v>
      </c>
      <c r="E113" s="5">
        <f t="shared" si="9"/>
        <v>0.11156957273710194</v>
      </c>
      <c r="M113" s="6">
        <f t="shared" si="7"/>
        <v>112</v>
      </c>
      <c r="N113" s="6">
        <v>425.55999759999997</v>
      </c>
      <c r="O113" s="6">
        <f t="shared" si="10"/>
        <v>431.35299988000003</v>
      </c>
      <c r="P113" s="29">
        <v>464.88038107839077</v>
      </c>
      <c r="Q113" s="5">
        <f t="shared" si="12"/>
        <v>9.2396803506304928E-2</v>
      </c>
    </row>
    <row r="114" spans="1:17" x14ac:dyDescent="0.2">
      <c r="A114" s="6">
        <f>'[1]6050_Module3Project_Data'!B114</f>
        <v>113</v>
      </c>
      <c r="B114" s="6">
        <f>'[1]6050_Module3Project_Data'!C114</f>
        <v>127.251</v>
      </c>
      <c r="C114" s="6">
        <f t="shared" si="8"/>
        <v>129.66935070000002</v>
      </c>
      <c r="D114" s="27">
        <v>142.34786484837409</v>
      </c>
      <c r="E114" s="5">
        <f t="shared" si="9"/>
        <v>0.11863847709152842</v>
      </c>
      <c r="M114" s="6">
        <f t="shared" si="7"/>
        <v>113</v>
      </c>
      <c r="N114" s="6">
        <v>418.07000729999999</v>
      </c>
      <c r="O114" s="6">
        <f t="shared" si="10"/>
        <v>429.93399965999998</v>
      </c>
      <c r="P114" s="29">
        <v>465.28911242231004</v>
      </c>
      <c r="Q114" s="5">
        <f t="shared" si="12"/>
        <v>0.11294545003900847</v>
      </c>
    </row>
    <row r="115" spans="1:17" x14ac:dyDescent="0.2">
      <c r="A115" s="6">
        <f>'[1]6050_Module3Project_Data'!B115</f>
        <v>114</v>
      </c>
      <c r="B115" s="6">
        <f>'[1]6050_Module3Project_Data'!C115</f>
        <v>128.63400300000001</v>
      </c>
      <c r="C115" s="6">
        <f t="shared" si="8"/>
        <v>128.46940050000001</v>
      </c>
      <c r="D115" s="27">
        <v>142.52820114810959</v>
      </c>
      <c r="E115" s="5">
        <f t="shared" si="9"/>
        <v>0.10801341654670872</v>
      </c>
      <c r="M115" s="6">
        <f t="shared" si="7"/>
        <v>114</v>
      </c>
      <c r="N115" s="6">
        <v>425.5</v>
      </c>
      <c r="O115" s="6">
        <f t="shared" si="10"/>
        <v>423.59900512999997</v>
      </c>
      <c r="P115" s="29">
        <v>465.69784376622937</v>
      </c>
      <c r="Q115" s="5">
        <f t="shared" si="12"/>
        <v>9.4472018252007919E-2</v>
      </c>
    </row>
    <row r="116" spans="1:17" x14ac:dyDescent="0.2">
      <c r="A116" s="6">
        <f>'[1]6050_Module3Project_Data'!B116</f>
        <v>115</v>
      </c>
      <c r="B116" s="6">
        <f>'[1]6050_Module3Project_Data'!C116</f>
        <v>130.76350400000001</v>
      </c>
      <c r="C116" s="6">
        <f t="shared" si="8"/>
        <v>128.07190209999999</v>
      </c>
      <c r="D116" s="27">
        <v>142.70853744784509</v>
      </c>
      <c r="E116" s="5">
        <f t="shared" si="9"/>
        <v>9.1348373838659722E-2</v>
      </c>
      <c r="M116" s="6">
        <f t="shared" si="7"/>
        <v>115</v>
      </c>
      <c r="N116" s="6">
        <v>436.13000490000002</v>
      </c>
      <c r="O116" s="6">
        <f t="shared" si="10"/>
        <v>423.28300170999995</v>
      </c>
      <c r="P116" s="29">
        <v>466.10657511014864</v>
      </c>
      <c r="Q116" s="5">
        <f t="shared" si="12"/>
        <v>6.8733106810713318E-2</v>
      </c>
    </row>
    <row r="117" spans="1:17" x14ac:dyDescent="0.2">
      <c r="A117" s="6">
        <f>'[1]6050_Module3Project_Data'!B117</f>
        <v>116</v>
      </c>
      <c r="B117" s="6">
        <f>'[1]6050_Module3Project_Data'!C117</f>
        <v>132.04899599999999</v>
      </c>
      <c r="C117" s="6">
        <f t="shared" si="8"/>
        <v>129.42215290000001</v>
      </c>
      <c r="D117" s="27">
        <v>142.88887374758062</v>
      </c>
      <c r="E117" s="5">
        <f t="shared" si="9"/>
        <v>8.2089815719466969E-2</v>
      </c>
      <c r="M117" s="6">
        <f t="shared" si="7"/>
        <v>116</v>
      </c>
      <c r="N117" s="6">
        <v>447.76998900000001</v>
      </c>
      <c r="O117" s="6">
        <f t="shared" si="10"/>
        <v>429.32900390999998</v>
      </c>
      <c r="P117" s="29">
        <v>466.51530645406791</v>
      </c>
      <c r="Q117" s="5">
        <f t="shared" si="12"/>
        <v>4.1863720022709924E-2</v>
      </c>
    </row>
    <row r="118" spans="1:17" x14ac:dyDescent="0.2">
      <c r="A118" s="6">
        <f>'[1]6050_Module3Project_Data'!B118</f>
        <v>117</v>
      </c>
      <c r="B118" s="6">
        <f>'[1]6050_Module3Project_Data'!C118</f>
        <v>132.699005</v>
      </c>
      <c r="C118" s="6">
        <f t="shared" si="8"/>
        <v>130.9803498</v>
      </c>
      <c r="D118" s="27">
        <v>143.06921004731612</v>
      </c>
      <c r="E118" s="5">
        <f t="shared" si="9"/>
        <v>7.8148325583271103E-2</v>
      </c>
      <c r="M118" s="6">
        <f t="shared" si="7"/>
        <v>117</v>
      </c>
      <c r="N118" s="6">
        <v>449.86999509999998</v>
      </c>
      <c r="O118" s="6">
        <f t="shared" si="10"/>
        <v>439.82399597000006</v>
      </c>
      <c r="P118" s="29">
        <v>466.92403779798718</v>
      </c>
      <c r="Q118" s="5">
        <f t="shared" si="12"/>
        <v>3.790882451317145E-2</v>
      </c>
    </row>
    <row r="119" spans="1:17" x14ac:dyDescent="0.2">
      <c r="A119" s="6">
        <f>'[1]6050_Module3Project_Data'!B119</f>
        <v>118</v>
      </c>
      <c r="B119" s="6">
        <f>'[1]6050_Module3Project_Data'!C119</f>
        <v>133.75050400000001</v>
      </c>
      <c r="C119" s="6">
        <f t="shared" si="8"/>
        <v>132.1169021</v>
      </c>
      <c r="D119" s="27">
        <v>143.24954634705162</v>
      </c>
      <c r="E119" s="5">
        <f t="shared" si="9"/>
        <v>7.10206097395462E-2</v>
      </c>
      <c r="M119" s="6">
        <f t="shared" si="7"/>
        <v>118</v>
      </c>
      <c r="N119" s="6">
        <v>453.72000120000001</v>
      </c>
      <c r="O119" s="6">
        <f t="shared" si="10"/>
        <v>446.49199522999993</v>
      </c>
      <c r="P119" s="29">
        <v>467.33276914190645</v>
      </c>
      <c r="Q119" s="5">
        <f t="shared" si="12"/>
        <v>3.0002574067493942E-2</v>
      </c>
    </row>
    <row r="120" spans="1:17" x14ac:dyDescent="0.2">
      <c r="A120" s="6">
        <f>'[1]6050_Module3Project_Data'!B120</f>
        <v>119</v>
      </c>
      <c r="B120" s="6">
        <f>'[1]6050_Module3Project_Data'!C120</f>
        <v>135.69099399999999</v>
      </c>
      <c r="C120" s="6">
        <f t="shared" si="8"/>
        <v>133.09475270000002</v>
      </c>
      <c r="D120" s="27">
        <v>143.42988264678715</v>
      </c>
      <c r="E120" s="5">
        <f t="shared" si="9"/>
        <v>5.7033178243112881E-2</v>
      </c>
      <c r="M120" s="6">
        <f t="shared" si="7"/>
        <v>119</v>
      </c>
      <c r="N120" s="6">
        <v>468.0400085</v>
      </c>
      <c r="O120" s="6">
        <f t="shared" si="10"/>
        <v>451.37499693000001</v>
      </c>
      <c r="P120" s="29">
        <v>467.74150048582572</v>
      </c>
      <c r="Q120" s="5">
        <f t="shared" si="12"/>
        <v>6.3778311416357091E-4</v>
      </c>
    </row>
    <row r="121" spans="1:17" x14ac:dyDescent="0.2">
      <c r="A121" s="6">
        <f>'[1]6050_Module3Project_Data'!B121</f>
        <v>120</v>
      </c>
      <c r="B121" s="6">
        <f>'[1]6050_Module3Project_Data'!C121</f>
        <v>138.220505</v>
      </c>
      <c r="C121" s="6">
        <f t="shared" si="8"/>
        <v>134.51044920000001</v>
      </c>
      <c r="D121" s="27">
        <v>143.61021894652265</v>
      </c>
      <c r="E121" s="5">
        <f t="shared" si="9"/>
        <v>3.8993591772238476E-2</v>
      </c>
      <c r="M121" s="6">
        <f t="shared" si="7"/>
        <v>120</v>
      </c>
      <c r="N121" s="6">
        <v>466.26000979999998</v>
      </c>
      <c r="O121" s="6">
        <f t="shared" si="10"/>
        <v>460.11000362999999</v>
      </c>
      <c r="P121" s="29">
        <v>468.15023182974505</v>
      </c>
      <c r="Q121" s="5">
        <f t="shared" si="12"/>
        <v>4.0540084717020381E-3</v>
      </c>
    </row>
    <row r="122" spans="1:17" x14ac:dyDescent="0.2">
      <c r="A122" s="6">
        <f>'[1]6050_Module3Project_Data'!B122</f>
        <v>121</v>
      </c>
      <c r="B122" s="6">
        <f>'[1]6050_Module3Project_Data'!C122</f>
        <v>136.720001</v>
      </c>
      <c r="C122" s="6">
        <f t="shared" si="8"/>
        <v>136.56765150000001</v>
      </c>
      <c r="D122" s="27">
        <v>143.79055524625815</v>
      </c>
      <c r="E122" s="5">
        <f t="shared" si="9"/>
        <v>5.1715580709059204E-2</v>
      </c>
      <c r="M122" s="6">
        <f t="shared" si="7"/>
        <v>121</v>
      </c>
      <c r="N122" s="6">
        <v>457.85000609999997</v>
      </c>
      <c r="O122" s="6">
        <f t="shared" si="10"/>
        <v>464.28600768999996</v>
      </c>
      <c r="P122" s="29">
        <v>468.55896317366432</v>
      </c>
      <c r="Q122" s="5">
        <f t="shared" si="12"/>
        <v>2.3389662402506086E-2</v>
      </c>
    </row>
    <row r="123" spans="1:17" x14ac:dyDescent="0.2">
      <c r="A123" s="6">
        <f>'[1]6050_Module3Project_Data'!B123</f>
        <v>122</v>
      </c>
      <c r="B123" s="6">
        <f>'[1]6050_Module3Project_Data'!C123</f>
        <v>137.729004</v>
      </c>
      <c r="C123" s="6">
        <f t="shared" si="8"/>
        <v>136.96435080000001</v>
      </c>
      <c r="D123" s="27">
        <v>143.97089154599365</v>
      </c>
      <c r="E123" s="5">
        <f t="shared" si="9"/>
        <v>4.5320065960788102E-2</v>
      </c>
      <c r="M123" s="6">
        <f t="shared" si="7"/>
        <v>122</v>
      </c>
      <c r="N123" s="6">
        <v>465.9100037</v>
      </c>
      <c r="O123" s="6">
        <f t="shared" si="10"/>
        <v>462.41100768999996</v>
      </c>
      <c r="P123" s="29">
        <v>468.9676945175836</v>
      </c>
      <c r="Q123" s="5">
        <f t="shared" si="12"/>
        <v>6.5628357264302098E-3</v>
      </c>
    </row>
    <row r="124" spans="1:17" x14ac:dyDescent="0.2">
      <c r="A124" s="6">
        <f>'[1]6050_Module3Project_Data'!B124</f>
        <v>123</v>
      </c>
      <c r="B124" s="6">
        <f>'[1]6050_Module3Project_Data'!C124</f>
        <v>134.643494</v>
      </c>
      <c r="C124" s="6">
        <f t="shared" si="8"/>
        <v>137.5246033</v>
      </c>
      <c r="D124" s="27">
        <v>144.15122784572918</v>
      </c>
      <c r="E124" s="5">
        <f t="shared" si="9"/>
        <v>7.0614134877762288E-2</v>
      </c>
      <c r="M124" s="6">
        <f t="shared" si="7"/>
        <v>123</v>
      </c>
      <c r="N124" s="6">
        <v>443.39999390000003</v>
      </c>
      <c r="O124" s="6">
        <f t="shared" si="10"/>
        <v>463.56200564000005</v>
      </c>
      <c r="P124" s="29">
        <v>469.37642586150287</v>
      </c>
      <c r="Q124" s="5">
        <f t="shared" si="12"/>
        <v>5.8584646637052734E-2</v>
      </c>
    </row>
    <row r="125" spans="1:17" x14ac:dyDescent="0.2">
      <c r="A125" s="6">
        <f>'[1]6050_Module3Project_Data'!B125</f>
        <v>124</v>
      </c>
      <c r="B125" s="6">
        <f>'[1]6050_Module3Project_Data'!C125</f>
        <v>134.01899700000001</v>
      </c>
      <c r="C125" s="6">
        <f t="shared" si="8"/>
        <v>135.98444840000002</v>
      </c>
      <c r="D125" s="27">
        <v>144.33156414546468</v>
      </c>
      <c r="E125" s="5">
        <f t="shared" si="9"/>
        <v>7.6948547417234198E-2</v>
      </c>
      <c r="M125" s="6">
        <f t="shared" si="7"/>
        <v>124</v>
      </c>
      <c r="N125" s="6">
        <v>447.23999020000002</v>
      </c>
      <c r="O125" s="6">
        <f t="shared" si="10"/>
        <v>453.04299928</v>
      </c>
      <c r="P125" s="29">
        <v>469.78515720542214</v>
      </c>
      <c r="Q125" s="5">
        <f t="shared" si="12"/>
        <v>5.0409550799203361E-2</v>
      </c>
    </row>
    <row r="126" spans="1:17" x14ac:dyDescent="0.2">
      <c r="A126" s="6">
        <f>'[1]6050_Module3Project_Data'!B126</f>
        <v>125</v>
      </c>
      <c r="B126" s="6">
        <f>'[1]6050_Module3Project_Data'!C126</f>
        <v>137.94099399999999</v>
      </c>
      <c r="C126" s="6">
        <f t="shared" si="8"/>
        <v>134.94834750000001</v>
      </c>
      <c r="D126" s="27">
        <v>144.51190044520018</v>
      </c>
      <c r="E126" s="5">
        <f t="shared" si="9"/>
        <v>4.7635632125430344E-2</v>
      </c>
      <c r="M126" s="6">
        <f t="shared" si="7"/>
        <v>125</v>
      </c>
      <c r="N126" s="6">
        <v>455.0400085</v>
      </c>
      <c r="O126" s="6">
        <f t="shared" si="10"/>
        <v>449.82199401000003</v>
      </c>
      <c r="P126" s="29">
        <v>470.19388854934141</v>
      </c>
      <c r="Q126" s="5">
        <f t="shared" si="12"/>
        <v>3.3302302580590359E-2</v>
      </c>
    </row>
    <row r="127" spans="1:17" x14ac:dyDescent="0.2">
      <c r="A127" s="6">
        <f>'[1]6050_Module3Project_Data'!B127</f>
        <v>126</v>
      </c>
      <c r="B127" s="6">
        <f>'[1]6050_Module3Project_Data'!C127</f>
        <v>143.93499800000001</v>
      </c>
      <c r="C127" s="6">
        <f t="shared" si="8"/>
        <v>136.10489490000001</v>
      </c>
      <c r="D127" s="27">
        <v>144.69223674493571</v>
      </c>
      <c r="E127" s="5">
        <f t="shared" si="9"/>
        <v>5.2609772151155703E-3</v>
      </c>
      <c r="M127" s="6">
        <f t="shared" si="7"/>
        <v>126</v>
      </c>
      <c r="N127" s="6">
        <v>485.64001459999997</v>
      </c>
      <c r="O127" s="6">
        <f t="shared" si="10"/>
        <v>450.37200009000003</v>
      </c>
      <c r="P127" s="29">
        <v>470.60261989326068</v>
      </c>
      <c r="Q127" s="5">
        <f t="shared" si="12"/>
        <v>3.0964076794876394E-2</v>
      </c>
    </row>
    <row r="128" spans="1:17" x14ac:dyDescent="0.2">
      <c r="A128" s="6">
        <f>'[1]6050_Module3Project_Data'!B128</f>
        <v>127</v>
      </c>
      <c r="B128" s="6">
        <f>'[1]6050_Module3Project_Data'!C128</f>
        <v>144.51499899999999</v>
      </c>
      <c r="C128" s="6">
        <f t="shared" si="8"/>
        <v>140.15359660000001</v>
      </c>
      <c r="D128" s="27">
        <v>144.87257304467121</v>
      </c>
      <c r="E128" s="5">
        <f t="shared" si="9"/>
        <v>2.4743040317304682E-3</v>
      </c>
      <c r="M128" s="6">
        <f t="shared" si="7"/>
        <v>127</v>
      </c>
      <c r="N128" s="6">
        <v>476.89001459999997</v>
      </c>
      <c r="O128" s="6">
        <f t="shared" si="10"/>
        <v>468.78000788999998</v>
      </c>
      <c r="P128" s="29">
        <v>471.01135123717995</v>
      </c>
      <c r="Q128" s="5">
        <f t="shared" si="12"/>
        <v>1.2327084197287827E-2</v>
      </c>
    </row>
    <row r="129" spans="1:17" x14ac:dyDescent="0.2">
      <c r="A129" s="6">
        <f>'[1]6050_Module3Project_Data'!B129</f>
        <v>128</v>
      </c>
      <c r="B129" s="6">
        <f>'[1]6050_Module3Project_Data'!C129</f>
        <v>152.85200499999999</v>
      </c>
      <c r="C129" s="6">
        <f t="shared" si="8"/>
        <v>143.02619770000001</v>
      </c>
      <c r="D129" s="27">
        <v>145.05290934440671</v>
      </c>
      <c r="E129" s="5">
        <f t="shared" si="9"/>
        <v>5.1023836132167696E-2</v>
      </c>
      <c r="M129" s="6">
        <f t="shared" si="7"/>
        <v>128</v>
      </c>
      <c r="N129" s="6">
        <v>493.80999759999997</v>
      </c>
      <c r="O129" s="6">
        <f t="shared" si="10"/>
        <v>475.14501338000002</v>
      </c>
      <c r="P129" s="29">
        <v>471.42008258109928</v>
      </c>
      <c r="Q129" s="5">
        <f t="shared" si="12"/>
        <v>4.5341153738724334E-2</v>
      </c>
    </row>
    <row r="130" spans="1:17" x14ac:dyDescent="0.2">
      <c r="A130" s="6">
        <f>'[1]6050_Module3Project_Data'!B130</f>
        <v>129</v>
      </c>
      <c r="B130" s="6">
        <f>'[1]6050_Module3Project_Data'!C130</f>
        <v>150.00599700000001</v>
      </c>
      <c r="C130" s="6">
        <f t="shared" si="8"/>
        <v>148.5675018</v>
      </c>
      <c r="D130" s="27">
        <v>145.23324564414224</v>
      </c>
      <c r="E130" s="5">
        <f t="shared" si="9"/>
        <v>3.1817070325913466E-2</v>
      </c>
      <c r="M130" s="6">
        <f t="shared" ref="M130:M193" si="13">A130</f>
        <v>129</v>
      </c>
      <c r="N130" s="6">
        <v>493.1600037</v>
      </c>
      <c r="O130" s="6">
        <f t="shared" si="10"/>
        <v>487.10000609999997</v>
      </c>
      <c r="P130" s="29">
        <v>471.82881392501855</v>
      </c>
      <c r="Q130" s="5">
        <f t="shared" si="12"/>
        <v>4.325409525294286E-2</v>
      </c>
    </row>
    <row r="131" spans="1:17" x14ac:dyDescent="0.2">
      <c r="A131" s="6">
        <f>'[1]6050_Module3Project_Data'!B131</f>
        <v>130</v>
      </c>
      <c r="B131" s="6">
        <f>'[1]6050_Module3Project_Data'!C131</f>
        <v>154.05549600000001</v>
      </c>
      <c r="C131" s="6">
        <f t="shared" si="8"/>
        <v>149.7615998</v>
      </c>
      <c r="D131" s="27">
        <v>145.41358194387774</v>
      </c>
      <c r="E131" s="5">
        <f t="shared" si="9"/>
        <v>5.6096110041554507E-2</v>
      </c>
      <c r="M131" s="6">
        <f t="shared" si="13"/>
        <v>130</v>
      </c>
      <c r="N131" s="6">
        <v>502.77999879999999</v>
      </c>
      <c r="O131" s="6">
        <f t="shared" si="10"/>
        <v>490.10100405000003</v>
      </c>
      <c r="P131" s="29">
        <v>472.23754526893782</v>
      </c>
      <c r="Q131" s="5">
        <f t="shared" si="12"/>
        <v>6.0747153037031605E-2</v>
      </c>
    </row>
    <row r="132" spans="1:17" x14ac:dyDescent="0.2">
      <c r="A132" s="6">
        <f>'[1]6050_Module3Project_Data'!B132</f>
        <v>131</v>
      </c>
      <c r="B132" s="6">
        <f>'[1]6050_Module3Project_Data'!C132</f>
        <v>159.13149999999999</v>
      </c>
      <c r="C132" s="6">
        <f t="shared" si="8"/>
        <v>152.59994810000001</v>
      </c>
      <c r="D132" s="27">
        <v>145.59391824361325</v>
      </c>
      <c r="E132" s="5">
        <f t="shared" si="9"/>
        <v>8.507166561231902E-2</v>
      </c>
      <c r="M132" s="6">
        <f t="shared" si="13"/>
        <v>131</v>
      </c>
      <c r="N132" s="6">
        <v>507.76000979999998</v>
      </c>
      <c r="O132" s="6">
        <f t="shared" si="10"/>
        <v>498.10000003000005</v>
      </c>
      <c r="P132" s="29">
        <v>472.64627661285709</v>
      </c>
      <c r="Q132" s="5">
        <f t="shared" si="12"/>
        <v>6.9154191959649849E-2</v>
      </c>
    </row>
    <row r="133" spans="1:17" x14ac:dyDescent="0.2">
      <c r="A133" s="6">
        <f>'[1]6050_Module3Project_Data'!B133</f>
        <v>132</v>
      </c>
      <c r="B133" s="6">
        <f>'[1]6050_Module3Project_Data'!C133</f>
        <v>160</v>
      </c>
      <c r="C133" s="6">
        <f t="shared" ref="C133:C196" si="14">$G$9*B132+$G$8*B131+$G$7*B130</f>
        <v>155.7835982</v>
      </c>
      <c r="D133" s="27">
        <v>145.77425454334875</v>
      </c>
      <c r="E133" s="5">
        <f t="shared" si="9"/>
        <v>8.8910909104070332E-2</v>
      </c>
      <c r="M133" s="6">
        <f t="shared" si="13"/>
        <v>132</v>
      </c>
      <c r="N133" s="6">
        <v>548.72998050000001</v>
      </c>
      <c r="O133" s="6">
        <f t="shared" si="10"/>
        <v>503.34600528000004</v>
      </c>
      <c r="P133" s="29">
        <v>473.05500795677636</v>
      </c>
      <c r="Q133" s="5">
        <f t="shared" si="12"/>
        <v>0.13790930919114167</v>
      </c>
    </row>
    <row r="134" spans="1:17" x14ac:dyDescent="0.2">
      <c r="A134" s="6">
        <f>'[1]6050_Module3Project_Data'!B134</f>
        <v>133</v>
      </c>
      <c r="B134" s="6">
        <f>'[1]6050_Module3Project_Data'!C134</f>
        <v>155.199997</v>
      </c>
      <c r="C134" s="6">
        <f t="shared" si="14"/>
        <v>158.55054920000001</v>
      </c>
      <c r="D134" s="27">
        <v>145.95459084308428</v>
      </c>
      <c r="E134" s="5">
        <f t="shared" ref="E134:E197" si="15">ABS((B134-D134)/B134)</f>
        <v>5.9570917111008197E-2</v>
      </c>
      <c r="M134" s="6">
        <f t="shared" si="13"/>
        <v>133</v>
      </c>
      <c r="N134" s="6">
        <v>525.5</v>
      </c>
      <c r="O134" s="6">
        <f t="shared" ref="O134:O197" si="16">$G$9*N133+$G$8*N132+$G$7*N131</f>
        <v>527.24899295</v>
      </c>
      <c r="P134" s="29">
        <v>473.46373930069564</v>
      </c>
      <c r="Q134" s="5">
        <f t="shared" ref="Q134:Q197" si="17">ABS((N134-P134)/N134)</f>
        <v>9.9022380017705733E-2</v>
      </c>
    </row>
    <row r="135" spans="1:17" x14ac:dyDescent="0.2">
      <c r="A135" s="6">
        <f>'[1]6050_Module3Project_Data'!B135</f>
        <v>134</v>
      </c>
      <c r="B135" s="6">
        <f>'[1]6050_Module3Project_Data'!C135</f>
        <v>154.199997</v>
      </c>
      <c r="C135" s="6">
        <f t="shared" si="14"/>
        <v>157.4262985</v>
      </c>
      <c r="D135" s="27">
        <v>146.13492714281978</v>
      </c>
      <c r="E135" s="5">
        <f t="shared" si="15"/>
        <v>5.2302658975928645E-2</v>
      </c>
      <c r="M135" s="6">
        <f t="shared" si="13"/>
        <v>134</v>
      </c>
      <c r="N135" s="6">
        <v>524.88000490000002</v>
      </c>
      <c r="O135" s="6">
        <f t="shared" si="16"/>
        <v>528.92099611000003</v>
      </c>
      <c r="P135" s="29">
        <v>473.87247064461496</v>
      </c>
      <c r="Q135" s="5">
        <f t="shared" si="17"/>
        <v>9.7179419637261649E-2</v>
      </c>
    </row>
    <row r="136" spans="1:17" x14ac:dyDescent="0.2">
      <c r="A136" s="6">
        <f>'[1]6050_Module3Project_Data'!B136</f>
        <v>135</v>
      </c>
      <c r="B136" s="6">
        <f>'[1]6050_Module3Project_Data'!C136</f>
        <v>150.44349700000001</v>
      </c>
      <c r="C136" s="6">
        <f t="shared" si="14"/>
        <v>155.6599976</v>
      </c>
      <c r="D136" s="27">
        <v>146.31526344255528</v>
      </c>
      <c r="E136" s="5">
        <f t="shared" si="15"/>
        <v>2.7440425407319068E-2</v>
      </c>
      <c r="M136" s="6">
        <f t="shared" si="13"/>
        <v>135</v>
      </c>
      <c r="N136" s="6">
        <v>523.26000980000003</v>
      </c>
      <c r="O136" s="6">
        <f t="shared" si="16"/>
        <v>529.83599855000011</v>
      </c>
      <c r="P136" s="29">
        <v>474.28120198853424</v>
      </c>
      <c r="Q136" s="5">
        <f t="shared" si="17"/>
        <v>9.3603193238838256E-2</v>
      </c>
    </row>
    <row r="137" spans="1:17" x14ac:dyDescent="0.2">
      <c r="A137" s="6">
        <f>'[1]6050_Module3Project_Data'!B137</f>
        <v>136</v>
      </c>
      <c r="B137" s="6">
        <f>'[1]6050_Module3Project_Data'!C137</f>
        <v>149.99499499999999</v>
      </c>
      <c r="C137" s="6">
        <f t="shared" si="14"/>
        <v>152.521747</v>
      </c>
      <c r="D137" s="27">
        <v>146.49559974229081</v>
      </c>
      <c r="E137" s="5">
        <f t="shared" si="15"/>
        <v>2.3330080165069388E-2</v>
      </c>
      <c r="M137" s="6">
        <f t="shared" si="13"/>
        <v>136</v>
      </c>
      <c r="N137" s="6">
        <v>527.39001459999997</v>
      </c>
      <c r="O137" s="6">
        <f t="shared" si="16"/>
        <v>524.19400637000001</v>
      </c>
      <c r="P137" s="29">
        <v>474.68993333245351</v>
      </c>
      <c r="Q137" s="5">
        <f t="shared" si="17"/>
        <v>9.9926202257577729E-2</v>
      </c>
    </row>
    <row r="138" spans="1:17" x14ac:dyDescent="0.2">
      <c r="A138" s="6">
        <f>'[1]6050_Module3Project_Data'!B138</f>
        <v>137</v>
      </c>
      <c r="B138" s="6">
        <f>'[1]6050_Module3Project_Data'!C138</f>
        <v>148.09849600000001</v>
      </c>
      <c r="C138" s="6">
        <f t="shared" si="14"/>
        <v>150.97054600000001</v>
      </c>
      <c r="D138" s="27">
        <v>146.67593604202631</v>
      </c>
      <c r="E138" s="5">
        <f t="shared" si="15"/>
        <v>9.6054990185295563E-3</v>
      </c>
      <c r="M138" s="6">
        <f t="shared" si="13"/>
        <v>137</v>
      </c>
      <c r="N138" s="6">
        <v>492.98999020000002</v>
      </c>
      <c r="O138" s="6">
        <f t="shared" si="16"/>
        <v>525.64901122000003</v>
      </c>
      <c r="P138" s="29">
        <v>475.09866467637278</v>
      </c>
      <c r="Q138" s="5">
        <f t="shared" si="17"/>
        <v>3.6291457999723185E-2</v>
      </c>
    </row>
    <row r="139" spans="1:17" x14ac:dyDescent="0.2">
      <c r="A139" s="6">
        <f>'[1]6050_Module3Project_Data'!B139</f>
        <v>138</v>
      </c>
      <c r="B139" s="6">
        <f>'[1]6050_Module3Project_Data'!C139</f>
        <v>159.841995</v>
      </c>
      <c r="C139" s="6">
        <f t="shared" si="14"/>
        <v>149.13644590000001</v>
      </c>
      <c r="D139" s="27">
        <v>146.85627234176181</v>
      </c>
      <c r="E139" s="5">
        <f t="shared" si="15"/>
        <v>8.1240994634971794E-2</v>
      </c>
      <c r="M139" s="6">
        <f t="shared" si="13"/>
        <v>138</v>
      </c>
      <c r="N139" s="6">
        <v>502.4100037</v>
      </c>
      <c r="O139" s="6">
        <f t="shared" si="16"/>
        <v>509.36400144000004</v>
      </c>
      <c r="P139" s="29">
        <v>475.50739602029205</v>
      </c>
      <c r="Q139" s="5">
        <f t="shared" si="17"/>
        <v>5.354711785510563E-2</v>
      </c>
    </row>
    <row r="140" spans="1:17" x14ac:dyDescent="0.2">
      <c r="A140" s="6">
        <f>'[1]6050_Module3Project_Data'!B140</f>
        <v>139</v>
      </c>
      <c r="B140" s="6">
        <f>'[1]6050_Module3Project_Data'!C140</f>
        <v>156.91450499999999</v>
      </c>
      <c r="C140" s="6">
        <f t="shared" si="14"/>
        <v>154.34954529999999</v>
      </c>
      <c r="D140" s="27">
        <v>147.03660864149731</v>
      </c>
      <c r="E140" s="5">
        <f t="shared" si="15"/>
        <v>6.2950817443567009E-2</v>
      </c>
      <c r="M140" s="6">
        <f t="shared" si="13"/>
        <v>139</v>
      </c>
      <c r="N140" s="6">
        <v>490.10000609999997</v>
      </c>
      <c r="O140" s="6">
        <f t="shared" si="16"/>
        <v>504.58000183000001</v>
      </c>
      <c r="P140" s="29">
        <v>475.91612736421132</v>
      </c>
      <c r="Q140" s="5">
        <f t="shared" si="17"/>
        <v>2.8940784654662044E-2</v>
      </c>
    </row>
    <row r="141" spans="1:17" x14ac:dyDescent="0.2">
      <c r="A141" s="6">
        <f>'[1]6050_Module3Project_Data'!B141</f>
        <v>140</v>
      </c>
      <c r="B141" s="6">
        <f>'[1]6050_Module3Project_Data'!C141</f>
        <v>154.995499</v>
      </c>
      <c r="C141" s="6">
        <f t="shared" si="14"/>
        <v>156.02955020000002</v>
      </c>
      <c r="D141" s="27">
        <v>147.21694494123284</v>
      </c>
      <c r="E141" s="5">
        <f t="shared" si="15"/>
        <v>5.0185677061287799E-2</v>
      </c>
      <c r="M141" s="6">
        <f t="shared" si="13"/>
        <v>140</v>
      </c>
      <c r="N141" s="6">
        <v>489.82000729999999</v>
      </c>
      <c r="O141" s="6">
        <f t="shared" si="16"/>
        <v>494.37100219999996</v>
      </c>
      <c r="P141" s="29">
        <v>476.32485870813059</v>
      </c>
      <c r="Q141" s="5">
        <f t="shared" si="17"/>
        <v>2.7551240028470342E-2</v>
      </c>
    </row>
    <row r="142" spans="1:17" x14ac:dyDescent="0.2">
      <c r="A142" s="6">
        <f>'[1]6050_Module3Project_Data'!B142</f>
        <v>141</v>
      </c>
      <c r="B142" s="6">
        <f>'[1]6050_Module3Project_Data'!C142</f>
        <v>149.32749899999999</v>
      </c>
      <c r="C142" s="6">
        <f t="shared" si="14"/>
        <v>156.54050000000001</v>
      </c>
      <c r="D142" s="27">
        <v>147.39728124096834</v>
      </c>
      <c r="E142" s="5">
        <f t="shared" si="15"/>
        <v>1.292607036184038E-2</v>
      </c>
      <c r="M142" s="6">
        <f t="shared" si="13"/>
        <v>141</v>
      </c>
      <c r="N142" s="6">
        <v>477.57998659999998</v>
      </c>
      <c r="O142" s="6">
        <f t="shared" si="16"/>
        <v>492.42200621999996</v>
      </c>
      <c r="P142" s="29">
        <v>476.73359005204986</v>
      </c>
      <c r="Q142" s="5">
        <f t="shared" si="17"/>
        <v>1.772261341970818E-3</v>
      </c>
    </row>
    <row r="143" spans="1:17" x14ac:dyDescent="0.2">
      <c r="A143" s="6">
        <f>'[1]6050_Module3Project_Data'!B143</f>
        <v>142</v>
      </c>
      <c r="B143" s="6">
        <f>'[1]6050_Module3Project_Data'!C143</f>
        <v>150.44549599999999</v>
      </c>
      <c r="C143" s="6">
        <f t="shared" si="14"/>
        <v>152.54530019999999</v>
      </c>
      <c r="D143" s="27">
        <v>147.57761754070384</v>
      </c>
      <c r="E143" s="5">
        <f t="shared" si="15"/>
        <v>1.906257439103495E-2</v>
      </c>
      <c r="M143" s="6">
        <f t="shared" si="13"/>
        <v>142</v>
      </c>
      <c r="N143" s="6">
        <v>480.4500122</v>
      </c>
      <c r="O143" s="6">
        <f t="shared" si="16"/>
        <v>483.75599670999998</v>
      </c>
      <c r="P143" s="29">
        <v>477.14232139596913</v>
      </c>
      <c r="Q143" s="5">
        <f t="shared" si="17"/>
        <v>6.8845680508671852E-3</v>
      </c>
    </row>
    <row r="144" spans="1:17" x14ac:dyDescent="0.2">
      <c r="A144" s="6">
        <f>'[1]6050_Module3Project_Data'!B144</f>
        <v>143</v>
      </c>
      <c r="B144" s="6">
        <f>'[1]6050_Module3Project_Data'!C144</f>
        <v>152.76049800000001</v>
      </c>
      <c r="C144" s="6">
        <f t="shared" si="14"/>
        <v>151.02009749999999</v>
      </c>
      <c r="D144" s="27">
        <v>147.75795384043937</v>
      </c>
      <c r="E144" s="5">
        <f t="shared" si="15"/>
        <v>3.2747629295897175E-2</v>
      </c>
      <c r="M144" s="6">
        <f t="shared" si="13"/>
        <v>143</v>
      </c>
      <c r="N144" s="6">
        <v>495.64999390000003</v>
      </c>
      <c r="O144" s="6">
        <f t="shared" si="16"/>
        <v>481.46300353999999</v>
      </c>
      <c r="P144" s="29">
        <v>477.55105273988846</v>
      </c>
      <c r="Q144" s="5">
        <f t="shared" si="17"/>
        <v>3.6515568209132515E-2</v>
      </c>
    </row>
    <row r="145" spans="1:17" x14ac:dyDescent="0.2">
      <c r="A145" s="6">
        <f>'[1]6050_Module3Project_Data'!B145</f>
        <v>144</v>
      </c>
      <c r="B145" s="6">
        <f>'[1]6050_Module3Project_Data'!C145</f>
        <v>150.01649499999999</v>
      </c>
      <c r="C145" s="6">
        <f t="shared" si="14"/>
        <v>151.3793976</v>
      </c>
      <c r="D145" s="27">
        <v>147.93829014017487</v>
      </c>
      <c r="E145" s="5">
        <f t="shared" si="15"/>
        <v>1.3853175677948755E-2</v>
      </c>
      <c r="M145" s="6">
        <f t="shared" si="13"/>
        <v>144</v>
      </c>
      <c r="N145" s="6">
        <v>488.51000979999998</v>
      </c>
      <c r="O145" s="6">
        <f t="shared" si="16"/>
        <v>487.47599793000001</v>
      </c>
      <c r="P145" s="29">
        <v>477.95978408380773</v>
      </c>
      <c r="Q145" s="5">
        <f t="shared" si="17"/>
        <v>2.1596744190588015E-2</v>
      </c>
    </row>
    <row r="146" spans="1:17" x14ac:dyDescent="0.2">
      <c r="A146" s="6">
        <f>'[1]6050_Module3Project_Data'!B146</f>
        <v>145</v>
      </c>
      <c r="B146" s="6">
        <f>'[1]6050_Module3Project_Data'!C146</f>
        <v>151.67649800000001</v>
      </c>
      <c r="C146" s="6">
        <f t="shared" si="14"/>
        <v>150.9254961</v>
      </c>
      <c r="D146" s="27">
        <v>148.11862643991037</v>
      </c>
      <c r="E146" s="5">
        <f t="shared" si="15"/>
        <v>2.3456973275382698E-2</v>
      </c>
      <c r="M146" s="6">
        <f t="shared" si="13"/>
        <v>145</v>
      </c>
      <c r="N146" s="6">
        <v>484.48001099999999</v>
      </c>
      <c r="O146" s="6">
        <f t="shared" si="16"/>
        <v>489.04000551000001</v>
      </c>
      <c r="P146" s="29">
        <v>478.368515427727</v>
      </c>
      <c r="Q146" s="5">
        <f t="shared" si="17"/>
        <v>1.2614546386874537E-2</v>
      </c>
    </row>
    <row r="147" spans="1:17" x14ac:dyDescent="0.2">
      <c r="A147" s="6">
        <f>'[1]6050_Module3Project_Data'!B147</f>
        <v>146</v>
      </c>
      <c r="B147" s="6">
        <f>'[1]6050_Module3Project_Data'!C147</f>
        <v>152.59399400000001</v>
      </c>
      <c r="C147" s="6">
        <f t="shared" si="14"/>
        <v>151.39529709999999</v>
      </c>
      <c r="D147" s="27">
        <v>148.2989627396459</v>
      </c>
      <c r="E147" s="5">
        <f t="shared" si="15"/>
        <v>2.8146791022155875E-2</v>
      </c>
      <c r="M147" s="6">
        <f t="shared" si="13"/>
        <v>146</v>
      </c>
      <c r="N147" s="6">
        <v>485.7999878</v>
      </c>
      <c r="O147" s="6">
        <f t="shared" si="16"/>
        <v>487.92300721999999</v>
      </c>
      <c r="P147" s="29">
        <v>478.77724677164628</v>
      </c>
      <c r="Q147" s="5">
        <f t="shared" si="17"/>
        <v>1.4456033768458899E-2</v>
      </c>
    </row>
    <row r="148" spans="1:17" x14ac:dyDescent="0.2">
      <c r="A148" s="6">
        <f>'[1]6050_Module3Project_Data'!B148</f>
        <v>147</v>
      </c>
      <c r="B148" s="6">
        <f>'[1]6050_Module3Project_Data'!C148</f>
        <v>158.233994</v>
      </c>
      <c r="C148" s="6">
        <f t="shared" si="14"/>
        <v>151.80324540000001</v>
      </c>
      <c r="D148" s="27">
        <v>148.4792990393814</v>
      </c>
      <c r="E148" s="5">
        <f t="shared" si="15"/>
        <v>6.1647277642619534E-2</v>
      </c>
      <c r="M148" s="6">
        <f t="shared" si="13"/>
        <v>147</v>
      </c>
      <c r="N148" s="6">
        <v>488.88000490000002</v>
      </c>
      <c r="O148" s="6">
        <f t="shared" si="16"/>
        <v>485.94599915999999</v>
      </c>
      <c r="P148" s="29">
        <v>479.18597811556555</v>
      </c>
      <c r="Q148" s="5">
        <f t="shared" si="17"/>
        <v>1.9829051479447139E-2</v>
      </c>
    </row>
    <row r="149" spans="1:17" x14ac:dyDescent="0.2">
      <c r="A149" s="6">
        <f>'[1]6050_Module3Project_Data'!B149</f>
        <v>148</v>
      </c>
      <c r="B149" s="6">
        <f>'[1]6050_Module3Project_Data'!C149</f>
        <v>155.59449799999999</v>
      </c>
      <c r="C149" s="6">
        <f t="shared" si="14"/>
        <v>155.2304948</v>
      </c>
      <c r="D149" s="27">
        <v>148.6596353391169</v>
      </c>
      <c r="E149" s="5">
        <f t="shared" si="15"/>
        <v>4.4570102092447286E-2</v>
      </c>
      <c r="M149" s="6">
        <f t="shared" si="13"/>
        <v>148</v>
      </c>
      <c r="N149" s="6">
        <v>498.61999509999998</v>
      </c>
      <c r="O149" s="6">
        <f t="shared" si="16"/>
        <v>487.07600099000001</v>
      </c>
      <c r="P149" s="29">
        <v>479.59470945948482</v>
      </c>
      <c r="Q149" s="5">
        <f t="shared" si="17"/>
        <v>3.8155881888971538E-2</v>
      </c>
    </row>
    <row r="150" spans="1:17" x14ac:dyDescent="0.2">
      <c r="A150" s="6">
        <f>'[1]6050_Module3Project_Data'!B150</f>
        <v>149</v>
      </c>
      <c r="B150" s="6">
        <f>'[1]6050_Module3Project_Data'!C150</f>
        <v>156.941498</v>
      </c>
      <c r="C150" s="6">
        <f t="shared" si="14"/>
        <v>155.78624600000001</v>
      </c>
      <c r="D150" s="27">
        <v>148.83997163885243</v>
      </c>
      <c r="E150" s="5">
        <f t="shared" si="15"/>
        <v>5.1621314084484927E-2</v>
      </c>
      <c r="M150" s="6">
        <f t="shared" si="13"/>
        <v>149</v>
      </c>
      <c r="N150" s="6">
        <v>509.64001459999997</v>
      </c>
      <c r="O150" s="6">
        <f t="shared" si="16"/>
        <v>493.13399657999997</v>
      </c>
      <c r="P150" s="29">
        <v>480.00344080340415</v>
      </c>
      <c r="Q150" s="5">
        <f t="shared" si="17"/>
        <v>5.8151975801697238E-2</v>
      </c>
    </row>
    <row r="151" spans="1:17" x14ac:dyDescent="0.2">
      <c r="A151" s="6">
        <f>'[1]6050_Module3Project_Data'!B151</f>
        <v>150</v>
      </c>
      <c r="B151" s="6">
        <f>'[1]6050_Module3Project_Data'!C151</f>
        <v>160.25149500000001</v>
      </c>
      <c r="C151" s="6">
        <f t="shared" si="14"/>
        <v>156.79589719999998</v>
      </c>
      <c r="D151" s="27">
        <v>149.02030793858793</v>
      </c>
      <c r="E151" s="5">
        <f t="shared" si="15"/>
        <v>7.0084756846805527E-2</v>
      </c>
      <c r="M151" s="6">
        <f t="shared" si="13"/>
        <v>150</v>
      </c>
      <c r="N151" s="6">
        <v>502.10998540000003</v>
      </c>
      <c r="O151" s="6">
        <f t="shared" si="16"/>
        <v>502.18200680999996</v>
      </c>
      <c r="P151" s="29">
        <v>480.41217214732342</v>
      </c>
      <c r="Q151" s="5">
        <f t="shared" si="17"/>
        <v>4.3213267777161016E-2</v>
      </c>
    </row>
    <row r="152" spans="1:17" x14ac:dyDescent="0.2">
      <c r="A152" s="6">
        <f>'[1]6050_Module3Project_Data'!B152</f>
        <v>151</v>
      </c>
      <c r="B152" s="6">
        <f>'[1]6050_Module3Project_Data'!C152</f>
        <v>161.25</v>
      </c>
      <c r="C152" s="6">
        <f t="shared" si="14"/>
        <v>158.32709649999998</v>
      </c>
      <c r="D152" s="27">
        <v>149.20064423832343</v>
      </c>
      <c r="E152" s="5">
        <f t="shared" si="15"/>
        <v>7.4724686894118236E-2</v>
      </c>
      <c r="M152" s="6">
        <f t="shared" si="13"/>
        <v>151</v>
      </c>
      <c r="N152" s="6">
        <v>509.07998659999998</v>
      </c>
      <c r="O152" s="6">
        <f t="shared" si="16"/>
        <v>503.67099609999997</v>
      </c>
      <c r="P152" s="29">
        <v>480.82090349124269</v>
      </c>
      <c r="Q152" s="5">
        <f t="shared" si="17"/>
        <v>5.5510104212683063E-2</v>
      </c>
    </row>
    <row r="153" spans="1:17" x14ac:dyDescent="0.2">
      <c r="A153" s="6">
        <f>'[1]6050_Module3Project_Data'!B153</f>
        <v>152</v>
      </c>
      <c r="B153" s="6">
        <f>'[1]6050_Module3Project_Data'!C153</f>
        <v>158.37300099999999</v>
      </c>
      <c r="C153" s="6">
        <f t="shared" si="14"/>
        <v>160.0887481</v>
      </c>
      <c r="D153" s="27">
        <v>149.38098053805894</v>
      </c>
      <c r="E153" s="5">
        <f t="shared" si="15"/>
        <v>5.6777483568307537E-2</v>
      </c>
      <c r="M153" s="6">
        <f t="shared" si="13"/>
        <v>152</v>
      </c>
      <c r="N153" s="6">
        <v>494.73001099999999</v>
      </c>
      <c r="O153" s="6">
        <f t="shared" si="16"/>
        <v>507.10099183999995</v>
      </c>
      <c r="P153" s="29">
        <v>481.22963483516196</v>
      </c>
      <c r="Q153" s="5">
        <f t="shared" si="17"/>
        <v>2.7288371161372765E-2</v>
      </c>
    </row>
    <row r="154" spans="1:17" x14ac:dyDescent="0.2">
      <c r="A154" s="6">
        <f>'[1]6050_Module3Project_Data'!B154</f>
        <v>153</v>
      </c>
      <c r="B154" s="6">
        <f>'[1]6050_Module3Project_Data'!C154</f>
        <v>157.408005</v>
      </c>
      <c r="C154" s="6">
        <f t="shared" si="14"/>
        <v>159.61179949999999</v>
      </c>
      <c r="D154" s="27">
        <v>149.56131683779446</v>
      </c>
      <c r="E154" s="5">
        <f t="shared" si="15"/>
        <v>4.9849359072974324E-2</v>
      </c>
      <c r="M154" s="6">
        <f t="shared" si="13"/>
        <v>153</v>
      </c>
      <c r="N154" s="6">
        <v>483.38000490000002</v>
      </c>
      <c r="O154" s="6">
        <f t="shared" si="16"/>
        <v>500.51099855999996</v>
      </c>
      <c r="P154" s="29">
        <v>481.63836617908123</v>
      </c>
      <c r="Q154" s="5">
        <f t="shared" si="17"/>
        <v>3.6030425405765183E-3</v>
      </c>
    </row>
    <row r="155" spans="1:17" x14ac:dyDescent="0.2">
      <c r="A155" s="6">
        <f>'[1]6050_Module3Project_Data'!B155</f>
        <v>154</v>
      </c>
      <c r="B155" s="6">
        <f>'[1]6050_Module3Project_Data'!C155</f>
        <v>154.03349299999999</v>
      </c>
      <c r="C155" s="6">
        <f t="shared" si="14"/>
        <v>158.46590279999998</v>
      </c>
      <c r="D155" s="27">
        <v>149.74165313752997</v>
      </c>
      <c r="E155" s="5">
        <f t="shared" si="15"/>
        <v>2.7863030168834953E-2</v>
      </c>
      <c r="M155" s="6">
        <f t="shared" si="13"/>
        <v>154</v>
      </c>
      <c r="N155" s="6">
        <v>466.92999270000001</v>
      </c>
      <c r="O155" s="6">
        <f t="shared" si="16"/>
        <v>491.92500307</v>
      </c>
      <c r="P155" s="29">
        <v>482.0470975230005</v>
      </c>
      <c r="Q155" s="5">
        <f t="shared" si="17"/>
        <v>3.2375527508067242E-2</v>
      </c>
    </row>
    <row r="156" spans="1:17" x14ac:dyDescent="0.2">
      <c r="A156" s="6">
        <f>'[1]6050_Module3Project_Data'!B156</f>
        <v>155</v>
      </c>
      <c r="B156" s="6">
        <f>'[1]6050_Module3Project_Data'!C156</f>
        <v>158.11199999999999</v>
      </c>
      <c r="C156" s="6">
        <f t="shared" si="14"/>
        <v>155.91374819999999</v>
      </c>
      <c r="D156" s="27">
        <v>149.92198943726547</v>
      </c>
      <c r="E156" s="5">
        <f t="shared" si="15"/>
        <v>5.1798791759857118E-2</v>
      </c>
      <c r="M156" s="6">
        <f t="shared" si="13"/>
        <v>155</v>
      </c>
      <c r="N156" s="6">
        <v>475.47000120000001</v>
      </c>
      <c r="O156" s="6">
        <f t="shared" si="16"/>
        <v>477.42500002000003</v>
      </c>
      <c r="P156" s="29">
        <v>482.45582886691977</v>
      </c>
      <c r="Q156" s="5">
        <f t="shared" si="17"/>
        <v>1.469246776723831E-2</v>
      </c>
    </row>
    <row r="157" spans="1:17" x14ac:dyDescent="0.2">
      <c r="A157" s="6">
        <f>'[1]6050_Module3Project_Data'!B157</f>
        <v>156</v>
      </c>
      <c r="B157" s="6">
        <f>'[1]6050_Module3Project_Data'!C157</f>
        <v>158.050995</v>
      </c>
      <c r="C157" s="6">
        <f t="shared" si="14"/>
        <v>156.7476489</v>
      </c>
      <c r="D157" s="27">
        <v>150.10232573700097</v>
      </c>
      <c r="E157" s="5">
        <f t="shared" si="15"/>
        <v>5.0291801472044088E-2</v>
      </c>
      <c r="M157" s="6">
        <f t="shared" si="13"/>
        <v>156</v>
      </c>
      <c r="N157" s="6">
        <v>481.32998659999998</v>
      </c>
      <c r="O157" s="6">
        <f t="shared" si="16"/>
        <v>474.48999939000004</v>
      </c>
      <c r="P157" s="29">
        <v>482.86456021083904</v>
      </c>
      <c r="Q157" s="5">
        <f t="shared" si="17"/>
        <v>3.1881944893542213E-3</v>
      </c>
    </row>
    <row r="158" spans="1:17" x14ac:dyDescent="0.2">
      <c r="A158" s="6">
        <f>'[1]6050_Module3Project_Data'!B158</f>
        <v>157</v>
      </c>
      <c r="B158" s="6">
        <f>'[1]6050_Module3Project_Data'!C158</f>
        <v>157.40100100000001</v>
      </c>
      <c r="C158" s="6">
        <f t="shared" si="14"/>
        <v>157.26579609999999</v>
      </c>
      <c r="D158" s="27">
        <v>150.2826620367365</v>
      </c>
      <c r="E158" s="5">
        <f t="shared" si="15"/>
        <v>4.522422931264275E-2</v>
      </c>
      <c r="M158" s="6">
        <f t="shared" si="13"/>
        <v>157</v>
      </c>
      <c r="N158" s="6">
        <v>482.67999270000001</v>
      </c>
      <c r="O158" s="6">
        <f t="shared" si="16"/>
        <v>476.69199220000002</v>
      </c>
      <c r="P158" s="29">
        <v>483.27329155475832</v>
      </c>
      <c r="Q158" s="5">
        <f t="shared" si="17"/>
        <v>1.2291763978853276E-3</v>
      </c>
    </row>
    <row r="159" spans="1:17" x14ac:dyDescent="0.2">
      <c r="A159" s="6">
        <f>'[1]6050_Module3Project_Data'!B159</f>
        <v>158</v>
      </c>
      <c r="B159" s="6">
        <f>'[1]6050_Module3Project_Data'!C159</f>
        <v>159.120499</v>
      </c>
      <c r="C159" s="6">
        <f t="shared" si="14"/>
        <v>157.73819900000001</v>
      </c>
      <c r="D159" s="27">
        <v>150.462998336472</v>
      </c>
      <c r="E159" s="5">
        <f t="shared" si="15"/>
        <v>5.4408455968504708E-2</v>
      </c>
      <c r="M159" s="6">
        <f t="shared" si="13"/>
        <v>158</v>
      </c>
      <c r="N159" s="6">
        <v>482.35000609999997</v>
      </c>
      <c r="O159" s="6">
        <f t="shared" si="16"/>
        <v>480.83299256999999</v>
      </c>
      <c r="P159" s="29">
        <v>483.68202289867764</v>
      </c>
      <c r="Q159" s="5">
        <f t="shared" si="17"/>
        <v>2.7615150447443336E-3</v>
      </c>
    </row>
    <row r="160" spans="1:17" x14ac:dyDescent="0.2">
      <c r="A160" s="6">
        <f>'[1]6050_Module3Project_Data'!B160</f>
        <v>159</v>
      </c>
      <c r="B160" s="6">
        <f>'[1]6050_Module3Project_Data'!C160</f>
        <v>165.62449699999999</v>
      </c>
      <c r="C160" s="6">
        <f t="shared" si="14"/>
        <v>158.39074879999998</v>
      </c>
      <c r="D160" s="27">
        <v>150.6433346362075</v>
      </c>
      <c r="E160" s="5">
        <f t="shared" si="15"/>
        <v>9.0452575767173457E-2</v>
      </c>
      <c r="M160" s="6">
        <f t="shared" si="13"/>
        <v>159</v>
      </c>
      <c r="N160" s="6">
        <v>491.86999509999998</v>
      </c>
      <c r="O160" s="6">
        <f t="shared" si="16"/>
        <v>482.24499817999998</v>
      </c>
      <c r="P160" s="29">
        <v>484.09075424259692</v>
      </c>
      <c r="Q160" s="5">
        <f t="shared" si="17"/>
        <v>1.5815644245226836E-2</v>
      </c>
    </row>
    <row r="161" spans="1:17" x14ac:dyDescent="0.2">
      <c r="A161" s="6">
        <f>'[1]6050_Module3Project_Data'!B161</f>
        <v>160</v>
      </c>
      <c r="B161" s="6">
        <f>'[1]6050_Module3Project_Data'!C161</f>
        <v>163.024002</v>
      </c>
      <c r="C161" s="6">
        <f t="shared" si="14"/>
        <v>162.02859840000002</v>
      </c>
      <c r="D161" s="27">
        <v>150.82367093594303</v>
      </c>
      <c r="E161" s="5">
        <f t="shared" si="15"/>
        <v>7.483763687789341E-2</v>
      </c>
      <c r="M161" s="6">
        <f t="shared" si="13"/>
        <v>160</v>
      </c>
      <c r="N161" s="6">
        <v>484.52999879999999</v>
      </c>
      <c r="O161" s="6">
        <f t="shared" si="16"/>
        <v>487.17599791999999</v>
      </c>
      <c r="P161" s="29">
        <v>484.49948558651619</v>
      </c>
      <c r="Q161" s="5">
        <f t="shared" si="17"/>
        <v>6.2974869583658956E-5</v>
      </c>
    </row>
    <row r="162" spans="1:17" x14ac:dyDescent="0.2">
      <c r="A162" s="6">
        <f>'[1]6050_Module3Project_Data'!B162</f>
        <v>161</v>
      </c>
      <c r="B162" s="6">
        <f>'[1]6050_Module3Project_Data'!C162</f>
        <v>164.86850000000001</v>
      </c>
      <c r="C162" s="6">
        <f t="shared" si="14"/>
        <v>163.0234499</v>
      </c>
      <c r="D162" s="27">
        <v>151.00400723567853</v>
      </c>
      <c r="E162" s="5">
        <f t="shared" si="15"/>
        <v>8.4094249443171259E-2</v>
      </c>
      <c r="M162" s="6">
        <f t="shared" si="13"/>
        <v>161</v>
      </c>
      <c r="N162" s="6">
        <v>497.89999390000003</v>
      </c>
      <c r="O162" s="6">
        <f t="shared" si="16"/>
        <v>486.29599914999994</v>
      </c>
      <c r="P162" s="29">
        <v>484.90821693043546</v>
      </c>
      <c r="Q162" s="5">
        <f t="shared" si="17"/>
        <v>2.6093145468432929E-2</v>
      </c>
    </row>
    <row r="163" spans="1:17" x14ac:dyDescent="0.2">
      <c r="A163" s="6">
        <f>'[1]6050_Module3Project_Data'!B163</f>
        <v>162</v>
      </c>
      <c r="B163" s="6">
        <f>'[1]6050_Module3Project_Data'!C163</f>
        <v>164.23599200000001</v>
      </c>
      <c r="C163" s="6">
        <f t="shared" si="14"/>
        <v>164.46635000000001</v>
      </c>
      <c r="D163" s="27">
        <v>151.18434353541403</v>
      </c>
      <c r="E163" s="5">
        <f t="shared" si="15"/>
        <v>7.9468868581412902E-2</v>
      </c>
      <c r="M163" s="6">
        <f t="shared" si="13"/>
        <v>162</v>
      </c>
      <c r="N163" s="6">
        <v>492.30999759999997</v>
      </c>
      <c r="O163" s="6">
        <f t="shared" si="16"/>
        <v>492.68299560999998</v>
      </c>
      <c r="P163" s="29">
        <v>485.31694827435473</v>
      </c>
      <c r="Q163" s="5">
        <f t="shared" si="17"/>
        <v>1.4204564928066059E-2</v>
      </c>
    </row>
    <row r="164" spans="1:17" x14ac:dyDescent="0.2">
      <c r="A164" s="6">
        <f>'[1]6050_Module3Project_Data'!B164</f>
        <v>163</v>
      </c>
      <c r="B164" s="6">
        <f>'[1]6050_Module3Project_Data'!C164</f>
        <v>165.37300099999999</v>
      </c>
      <c r="C164" s="6">
        <f t="shared" si="14"/>
        <v>164.1833464</v>
      </c>
      <c r="D164" s="27">
        <v>151.36467983514956</v>
      </c>
      <c r="E164" s="5">
        <f t="shared" si="15"/>
        <v>8.4707425517726614E-2</v>
      </c>
      <c r="M164" s="6">
        <f t="shared" si="13"/>
        <v>163</v>
      </c>
      <c r="N164" s="6">
        <v>488.80999759999997</v>
      </c>
      <c r="O164" s="6">
        <f t="shared" si="16"/>
        <v>492.43099672999995</v>
      </c>
      <c r="P164" s="29">
        <v>485.72567961827406</v>
      </c>
      <c r="Q164" s="5">
        <f t="shared" si="17"/>
        <v>6.3098504467370923E-3</v>
      </c>
    </row>
    <row r="165" spans="1:17" x14ac:dyDescent="0.2">
      <c r="A165" s="6">
        <f>'[1]6050_Module3Project_Data'!B165</f>
        <v>164</v>
      </c>
      <c r="B165" s="6">
        <f>'[1]6050_Module3Project_Data'!C165</f>
        <v>167.32449299999999</v>
      </c>
      <c r="C165" s="6">
        <f t="shared" si="14"/>
        <v>164.93099810000001</v>
      </c>
      <c r="D165" s="27">
        <v>151.54501613488506</v>
      </c>
      <c r="E165" s="5">
        <f t="shared" si="15"/>
        <v>9.430464471877964E-2</v>
      </c>
      <c r="M165" s="6">
        <f t="shared" si="13"/>
        <v>164</v>
      </c>
      <c r="N165" s="6">
        <v>490.57998659999998</v>
      </c>
      <c r="O165" s="6">
        <f t="shared" si="16"/>
        <v>491.67799686000001</v>
      </c>
      <c r="P165" s="29">
        <v>486.13441096219333</v>
      </c>
      <c r="Q165" s="5">
        <f t="shared" si="17"/>
        <v>9.0618772865502292E-3</v>
      </c>
    </row>
    <row r="166" spans="1:17" x14ac:dyDescent="0.2">
      <c r="A166" s="6">
        <f>'[1]6050_Module3Project_Data'!B166</f>
        <v>165</v>
      </c>
      <c r="B166" s="6">
        <f>'[1]6050_Module3Project_Data'!C166</f>
        <v>172.092499</v>
      </c>
      <c r="C166" s="6">
        <f t="shared" si="14"/>
        <v>166.12134519999998</v>
      </c>
      <c r="D166" s="27">
        <v>151.72535243462056</v>
      </c>
      <c r="E166" s="5">
        <f t="shared" si="15"/>
        <v>0.11834999598314533</v>
      </c>
      <c r="M166" s="6">
        <f t="shared" si="13"/>
        <v>165</v>
      </c>
      <c r="N166" s="6">
        <v>547.53002930000002</v>
      </c>
      <c r="O166" s="6">
        <f t="shared" si="16"/>
        <v>490.39499210000002</v>
      </c>
      <c r="P166" s="29">
        <v>486.5431423061126</v>
      </c>
      <c r="Q166" s="5">
        <f t="shared" si="17"/>
        <v>0.11138546514399812</v>
      </c>
    </row>
    <row r="167" spans="1:17" x14ac:dyDescent="0.2">
      <c r="A167" s="6">
        <f>'[1]6050_Module3Project_Data'!B167</f>
        <v>166</v>
      </c>
      <c r="B167" s="6">
        <f>'[1]6050_Module3Project_Data'!C167</f>
        <v>170</v>
      </c>
      <c r="C167" s="6">
        <f t="shared" si="14"/>
        <v>169.31819759999999</v>
      </c>
      <c r="D167" s="27">
        <v>151.90568873435609</v>
      </c>
      <c r="E167" s="5">
        <f t="shared" si="15"/>
        <v>0.10643712509202299</v>
      </c>
      <c r="M167" s="6">
        <f t="shared" si="13"/>
        <v>166</v>
      </c>
      <c r="N167" s="6">
        <v>526.27001949999999</v>
      </c>
      <c r="O167" s="6">
        <f t="shared" si="16"/>
        <v>518.70101015</v>
      </c>
      <c r="P167" s="29">
        <v>486.95187365003187</v>
      </c>
      <c r="Q167" s="5">
        <f t="shared" si="17"/>
        <v>7.4710974201653374E-2</v>
      </c>
    </row>
    <row r="168" spans="1:17" x14ac:dyDescent="0.2">
      <c r="A168" s="6">
        <f>'[1]6050_Module3Project_Data'!B168</f>
        <v>167</v>
      </c>
      <c r="B168" s="6">
        <f>'[1]6050_Module3Project_Data'!C168</f>
        <v>170.08999600000001</v>
      </c>
      <c r="C168" s="6">
        <f t="shared" si="14"/>
        <v>170.09264830000001</v>
      </c>
      <c r="D168" s="27">
        <v>152.08602503409159</v>
      </c>
      <c r="E168" s="5">
        <f t="shared" si="15"/>
        <v>0.10584967599098787</v>
      </c>
      <c r="M168" s="6">
        <f t="shared" si="13"/>
        <v>167</v>
      </c>
      <c r="N168" s="6">
        <v>523.89001459999997</v>
      </c>
      <c r="O168" s="6">
        <f t="shared" si="16"/>
        <v>525.51001585999995</v>
      </c>
      <c r="P168" s="29">
        <v>487.36060499395114</v>
      </c>
      <c r="Q168" s="5">
        <f t="shared" si="17"/>
        <v>6.972724920886253E-2</v>
      </c>
    </row>
    <row r="169" spans="1:17" x14ac:dyDescent="0.2">
      <c r="A169" s="6">
        <f>'[1]6050_Module3Project_Data'!B169</f>
        <v>168</v>
      </c>
      <c r="B169" s="6">
        <f>'[1]6050_Module3Project_Data'!C169</f>
        <v>172.54800399999999</v>
      </c>
      <c r="C169" s="6">
        <f t="shared" si="14"/>
        <v>170.46349780000003</v>
      </c>
      <c r="D169" s="27">
        <v>152.26636133382709</v>
      </c>
      <c r="E169" s="5">
        <f t="shared" si="15"/>
        <v>0.11754203002065965</v>
      </c>
      <c r="M169" s="6">
        <f t="shared" si="13"/>
        <v>168</v>
      </c>
      <c r="N169" s="6">
        <v>529.55999759999997</v>
      </c>
      <c r="O169" s="6">
        <f t="shared" si="16"/>
        <v>529.33201901000007</v>
      </c>
      <c r="P169" s="29">
        <v>487.76933633787041</v>
      </c>
      <c r="Q169" s="5">
        <f t="shared" si="17"/>
        <v>7.8915819645606788E-2</v>
      </c>
    </row>
    <row r="170" spans="1:17" x14ac:dyDescent="0.2">
      <c r="A170" s="6">
        <f>'[1]6050_Module3Project_Data'!B170</f>
        <v>169</v>
      </c>
      <c r="B170" s="6">
        <f>'[1]6050_Module3Project_Data'!C170</f>
        <v>174.955994</v>
      </c>
      <c r="C170" s="6">
        <f t="shared" si="14"/>
        <v>171.3010008</v>
      </c>
      <c r="D170" s="27">
        <v>152.44669763356259</v>
      </c>
      <c r="E170" s="5">
        <f t="shared" si="15"/>
        <v>0.12865690309780076</v>
      </c>
      <c r="M170" s="6">
        <f t="shared" si="13"/>
        <v>169</v>
      </c>
      <c r="N170" s="6">
        <v>556.54998780000005</v>
      </c>
      <c r="O170" s="6">
        <f t="shared" si="16"/>
        <v>527.20100707999995</v>
      </c>
      <c r="P170" s="29">
        <v>488.17806768178968</v>
      </c>
      <c r="Q170" s="5">
        <f t="shared" si="17"/>
        <v>0.12284955820137448</v>
      </c>
    </row>
    <row r="171" spans="1:17" x14ac:dyDescent="0.2">
      <c r="A171" s="6">
        <f>'[1]6050_Module3Project_Data'!B171</f>
        <v>170</v>
      </c>
      <c r="B171" s="6">
        <f>'[1]6050_Module3Project_Data'!C171</f>
        <v>176.572495</v>
      </c>
      <c r="C171" s="6">
        <f t="shared" si="14"/>
        <v>173.26039739999999</v>
      </c>
      <c r="D171" s="27">
        <v>152.62703393329812</v>
      </c>
      <c r="E171" s="5">
        <f t="shared" si="15"/>
        <v>0.13561263359110309</v>
      </c>
      <c r="M171" s="6">
        <f t="shared" si="13"/>
        <v>170</v>
      </c>
      <c r="N171" s="6">
        <v>552.8400269</v>
      </c>
      <c r="O171" s="6">
        <f t="shared" si="16"/>
        <v>541.92099610000002</v>
      </c>
      <c r="P171" s="29">
        <v>488.58679902570896</v>
      </c>
      <c r="Q171" s="5">
        <f t="shared" si="17"/>
        <v>0.11622390700359587</v>
      </c>
    </row>
    <row r="172" spans="1:17" x14ac:dyDescent="0.2">
      <c r="A172" s="6">
        <f>'[1]6050_Module3Project_Data'!B172</f>
        <v>171</v>
      </c>
      <c r="B172" s="6">
        <f>'[1]6050_Module3Project_Data'!C172</f>
        <v>168.39999399999999</v>
      </c>
      <c r="C172" s="6">
        <f t="shared" si="14"/>
        <v>175.2826465</v>
      </c>
      <c r="D172" s="27">
        <v>152.80737023303362</v>
      </c>
      <c r="E172" s="5">
        <f t="shared" si="15"/>
        <v>9.259278101260722E-2</v>
      </c>
      <c r="M172" s="6">
        <f t="shared" si="13"/>
        <v>171</v>
      </c>
      <c r="N172" s="6">
        <v>525.75</v>
      </c>
      <c r="O172" s="6">
        <f t="shared" si="16"/>
        <v>549.29700931000002</v>
      </c>
      <c r="P172" s="29">
        <v>488.99553036962823</v>
      </c>
      <c r="Q172" s="5">
        <f t="shared" si="17"/>
        <v>6.9908644090103222E-2</v>
      </c>
    </row>
    <row r="173" spans="1:17" x14ac:dyDescent="0.2">
      <c r="A173" s="6">
        <f>'[1]6050_Module3Project_Data'!B173</f>
        <v>172</v>
      </c>
      <c r="B173" s="6">
        <f>'[1]6050_Module3Project_Data'!C173</f>
        <v>164.73100299999999</v>
      </c>
      <c r="C173" s="6">
        <f t="shared" si="14"/>
        <v>172.16294429999999</v>
      </c>
      <c r="D173" s="27">
        <v>152.98770653276912</v>
      </c>
      <c r="E173" s="5">
        <f t="shared" si="15"/>
        <v>7.1287713019211468E-2</v>
      </c>
      <c r="M173" s="6">
        <f t="shared" si="13"/>
        <v>172</v>
      </c>
      <c r="N173" s="6">
        <v>516.04998780000005</v>
      </c>
      <c r="O173" s="6">
        <f t="shared" si="16"/>
        <v>540.03700563000007</v>
      </c>
      <c r="P173" s="29">
        <v>489.40426171354756</v>
      </c>
      <c r="Q173" s="5">
        <f t="shared" si="17"/>
        <v>5.1634001969552021E-2</v>
      </c>
    </row>
    <row r="174" spans="1:17" x14ac:dyDescent="0.2">
      <c r="A174" s="6">
        <f>'[1]6050_Module3Project_Data'!B174</f>
        <v>173</v>
      </c>
      <c r="B174" s="6">
        <f>'[1]6050_Module3Project_Data'!C174</f>
        <v>157.49200400000001</v>
      </c>
      <c r="C174" s="6">
        <f t="shared" si="14"/>
        <v>168.19999870000001</v>
      </c>
      <c r="D174" s="27">
        <v>153.16804283250463</v>
      </c>
      <c r="E174" s="5">
        <f t="shared" si="15"/>
        <v>2.7455115546662186E-2</v>
      </c>
      <c r="M174" s="6">
        <f t="shared" si="13"/>
        <v>173</v>
      </c>
      <c r="N174" s="6">
        <v>507.01998900000001</v>
      </c>
      <c r="O174" s="6">
        <f t="shared" si="16"/>
        <v>526.31799928000009</v>
      </c>
      <c r="P174" s="29">
        <v>489.81299305746683</v>
      </c>
      <c r="Q174" s="5">
        <f t="shared" si="17"/>
        <v>3.3937509991412158E-2</v>
      </c>
    </row>
    <row r="175" spans="1:17" x14ac:dyDescent="0.2">
      <c r="A175" s="6">
        <f>'[1]6050_Module3Project_Data'!B175</f>
        <v>174</v>
      </c>
      <c r="B175" s="6">
        <f>'[1]6050_Module3Project_Data'!C175</f>
        <v>163.43049600000001</v>
      </c>
      <c r="C175" s="6">
        <f t="shared" si="14"/>
        <v>161.84530169999999</v>
      </c>
      <c r="D175" s="27">
        <v>153.34837913224015</v>
      </c>
      <c r="E175" s="5">
        <f t="shared" si="15"/>
        <v>6.1690548058789776E-2</v>
      </c>
      <c r="M175" s="6">
        <f t="shared" si="13"/>
        <v>174</v>
      </c>
      <c r="N175" s="6">
        <v>500.19000240000003</v>
      </c>
      <c r="O175" s="6">
        <f t="shared" si="16"/>
        <v>513.47499084000003</v>
      </c>
      <c r="P175" s="29">
        <v>490.2217244013861</v>
      </c>
      <c r="Q175" s="5">
        <f t="shared" si="17"/>
        <v>1.9928982888071271E-2</v>
      </c>
    </row>
    <row r="176" spans="1:17" x14ac:dyDescent="0.2">
      <c r="A176" s="6">
        <f>'[1]6050_Module3Project_Data'!B176</f>
        <v>175</v>
      </c>
      <c r="B176" s="6">
        <f>'[1]6050_Module3Project_Data'!C176</f>
        <v>158.755493</v>
      </c>
      <c r="C176" s="6">
        <f t="shared" si="14"/>
        <v>161.90904979999999</v>
      </c>
      <c r="D176" s="27">
        <v>153.52871543197566</v>
      </c>
      <c r="E176" s="5">
        <f t="shared" si="15"/>
        <v>3.2923443902658195E-2</v>
      </c>
      <c r="M176" s="6">
        <f t="shared" si="13"/>
        <v>175</v>
      </c>
      <c r="N176" s="6">
        <v>480.67001340000002</v>
      </c>
      <c r="O176" s="6">
        <f t="shared" si="16"/>
        <v>505.41099546000004</v>
      </c>
      <c r="P176" s="29">
        <v>490.63045574530537</v>
      </c>
      <c r="Q176" s="5">
        <f t="shared" si="17"/>
        <v>2.072199652075353E-2</v>
      </c>
    </row>
    <row r="177" spans="1:17" x14ac:dyDescent="0.2">
      <c r="A177" s="6">
        <f>'[1]6050_Module3Project_Data'!B177</f>
        <v>176</v>
      </c>
      <c r="B177" s="6">
        <f>'[1]6050_Module3Project_Data'!C177</f>
        <v>155.81100499999999</v>
      </c>
      <c r="C177" s="6">
        <f t="shared" si="14"/>
        <v>159.90529610000002</v>
      </c>
      <c r="D177" s="27">
        <v>153.70905173171116</v>
      </c>
      <c r="E177" s="5">
        <f t="shared" si="15"/>
        <v>1.3490403121967144E-2</v>
      </c>
      <c r="M177" s="6">
        <f t="shared" si="13"/>
        <v>176</v>
      </c>
      <c r="N177" s="6">
        <v>482.02999879999999</v>
      </c>
      <c r="O177" s="6">
        <f t="shared" si="16"/>
        <v>491.79600522000004</v>
      </c>
      <c r="P177" s="29">
        <v>491.03918708922464</v>
      </c>
      <c r="Q177" s="5">
        <f t="shared" si="17"/>
        <v>1.8690098773214887E-2</v>
      </c>
    </row>
    <row r="178" spans="1:17" x14ac:dyDescent="0.2">
      <c r="A178" s="6">
        <f>'[1]6050_Module3Project_Data'!B178</f>
        <v>177</v>
      </c>
      <c r="B178" s="6">
        <f>'[1]6050_Module3Project_Data'!C178</f>
        <v>155.14849899999999</v>
      </c>
      <c r="C178" s="6">
        <f t="shared" si="14"/>
        <v>158.21824960000001</v>
      </c>
      <c r="D178" s="27">
        <v>153.88938803144669</v>
      </c>
      <c r="E178" s="5">
        <f t="shared" si="15"/>
        <v>8.115521430557323E-3</v>
      </c>
      <c r="M178" s="6">
        <f t="shared" si="13"/>
        <v>177</v>
      </c>
      <c r="N178" s="6">
        <v>476.26000979999998</v>
      </c>
      <c r="O178" s="6">
        <f t="shared" si="16"/>
        <v>485.25400389999999</v>
      </c>
      <c r="P178" s="29">
        <v>491.44791843314391</v>
      </c>
      <c r="Q178" s="5">
        <f t="shared" si="17"/>
        <v>3.1889951540382162E-2</v>
      </c>
    </row>
    <row r="179" spans="1:17" x14ac:dyDescent="0.2">
      <c r="A179" s="6">
        <f>'[1]6050_Module3Project_Data'!B179</f>
        <v>178</v>
      </c>
      <c r="B179" s="6">
        <f>'[1]6050_Module3Project_Data'!C179</f>
        <v>157.80650299999999</v>
      </c>
      <c r="C179" s="6">
        <f t="shared" si="14"/>
        <v>156.06864959999999</v>
      </c>
      <c r="D179" s="27">
        <v>154.06972433118219</v>
      </c>
      <c r="E179" s="5">
        <f t="shared" si="15"/>
        <v>2.3679497345035307E-2</v>
      </c>
      <c r="M179" s="6">
        <f t="shared" si="13"/>
        <v>178</v>
      </c>
      <c r="N179" s="6">
        <v>495.98999020000002</v>
      </c>
      <c r="O179" s="6">
        <f t="shared" si="16"/>
        <v>478.87300721999998</v>
      </c>
      <c r="P179" s="29">
        <v>491.85664977706324</v>
      </c>
      <c r="Q179" s="5">
        <f t="shared" si="17"/>
        <v>8.3335158059743893E-3</v>
      </c>
    </row>
    <row r="180" spans="1:17" x14ac:dyDescent="0.2">
      <c r="A180" s="6">
        <f>'[1]6050_Module3Project_Data'!B180</f>
        <v>179</v>
      </c>
      <c r="B180" s="6">
        <f>'[1]6050_Module3Project_Data'!C180</f>
        <v>153.904999</v>
      </c>
      <c r="C180" s="6">
        <f t="shared" si="14"/>
        <v>156.6100022</v>
      </c>
      <c r="D180" s="27">
        <v>154.25006063091769</v>
      </c>
      <c r="E180" s="5">
        <f t="shared" si="15"/>
        <v>2.242043034077689E-3</v>
      </c>
      <c r="M180" s="6">
        <f t="shared" si="13"/>
        <v>179</v>
      </c>
      <c r="N180" s="6">
        <v>483.85998540000003</v>
      </c>
      <c r="O180" s="6">
        <f t="shared" si="16"/>
        <v>487.27899779999996</v>
      </c>
      <c r="P180" s="29">
        <v>492.26538112098251</v>
      </c>
      <c r="Q180" s="5">
        <f t="shared" si="17"/>
        <v>1.7371545435884442E-2</v>
      </c>
    </row>
    <row r="181" spans="1:17" x14ac:dyDescent="0.2">
      <c r="A181" s="6">
        <f>'[1]6050_Module3Project_Data'!B181</f>
        <v>180</v>
      </c>
      <c r="B181" s="6">
        <f>'[1]6050_Module3Project_Data'!C181</f>
        <v>150.43649300000001</v>
      </c>
      <c r="C181" s="6">
        <f t="shared" si="14"/>
        <v>155.32415019999999</v>
      </c>
      <c r="D181" s="27">
        <v>154.43039693065322</v>
      </c>
      <c r="E181" s="5">
        <f t="shared" si="15"/>
        <v>2.6548770521080969E-2</v>
      </c>
      <c r="M181" s="6">
        <f t="shared" si="13"/>
        <v>180</v>
      </c>
      <c r="N181" s="6">
        <v>470.2000122</v>
      </c>
      <c r="O181" s="6">
        <f t="shared" si="16"/>
        <v>485.97899172000007</v>
      </c>
      <c r="P181" s="29">
        <v>492.67411246490178</v>
      </c>
      <c r="Q181" s="5">
        <f t="shared" si="17"/>
        <v>4.7796894261547575E-2</v>
      </c>
    </row>
    <row r="182" spans="1:17" x14ac:dyDescent="0.2">
      <c r="A182" s="6">
        <f>'[1]6050_Module3Project_Data'!B182</f>
        <v>181</v>
      </c>
      <c r="B182" s="6">
        <f>'[1]6050_Module3Project_Data'!C182</f>
        <v>147.745499</v>
      </c>
      <c r="C182" s="6">
        <f t="shared" si="14"/>
        <v>152.9510468</v>
      </c>
      <c r="D182" s="27">
        <v>154.61073323038872</v>
      </c>
      <c r="E182" s="5">
        <f t="shared" si="15"/>
        <v>4.6466621838603166E-2</v>
      </c>
      <c r="M182" s="6">
        <f t="shared" si="13"/>
        <v>181</v>
      </c>
      <c r="N182" s="6">
        <v>469.9599915</v>
      </c>
      <c r="O182" s="6">
        <f t="shared" si="16"/>
        <v>479.45599976000005</v>
      </c>
      <c r="P182" s="29">
        <v>493.08284380882105</v>
      </c>
      <c r="Q182" s="5">
        <f t="shared" si="17"/>
        <v>4.9201746376363723E-2</v>
      </c>
    </row>
    <row r="183" spans="1:17" x14ac:dyDescent="0.2">
      <c r="A183" s="6">
        <f>'[1]6050_Module3Project_Data'!B183</f>
        <v>182</v>
      </c>
      <c r="B183" s="6">
        <f>'[1]6050_Module3Project_Data'!C183</f>
        <v>148.02349899999999</v>
      </c>
      <c r="C183" s="6">
        <f t="shared" si="14"/>
        <v>149.78469719999998</v>
      </c>
      <c r="D183" s="27">
        <v>154.79106953012422</v>
      </c>
      <c r="E183" s="5">
        <f t="shared" si="15"/>
        <v>4.5719568689051408E-2</v>
      </c>
      <c r="M183" s="6">
        <f t="shared" si="13"/>
        <v>182</v>
      </c>
      <c r="N183" s="6">
        <v>487.35000609999997</v>
      </c>
      <c r="O183" s="6">
        <f t="shared" si="16"/>
        <v>472.81199649000001</v>
      </c>
      <c r="P183" s="29">
        <v>493.49157515274032</v>
      </c>
      <c r="Q183" s="5">
        <f t="shared" si="17"/>
        <v>1.2601967735443415E-2</v>
      </c>
    </row>
    <row r="184" spans="1:17" x14ac:dyDescent="0.2">
      <c r="A184" s="6">
        <f>'[1]6050_Module3Project_Data'!B184</f>
        <v>183</v>
      </c>
      <c r="B184" s="6">
        <f>'[1]6050_Module3Project_Data'!C184</f>
        <v>156.44949299999999</v>
      </c>
      <c r="C184" s="6">
        <f t="shared" si="14"/>
        <v>148.42269779999998</v>
      </c>
      <c r="D184" s="27">
        <v>154.97140582985975</v>
      </c>
      <c r="E184" s="5">
        <f t="shared" si="15"/>
        <v>9.4476954945468695E-3</v>
      </c>
      <c r="M184" s="6">
        <f t="shared" si="13"/>
        <v>183</v>
      </c>
      <c r="N184" s="6">
        <v>491.17001340000002</v>
      </c>
      <c r="O184" s="6">
        <f t="shared" si="16"/>
        <v>478.70300293999998</v>
      </c>
      <c r="P184" s="29">
        <v>493.9003064966596</v>
      </c>
      <c r="Q184" s="5">
        <f t="shared" si="17"/>
        <v>5.5587536335123906E-3</v>
      </c>
    </row>
    <row r="185" spans="1:17" x14ac:dyDescent="0.2">
      <c r="A185" s="6">
        <f>'[1]6050_Module3Project_Data'!B185</f>
        <v>184</v>
      </c>
      <c r="B185" s="6">
        <f>'[1]6050_Module3Project_Data'!C185</f>
        <v>149.99299600000001</v>
      </c>
      <c r="C185" s="6">
        <f t="shared" si="14"/>
        <v>152.18089599999999</v>
      </c>
      <c r="D185" s="27">
        <v>155.15174212959525</v>
      </c>
      <c r="E185" s="5">
        <f t="shared" si="15"/>
        <v>3.4393246799305506E-2</v>
      </c>
      <c r="M185" s="6">
        <f t="shared" si="13"/>
        <v>184</v>
      </c>
      <c r="N185" s="6">
        <v>470.60998540000003</v>
      </c>
      <c r="O185" s="6">
        <f t="shared" si="16"/>
        <v>485.78200683</v>
      </c>
      <c r="P185" s="29">
        <v>494.30903784057887</v>
      </c>
      <c r="Q185" s="5">
        <f t="shared" si="17"/>
        <v>5.0358158933741223E-2</v>
      </c>
    </row>
    <row r="186" spans="1:17" x14ac:dyDescent="0.2">
      <c r="A186" s="6">
        <f>'[1]6050_Module3Project_Data'!B186</f>
        <v>185</v>
      </c>
      <c r="B186" s="6">
        <f>'[1]6050_Module3Project_Data'!C186</f>
        <v>150.98950199999999</v>
      </c>
      <c r="C186" s="6">
        <f t="shared" si="14"/>
        <v>151.53604569999999</v>
      </c>
      <c r="D186" s="27">
        <v>155.33207842933075</v>
      </c>
      <c r="E186" s="5">
        <f t="shared" si="15"/>
        <v>2.8760783841321382E-2</v>
      </c>
      <c r="M186" s="6">
        <f t="shared" si="13"/>
        <v>185</v>
      </c>
      <c r="N186" s="6">
        <v>473.07998659999998</v>
      </c>
      <c r="O186" s="6">
        <f t="shared" si="16"/>
        <v>480.12599794000005</v>
      </c>
      <c r="P186" s="29">
        <v>494.71776918449814</v>
      </c>
      <c r="Q186" s="5">
        <f t="shared" si="17"/>
        <v>4.5738106023059048E-2</v>
      </c>
    </row>
    <row r="187" spans="1:17" x14ac:dyDescent="0.2">
      <c r="A187" s="6">
        <f>'[1]6050_Module3Project_Data'!B187</f>
        <v>186</v>
      </c>
      <c r="B187" s="6">
        <f>'[1]6050_Module3Project_Data'!C187</f>
        <v>154.75649999999999</v>
      </c>
      <c r="C187" s="6">
        <f t="shared" si="14"/>
        <v>151.7825484</v>
      </c>
      <c r="D187" s="27">
        <v>155.51241472906625</v>
      </c>
      <c r="E187" s="5">
        <f t="shared" si="15"/>
        <v>4.8845426787647835E-3</v>
      </c>
      <c r="M187" s="6">
        <f t="shared" si="13"/>
        <v>186</v>
      </c>
      <c r="N187" s="6">
        <v>482.88000490000002</v>
      </c>
      <c r="O187" s="6">
        <f t="shared" si="16"/>
        <v>475.95699160000004</v>
      </c>
      <c r="P187" s="29">
        <v>495.12650052841741</v>
      </c>
      <c r="Q187" s="5">
        <f t="shared" si="17"/>
        <v>2.5361364115611969E-2</v>
      </c>
    </row>
    <row r="188" spans="1:17" x14ac:dyDescent="0.2">
      <c r="A188" s="6">
        <f>'[1]6050_Module3Project_Data'!B188</f>
        <v>187</v>
      </c>
      <c r="B188" s="6">
        <f>'[1]6050_Module3Project_Data'!C188</f>
        <v>158.70249899999999</v>
      </c>
      <c r="C188" s="6">
        <f t="shared" si="14"/>
        <v>152.67369979999998</v>
      </c>
      <c r="D188" s="27">
        <v>155.69275102880178</v>
      </c>
      <c r="E188" s="5">
        <f t="shared" si="15"/>
        <v>1.8964716939953222E-2</v>
      </c>
      <c r="M188" s="6">
        <f t="shared" si="13"/>
        <v>187</v>
      </c>
      <c r="N188" s="6">
        <v>490.64999390000003</v>
      </c>
      <c r="O188" s="6">
        <f t="shared" si="16"/>
        <v>477.48599551000007</v>
      </c>
      <c r="P188" s="29">
        <v>495.53523187233674</v>
      </c>
      <c r="Q188" s="5">
        <f t="shared" si="17"/>
        <v>9.9566657150155329E-3</v>
      </c>
    </row>
    <row r="189" spans="1:17" x14ac:dyDescent="0.2">
      <c r="A189" s="6">
        <f>'[1]6050_Module3Project_Data'!B189</f>
        <v>188</v>
      </c>
      <c r="B189" s="6">
        <f>'[1]6050_Module3Project_Data'!C189</f>
        <v>157.24400299999999</v>
      </c>
      <c r="C189" s="6">
        <f t="shared" si="14"/>
        <v>155.97609990000001</v>
      </c>
      <c r="D189" s="27">
        <v>155.87308732853728</v>
      </c>
      <c r="E189" s="5">
        <f t="shared" si="15"/>
        <v>8.7183971745028108E-3</v>
      </c>
      <c r="M189" s="6">
        <f t="shared" si="13"/>
        <v>188</v>
      </c>
      <c r="N189" s="6">
        <v>493.48001099999999</v>
      </c>
      <c r="O189" s="6">
        <f t="shared" si="16"/>
        <v>484.80499574000004</v>
      </c>
      <c r="P189" s="29">
        <v>495.94396321625601</v>
      </c>
      <c r="Q189" s="5">
        <f t="shared" si="17"/>
        <v>4.9930132149892054E-3</v>
      </c>
    </row>
    <row r="190" spans="1:17" x14ac:dyDescent="0.2">
      <c r="A190" s="6">
        <f>'[1]6050_Module3Project_Data'!B190</f>
        <v>189</v>
      </c>
      <c r="B190" s="6">
        <f>'[1]6050_Module3Project_Data'!C190</f>
        <v>157.43649300000001</v>
      </c>
      <c r="C190" s="6">
        <f t="shared" si="14"/>
        <v>157.1840512</v>
      </c>
      <c r="D190" s="27">
        <v>156.05342362827278</v>
      </c>
      <c r="E190" s="5">
        <f t="shared" si="15"/>
        <v>8.7849350895235646E-3</v>
      </c>
      <c r="M190" s="6">
        <f t="shared" si="13"/>
        <v>189</v>
      </c>
      <c r="N190" s="6">
        <v>500.02999879999999</v>
      </c>
      <c r="O190" s="6">
        <f t="shared" si="16"/>
        <v>490.51100465000002</v>
      </c>
      <c r="P190" s="29">
        <v>496.35269456017528</v>
      </c>
      <c r="Q190" s="5">
        <f t="shared" si="17"/>
        <v>7.3541672472645803E-3</v>
      </c>
    </row>
    <row r="191" spans="1:17" x14ac:dyDescent="0.2">
      <c r="A191" s="6">
        <f>'[1]6050_Module3Project_Data'!B191</f>
        <v>190</v>
      </c>
      <c r="B191" s="6">
        <f>'[1]6050_Module3Project_Data'!C191</f>
        <v>161.06300400000001</v>
      </c>
      <c r="C191" s="6">
        <f t="shared" si="14"/>
        <v>157.63194720000001</v>
      </c>
      <c r="D191" s="27">
        <v>156.23375992800828</v>
      </c>
      <c r="E191" s="5">
        <f t="shared" si="15"/>
        <v>2.9983571348214291E-2</v>
      </c>
      <c r="M191" s="6">
        <f t="shared" si="13"/>
        <v>190</v>
      </c>
      <c r="N191" s="6">
        <v>527.51000980000003</v>
      </c>
      <c r="O191" s="6">
        <f t="shared" si="16"/>
        <v>496.18900147999994</v>
      </c>
      <c r="P191" s="29">
        <v>496.76142590409455</v>
      </c>
      <c r="Q191" s="5">
        <f t="shared" si="17"/>
        <v>5.829004819749959E-2</v>
      </c>
    </row>
    <row r="192" spans="1:17" x14ac:dyDescent="0.2">
      <c r="A192" s="6">
        <f>'[1]6050_Module3Project_Data'!B192</f>
        <v>191</v>
      </c>
      <c r="B192" s="6">
        <f>'[1]6050_Module3Project_Data'!C192</f>
        <v>156.25</v>
      </c>
      <c r="C192" s="6">
        <f t="shared" si="14"/>
        <v>159.21125050000001</v>
      </c>
      <c r="D192" s="27">
        <v>156.41409622774381</v>
      </c>
      <c r="E192" s="5">
        <f t="shared" si="15"/>
        <v>1.0502158575603972E-3</v>
      </c>
      <c r="M192" s="6">
        <f t="shared" si="13"/>
        <v>191</v>
      </c>
      <c r="N192" s="6">
        <v>503.05999759999997</v>
      </c>
      <c r="O192" s="6">
        <f t="shared" si="16"/>
        <v>512.46000673999993</v>
      </c>
      <c r="P192" s="29">
        <v>497.17015724801382</v>
      </c>
      <c r="Q192" s="5">
        <f t="shared" si="17"/>
        <v>1.1708027631068697E-2</v>
      </c>
    </row>
    <row r="193" spans="1:17" x14ac:dyDescent="0.2">
      <c r="A193" s="6">
        <f>'[1]6050_Module3Project_Data'!B193</f>
        <v>192</v>
      </c>
      <c r="B193" s="6">
        <f>'[1]6050_Module3Project_Data'!C193</f>
        <v>159.96000699999999</v>
      </c>
      <c r="C193" s="6">
        <f t="shared" si="14"/>
        <v>157.9311998</v>
      </c>
      <c r="D193" s="27">
        <v>156.59443252747931</v>
      </c>
      <c r="E193" s="5">
        <f t="shared" si="15"/>
        <v>2.1040099557639289E-2</v>
      </c>
      <c r="M193" s="6">
        <f t="shared" si="13"/>
        <v>192</v>
      </c>
      <c r="N193" s="6">
        <v>520.65002440000001</v>
      </c>
      <c r="O193" s="6">
        <f t="shared" si="16"/>
        <v>509.78900150000004</v>
      </c>
      <c r="P193" s="29">
        <v>497.57888859193315</v>
      </c>
      <c r="Q193" s="5">
        <f t="shared" si="17"/>
        <v>4.4312176561701236E-2</v>
      </c>
    </row>
    <row r="194" spans="1:17" x14ac:dyDescent="0.2">
      <c r="A194" s="6">
        <f>'[1]6050_Module3Project_Data'!B194</f>
        <v>193</v>
      </c>
      <c r="B194" s="6">
        <f>'[1]6050_Module3Project_Data'!C194</f>
        <v>154.99800099999999</v>
      </c>
      <c r="C194" s="6">
        <f t="shared" si="14"/>
        <v>159.0676043</v>
      </c>
      <c r="D194" s="27">
        <v>156.77476882721481</v>
      </c>
      <c r="E194" s="5">
        <f t="shared" si="15"/>
        <v>1.1463166077960102E-2</v>
      </c>
      <c r="M194" s="6">
        <f t="shared" ref="M194:M258" si="18">A194</f>
        <v>193</v>
      </c>
      <c r="N194" s="6">
        <v>505.86999509999998</v>
      </c>
      <c r="O194" s="6">
        <f t="shared" si="16"/>
        <v>516.74501343999998</v>
      </c>
      <c r="P194" s="29">
        <v>497.98761993585242</v>
      </c>
      <c r="Q194" s="5">
        <f t="shared" si="17"/>
        <v>1.5581819915192597E-2</v>
      </c>
    </row>
    <row r="195" spans="1:17" x14ac:dyDescent="0.2">
      <c r="A195" s="6">
        <f>'[1]6050_Module3Project_Data'!B195</f>
        <v>194</v>
      </c>
      <c r="B195" s="6">
        <f>'[1]6050_Module3Project_Data'!C195</f>
        <v>159.78450000000001</v>
      </c>
      <c r="C195" s="6">
        <f t="shared" si="14"/>
        <v>156.73700259999998</v>
      </c>
      <c r="D195" s="27">
        <v>156.95510512695034</v>
      </c>
      <c r="E195" s="5">
        <f t="shared" si="15"/>
        <v>1.7707567836990852E-2</v>
      </c>
      <c r="M195" s="6">
        <f t="shared" si="18"/>
        <v>194</v>
      </c>
      <c r="N195" s="6">
        <v>534.6599731</v>
      </c>
      <c r="O195" s="6">
        <f t="shared" si="16"/>
        <v>509.74200438999998</v>
      </c>
      <c r="P195" s="29">
        <v>498.39635127977169</v>
      </c>
      <c r="Q195" s="5">
        <f t="shared" si="17"/>
        <v>6.7825578208088058E-2</v>
      </c>
    </row>
    <row r="196" spans="1:17" x14ac:dyDescent="0.2">
      <c r="A196" s="6">
        <f>'[1]6050_Module3Project_Data'!B196</f>
        <v>195</v>
      </c>
      <c r="B196" s="6">
        <f>'[1]6050_Module3Project_Data'!C196</f>
        <v>159.52749600000001</v>
      </c>
      <c r="C196" s="6">
        <f t="shared" si="14"/>
        <v>158.3836517</v>
      </c>
      <c r="D196" s="27">
        <v>157.13544142668584</v>
      </c>
      <c r="E196" s="5">
        <f t="shared" si="15"/>
        <v>1.4994622452509185E-2</v>
      </c>
      <c r="M196" s="6">
        <f t="shared" si="18"/>
        <v>195</v>
      </c>
      <c r="N196" s="6">
        <v>531.78997800000002</v>
      </c>
      <c r="O196" s="6">
        <f t="shared" si="16"/>
        <v>523.22098996</v>
      </c>
      <c r="P196" s="29">
        <v>498.80508262369096</v>
      </c>
      <c r="Q196" s="5">
        <f t="shared" si="17"/>
        <v>6.2026169617489586E-2</v>
      </c>
    </row>
    <row r="197" spans="1:17" x14ac:dyDescent="0.2">
      <c r="A197" s="6">
        <f>'[1]6050_Module3Project_Data'!B197</f>
        <v>196</v>
      </c>
      <c r="B197" s="6">
        <f>'[1]6050_Module3Project_Data'!C197</f>
        <v>164.332504</v>
      </c>
      <c r="C197" s="6">
        <f t="shared" ref="C197:C260" si="19">$G$9*B196+$G$8*B195+$G$7*B194</f>
        <v>158.6986982</v>
      </c>
      <c r="D197" s="27">
        <v>157.31577772642135</v>
      </c>
      <c r="E197" s="5">
        <f t="shared" si="15"/>
        <v>4.269834696597001E-2</v>
      </c>
      <c r="M197" s="6">
        <f t="shared" si="18"/>
        <v>196</v>
      </c>
      <c r="N197" s="6">
        <v>539.44000240000003</v>
      </c>
      <c r="O197" s="6">
        <f t="shared" si="16"/>
        <v>527.46697995</v>
      </c>
      <c r="P197" s="29">
        <v>499.21381396761024</v>
      </c>
      <c r="Q197" s="5">
        <f t="shared" si="17"/>
        <v>7.4570273345360247E-2</v>
      </c>
    </row>
    <row r="198" spans="1:17" x14ac:dyDescent="0.2">
      <c r="A198" s="6">
        <f>'[1]6050_Module3Project_Data'!B198</f>
        <v>197</v>
      </c>
      <c r="B198" s="6">
        <f>'[1]6050_Module3Project_Data'!C198</f>
        <v>172.1465</v>
      </c>
      <c r="C198" s="6">
        <f t="shared" si="19"/>
        <v>161.98140080000002</v>
      </c>
      <c r="D198" s="27">
        <v>157.49611402615687</v>
      </c>
      <c r="E198" s="5">
        <f t="shared" ref="E198:E253" si="20">ABS((B198-D198)/B198)</f>
        <v>8.5104175651803129E-2</v>
      </c>
      <c r="M198" s="6">
        <f t="shared" si="18"/>
        <v>197</v>
      </c>
      <c r="N198" s="6">
        <v>539.80999759999997</v>
      </c>
      <c r="O198" s="6">
        <f t="shared" ref="O198:O261" si="21">$G$9*N197+$G$8*N196+$G$7*N195</f>
        <v>536.18898921999994</v>
      </c>
      <c r="P198" s="29">
        <v>499.62254531152951</v>
      </c>
      <c r="Q198" s="5">
        <f t="shared" ref="Q198:Q253" si="22">ABS((N198-P198)/N198)</f>
        <v>7.4447402729005088E-2</v>
      </c>
    </row>
    <row r="199" spans="1:17" x14ac:dyDescent="0.2">
      <c r="A199" s="6">
        <f>'[1]6050_Module3Project_Data'!B199</f>
        <v>198</v>
      </c>
      <c r="B199" s="6">
        <f>'[1]6050_Module3Project_Data'!C199</f>
        <v>172.18150299999999</v>
      </c>
      <c r="C199" s="6">
        <f t="shared" si="19"/>
        <v>167.27850040000001</v>
      </c>
      <c r="D199" s="27">
        <v>157.67645032589238</v>
      </c>
      <c r="E199" s="5">
        <f t="shared" si="20"/>
        <v>8.424280437433293E-2</v>
      </c>
      <c r="M199" s="6">
        <f t="shared" si="18"/>
        <v>198</v>
      </c>
      <c r="N199" s="6">
        <v>554.0900269</v>
      </c>
      <c r="O199" s="6">
        <f t="shared" si="21"/>
        <v>538.09499512000002</v>
      </c>
      <c r="P199" s="29">
        <v>500.03127665544878</v>
      </c>
      <c r="Q199" s="5">
        <f t="shared" si="22"/>
        <v>9.7563117219410869E-2</v>
      </c>
    </row>
    <row r="200" spans="1:17" x14ac:dyDescent="0.2">
      <c r="A200" s="6">
        <f>'[1]6050_Module3Project_Data'!B200</f>
        <v>199</v>
      </c>
      <c r="B200" s="6">
        <f>'[1]6050_Module3Project_Data'!C200</f>
        <v>168.18550099999999</v>
      </c>
      <c r="C200" s="6">
        <f t="shared" si="19"/>
        <v>170.60120230000001</v>
      </c>
      <c r="D200" s="27">
        <v>157.85678662562788</v>
      </c>
      <c r="E200" s="5">
        <f t="shared" si="20"/>
        <v>6.1412632557262543E-2</v>
      </c>
      <c r="M200" s="6">
        <f t="shared" si="18"/>
        <v>199</v>
      </c>
      <c r="N200" s="6">
        <v>541.45001219999995</v>
      </c>
      <c r="O200" s="6">
        <f t="shared" si="21"/>
        <v>546.87601321</v>
      </c>
      <c r="P200" s="29">
        <v>500.44000799936805</v>
      </c>
      <c r="Q200" s="5">
        <f t="shared" si="22"/>
        <v>7.5741071708543412E-2</v>
      </c>
    </row>
    <row r="201" spans="1:17" x14ac:dyDescent="0.2">
      <c r="A201" s="6">
        <f>'[1]6050_Module3Project_Data'!B201</f>
        <v>200</v>
      </c>
      <c r="B201" s="6">
        <f>'[1]6050_Module3Project_Data'!C201</f>
        <v>166.93249499999999</v>
      </c>
      <c r="C201" s="6">
        <f t="shared" si="19"/>
        <v>170.17650140000001</v>
      </c>
      <c r="D201" s="27">
        <v>158.03712292536341</v>
      </c>
      <c r="E201" s="5">
        <f t="shared" si="20"/>
        <v>5.3287240897205684E-2</v>
      </c>
      <c r="M201" s="6">
        <f t="shared" si="18"/>
        <v>200</v>
      </c>
      <c r="N201" s="6">
        <v>541.94000240000003</v>
      </c>
      <c r="O201" s="6">
        <f t="shared" si="21"/>
        <v>544.91401369000005</v>
      </c>
      <c r="P201" s="29">
        <v>500.84873934328732</v>
      </c>
      <c r="Q201" s="5">
        <f t="shared" si="22"/>
        <v>7.582253178347903E-2</v>
      </c>
    </row>
    <row r="202" spans="1:17" x14ac:dyDescent="0.2">
      <c r="A202" s="6">
        <f>'[1]6050_Module3Project_Data'!B202</f>
        <v>201</v>
      </c>
      <c r="B202" s="6">
        <f>'[1]6050_Module3Project_Data'!C202</f>
        <v>163.63549800000001</v>
      </c>
      <c r="C202" s="6">
        <f t="shared" si="19"/>
        <v>168.35819839999999</v>
      </c>
      <c r="D202" s="27">
        <v>158.21745922509891</v>
      </c>
      <c r="E202" s="5">
        <f t="shared" si="20"/>
        <v>3.3110412111809054E-2</v>
      </c>
      <c r="M202" s="6">
        <f t="shared" si="18"/>
        <v>201</v>
      </c>
      <c r="N202" s="6">
        <v>530.78997800000002</v>
      </c>
      <c r="O202" s="6">
        <f t="shared" si="21"/>
        <v>544.22301024000001</v>
      </c>
      <c r="P202" s="29">
        <v>501.25747068720665</v>
      </c>
      <c r="Q202" s="5">
        <f t="shared" si="22"/>
        <v>5.5638780943210217E-2</v>
      </c>
    </row>
    <row r="203" spans="1:17" x14ac:dyDescent="0.2">
      <c r="A203" s="6">
        <f>'[1]6050_Module3Project_Data'!B203</f>
        <v>202</v>
      </c>
      <c r="B203" s="6">
        <f>'[1]6050_Module3Project_Data'!C203</f>
        <v>160.36050399999999</v>
      </c>
      <c r="C203" s="6">
        <f t="shared" si="19"/>
        <v>165.53459769999998</v>
      </c>
      <c r="D203" s="27">
        <v>158.39779552483441</v>
      </c>
      <c r="E203" s="5">
        <f t="shared" si="20"/>
        <v>1.2239350876357837E-2</v>
      </c>
      <c r="M203" s="6">
        <f t="shared" si="18"/>
        <v>202</v>
      </c>
      <c r="N203" s="6">
        <v>530.71997069999998</v>
      </c>
      <c r="O203" s="6">
        <f t="shared" si="21"/>
        <v>536.26699215999997</v>
      </c>
      <c r="P203" s="29">
        <v>501.66620203112592</v>
      </c>
      <c r="Q203" s="5">
        <f t="shared" si="22"/>
        <v>5.4744065181027979E-2</v>
      </c>
    </row>
    <row r="204" spans="1:17" x14ac:dyDescent="0.2">
      <c r="A204" s="6">
        <f>'[1]6050_Module3Project_Data'!B204</f>
        <v>203</v>
      </c>
      <c r="B204" s="6">
        <f>'[1]6050_Module3Project_Data'!C204</f>
        <v>160.850494</v>
      </c>
      <c r="C204" s="6">
        <f t="shared" si="19"/>
        <v>162.65740040000003</v>
      </c>
      <c r="D204" s="27">
        <v>158.57813182456991</v>
      </c>
      <c r="E204" s="5">
        <f t="shared" si="20"/>
        <v>1.4127169391410694E-2</v>
      </c>
      <c r="M204" s="6">
        <f t="shared" si="18"/>
        <v>203</v>
      </c>
      <c r="N204" s="6">
        <v>525.41998290000004</v>
      </c>
      <c r="O204" s="6">
        <f t="shared" si="21"/>
        <v>532.98497922999991</v>
      </c>
      <c r="P204" s="29">
        <v>502.07493337504519</v>
      </c>
      <c r="Q204" s="5">
        <f t="shared" si="22"/>
        <v>4.4431217473123716E-2</v>
      </c>
    </row>
    <row r="205" spans="1:17" x14ac:dyDescent="0.2">
      <c r="A205" s="6">
        <f>'[1]6050_Module3Project_Data'!B205</f>
        <v>204</v>
      </c>
      <c r="B205" s="6">
        <f>'[1]6050_Module3Project_Data'!C205</f>
        <v>159.246994</v>
      </c>
      <c r="C205" s="6">
        <f t="shared" si="19"/>
        <v>161.2604978</v>
      </c>
      <c r="D205" s="27">
        <v>158.75846812430544</v>
      </c>
      <c r="E205" s="5">
        <f t="shared" si="20"/>
        <v>3.0677243156914044E-3</v>
      </c>
      <c r="M205" s="6">
        <f t="shared" si="18"/>
        <v>204</v>
      </c>
      <c r="N205" s="6">
        <v>489.0499878</v>
      </c>
      <c r="O205" s="6">
        <f t="shared" si="21"/>
        <v>528.08397826000009</v>
      </c>
      <c r="P205" s="29">
        <v>502.48366471896446</v>
      </c>
      <c r="Q205" s="5">
        <f t="shared" si="22"/>
        <v>2.7468923942511683E-2</v>
      </c>
    </row>
    <row r="206" spans="1:17" x14ac:dyDescent="0.2">
      <c r="A206" s="6">
        <f>'[1]6050_Module3Project_Data'!B206</f>
        <v>205</v>
      </c>
      <c r="B206" s="6">
        <f>'[1]6050_Module3Project_Data'!C206</f>
        <v>158.820007</v>
      </c>
      <c r="C206" s="6">
        <f t="shared" si="19"/>
        <v>159.95074599999998</v>
      </c>
      <c r="D206" s="27">
        <v>158.93880442404094</v>
      </c>
      <c r="E206" s="5">
        <f t="shared" si="20"/>
        <v>7.4800037026150382E-4</v>
      </c>
      <c r="M206" s="6">
        <f t="shared" si="18"/>
        <v>205</v>
      </c>
      <c r="N206" s="6">
        <v>485.23001099999999</v>
      </c>
      <c r="O206" s="6">
        <f t="shared" si="21"/>
        <v>508.29498291000004</v>
      </c>
      <c r="P206" s="29">
        <v>502.89239606288373</v>
      </c>
      <c r="Q206" s="5">
        <f t="shared" si="22"/>
        <v>3.6400026095837965E-2</v>
      </c>
    </row>
    <row r="207" spans="1:17" x14ac:dyDescent="0.2">
      <c r="A207" s="6">
        <f>'[1]6050_Module3Project_Data'!B207</f>
        <v>206</v>
      </c>
      <c r="B207" s="6">
        <f>'[1]6050_Module3Project_Data'!C207</f>
        <v>160.220001</v>
      </c>
      <c r="C207" s="6">
        <f t="shared" si="19"/>
        <v>159.35420049999999</v>
      </c>
      <c r="D207" s="27">
        <v>159.11914072377644</v>
      </c>
      <c r="E207" s="5">
        <f t="shared" si="20"/>
        <v>6.8709291558646099E-3</v>
      </c>
      <c r="M207" s="6">
        <f t="shared" si="18"/>
        <v>206</v>
      </c>
      <c r="N207" s="6">
        <v>488.27999879999999</v>
      </c>
      <c r="O207" s="6">
        <f t="shared" si="21"/>
        <v>494.41399842000004</v>
      </c>
      <c r="P207" s="29">
        <v>503.301127406803</v>
      </c>
      <c r="Q207" s="5">
        <f t="shared" si="22"/>
        <v>3.0763350216513146E-2</v>
      </c>
    </row>
    <row r="208" spans="1:17" x14ac:dyDescent="0.2">
      <c r="A208" s="6">
        <f>'[1]6050_Module3Project_Data'!B208</f>
        <v>207</v>
      </c>
      <c r="B208" s="6">
        <f>'[1]6050_Module3Project_Data'!C208</f>
        <v>160.35200499999999</v>
      </c>
      <c r="C208" s="6">
        <f t="shared" si="19"/>
        <v>159.60540140000001</v>
      </c>
      <c r="D208" s="27">
        <v>159.29947702351194</v>
      </c>
      <c r="E208" s="5">
        <f t="shared" si="20"/>
        <v>6.5638591577825978E-3</v>
      </c>
      <c r="M208" s="6">
        <f t="shared" si="18"/>
        <v>207</v>
      </c>
      <c r="N208" s="6">
        <v>488.23999020000002</v>
      </c>
      <c r="O208" s="6">
        <f t="shared" si="21"/>
        <v>487.51900025999998</v>
      </c>
      <c r="P208" s="29">
        <v>503.70985875072233</v>
      </c>
      <c r="Q208" s="5">
        <f t="shared" si="22"/>
        <v>3.1684968173920608E-2</v>
      </c>
    </row>
    <row r="209" spans="1:17" x14ac:dyDescent="0.2">
      <c r="A209" s="6">
        <f>'[1]6050_Module3Project_Data'!B209</f>
        <v>208</v>
      </c>
      <c r="B209" s="6">
        <f>'[1]6050_Module3Project_Data'!C209</f>
        <v>164.316498</v>
      </c>
      <c r="C209" s="6">
        <f t="shared" si="19"/>
        <v>160.00600420000001</v>
      </c>
      <c r="D209" s="27">
        <v>159.47981332324747</v>
      </c>
      <c r="E209" s="5">
        <f t="shared" si="20"/>
        <v>2.9435173799483762E-2</v>
      </c>
      <c r="M209" s="6">
        <f t="shared" si="18"/>
        <v>208</v>
      </c>
      <c r="N209" s="6">
        <v>488.92999270000001</v>
      </c>
      <c r="O209" s="6">
        <f t="shared" si="21"/>
        <v>487.64999693999994</v>
      </c>
      <c r="P209" s="29">
        <v>504.1185900946416</v>
      </c>
      <c r="Q209" s="5">
        <f t="shared" si="22"/>
        <v>3.106497376192072E-2</v>
      </c>
    </row>
    <row r="210" spans="1:17" x14ac:dyDescent="0.2">
      <c r="A210" s="6">
        <f>'[1]6050_Module3Project_Data'!B210</f>
        <v>209</v>
      </c>
      <c r="B210" s="6">
        <f>'[1]6050_Module3Project_Data'!C210</f>
        <v>158.13900799999999</v>
      </c>
      <c r="C210" s="6">
        <f t="shared" si="19"/>
        <v>162.30785069999999</v>
      </c>
      <c r="D210" s="27">
        <v>159.66014962298297</v>
      </c>
      <c r="E210" s="5">
        <f t="shared" si="20"/>
        <v>9.6190158406898631E-3</v>
      </c>
      <c r="M210" s="6">
        <f t="shared" si="18"/>
        <v>209</v>
      </c>
      <c r="N210" s="6">
        <v>486.23999020000002</v>
      </c>
      <c r="O210" s="6">
        <f t="shared" si="21"/>
        <v>488.59299317</v>
      </c>
      <c r="P210" s="29">
        <v>504.52732143856088</v>
      </c>
      <c r="Q210" s="5">
        <f t="shared" si="22"/>
        <v>3.7609681653372272E-2</v>
      </c>
    </row>
    <row r="211" spans="1:17" x14ac:dyDescent="0.2">
      <c r="A211" s="6">
        <f>'[1]6050_Module3Project_Data'!B211</f>
        <v>210</v>
      </c>
      <c r="B211" s="6">
        <f>'[1]6050_Module3Project_Data'!C211</f>
        <v>160.55050700000001</v>
      </c>
      <c r="C211" s="6">
        <f t="shared" si="19"/>
        <v>160.43485440000001</v>
      </c>
      <c r="D211" s="27">
        <v>159.84048592271847</v>
      </c>
      <c r="E211" s="5">
        <f t="shared" si="20"/>
        <v>4.4224156656293753E-3</v>
      </c>
      <c r="M211" s="6">
        <f t="shared" si="18"/>
        <v>210</v>
      </c>
      <c r="N211" s="6">
        <v>504.2099915</v>
      </c>
      <c r="O211" s="6">
        <f t="shared" si="21"/>
        <v>487.44699095000004</v>
      </c>
      <c r="P211" s="29">
        <v>504.93605278248015</v>
      </c>
      <c r="Q211" s="5">
        <f t="shared" si="22"/>
        <v>1.4399978078977547E-3</v>
      </c>
    </row>
    <row r="212" spans="1:17" x14ac:dyDescent="0.2">
      <c r="A212" s="6">
        <f>'[1]6050_Module3Project_Data'!B212</f>
        <v>211</v>
      </c>
      <c r="B212" s="6">
        <f>'[1]6050_Module3Project_Data'!C212</f>
        <v>151.80749499999999</v>
      </c>
      <c r="C212" s="6">
        <f t="shared" si="19"/>
        <v>160.58025549999999</v>
      </c>
      <c r="D212" s="27">
        <v>160.020822222454</v>
      </c>
      <c r="E212" s="5">
        <f t="shared" si="20"/>
        <v>5.4103568617965885E-2</v>
      </c>
      <c r="M212" s="6">
        <f t="shared" si="18"/>
        <v>211</v>
      </c>
      <c r="N212" s="6">
        <v>475.73999020000002</v>
      </c>
      <c r="O212" s="6">
        <f t="shared" si="21"/>
        <v>495.76299134999999</v>
      </c>
      <c r="P212" s="29">
        <v>505.34478412639942</v>
      </c>
      <c r="Q212" s="5">
        <f t="shared" si="22"/>
        <v>6.222893710060743E-2</v>
      </c>
    </row>
    <row r="213" spans="1:17" x14ac:dyDescent="0.2">
      <c r="A213" s="6">
        <f>'[1]6050_Module3Project_Data'!B213</f>
        <v>212</v>
      </c>
      <c r="B213" s="6">
        <f>'[1]6050_Module3Project_Data'!C213</f>
        <v>150.22399899999999</v>
      </c>
      <c r="C213" s="6">
        <f t="shared" si="19"/>
        <v>155.69670120000001</v>
      </c>
      <c r="D213" s="27">
        <v>160.2011585221895</v>
      </c>
      <c r="E213" s="5">
        <f t="shared" si="20"/>
        <v>6.6415217199679993E-2</v>
      </c>
      <c r="M213" s="6">
        <f t="shared" si="18"/>
        <v>212</v>
      </c>
      <c r="N213" s="6">
        <v>484.11999509999998</v>
      </c>
      <c r="O213" s="6">
        <f t="shared" si="21"/>
        <v>486.38099059000007</v>
      </c>
      <c r="P213" s="29">
        <v>505.75351547031869</v>
      </c>
      <c r="Q213" s="5">
        <f t="shared" si="22"/>
        <v>4.4686277347107055E-2</v>
      </c>
    </row>
    <row r="214" spans="1:17" x14ac:dyDescent="0.2">
      <c r="A214" s="6">
        <f>'[1]6050_Module3Project_Data'!B214</f>
        <v>213</v>
      </c>
      <c r="B214" s="6">
        <f>'[1]6050_Module3Project_Data'!C214</f>
        <v>152.420502</v>
      </c>
      <c r="C214" s="6">
        <f t="shared" si="19"/>
        <v>152.76434940000001</v>
      </c>
      <c r="D214" s="27">
        <v>160.381494821925</v>
      </c>
      <c r="E214" s="5">
        <f t="shared" si="20"/>
        <v>5.223045927197513E-2</v>
      </c>
      <c r="M214" s="6">
        <f t="shared" si="18"/>
        <v>213</v>
      </c>
      <c r="N214" s="6">
        <v>487.22000120000001</v>
      </c>
      <c r="O214" s="6">
        <f t="shared" si="21"/>
        <v>485.62399290999997</v>
      </c>
      <c r="P214" s="29">
        <v>506.16224681423796</v>
      </c>
      <c r="Q214" s="5">
        <f t="shared" si="22"/>
        <v>3.8878218397405864E-2</v>
      </c>
    </row>
    <row r="215" spans="1:17" x14ac:dyDescent="0.2">
      <c r="A215" s="6">
        <f>'[1]6050_Module3Project_Data'!B215</f>
        <v>214</v>
      </c>
      <c r="B215" s="6">
        <f>'[1]6050_Module3Project_Data'!C215</f>
        <v>162.057999</v>
      </c>
      <c r="C215" s="6">
        <f t="shared" si="19"/>
        <v>151.63894970000001</v>
      </c>
      <c r="D215" s="27">
        <v>160.56183112166053</v>
      </c>
      <c r="E215" s="5">
        <f t="shared" si="20"/>
        <v>9.2322988533226503E-3</v>
      </c>
      <c r="M215" s="6">
        <f t="shared" si="18"/>
        <v>214</v>
      </c>
      <c r="N215" s="6">
        <v>496.9500122</v>
      </c>
      <c r="O215" s="6">
        <f t="shared" si="21"/>
        <v>483.99399717</v>
      </c>
      <c r="P215" s="29">
        <v>506.57097815815723</v>
      </c>
      <c r="Q215" s="5">
        <f t="shared" si="22"/>
        <v>1.9360027612365209E-2</v>
      </c>
    </row>
    <row r="216" spans="1:17" x14ac:dyDescent="0.2">
      <c r="A216" s="6">
        <f>'[1]6050_Module3Project_Data'!B216</f>
        <v>215</v>
      </c>
      <c r="B216" s="6">
        <f>'[1]6050_Module3Project_Data'!C216</f>
        <v>166.10000600000001</v>
      </c>
      <c r="C216" s="6">
        <f t="shared" si="19"/>
        <v>156.7999499</v>
      </c>
      <c r="D216" s="27">
        <v>160.74216742139603</v>
      </c>
      <c r="E216" s="5">
        <f t="shared" si="20"/>
        <v>3.2256703100925682E-2</v>
      </c>
      <c r="M216" s="6">
        <f t="shared" si="18"/>
        <v>215</v>
      </c>
      <c r="N216" s="6">
        <v>513.76000980000003</v>
      </c>
      <c r="O216" s="6">
        <f t="shared" si="21"/>
        <v>491.46500547999995</v>
      </c>
      <c r="P216" s="29">
        <v>506.9797095020765</v>
      </c>
      <c r="Q216" s="5">
        <f t="shared" si="22"/>
        <v>1.3197407677882545E-2</v>
      </c>
    </row>
    <row r="217" spans="1:17" x14ac:dyDescent="0.2">
      <c r="A217" s="6">
        <f>'[1]6050_Module3Project_Data'!B217</f>
        <v>216</v>
      </c>
      <c r="B217" s="6">
        <f>'[1]6050_Module3Project_Data'!C217</f>
        <v>165.56849700000001</v>
      </c>
      <c r="C217" s="6">
        <f t="shared" si="19"/>
        <v>162.15150310000001</v>
      </c>
      <c r="D217" s="27">
        <v>160.92250372113153</v>
      </c>
      <c r="E217" s="5">
        <f t="shared" si="20"/>
        <v>2.8060853139643308E-2</v>
      </c>
      <c r="M217" s="6">
        <f t="shared" si="18"/>
        <v>216</v>
      </c>
      <c r="N217" s="6">
        <v>514.72998050000001</v>
      </c>
      <c r="O217" s="6">
        <f t="shared" si="21"/>
        <v>503.40900880000004</v>
      </c>
      <c r="P217" s="29">
        <v>507.38844084599583</v>
      </c>
      <c r="Q217" s="5">
        <f t="shared" si="22"/>
        <v>1.4262894978203391E-2</v>
      </c>
    </row>
    <row r="218" spans="1:17" x14ac:dyDescent="0.2">
      <c r="A218" s="6">
        <f>'[1]6050_Module3Project_Data'!B218</f>
        <v>217</v>
      </c>
      <c r="B218" s="6">
        <f>'[1]6050_Module3Project_Data'!C218</f>
        <v>157.18699699999999</v>
      </c>
      <c r="C218" s="6">
        <f t="shared" si="19"/>
        <v>165.02585010000001</v>
      </c>
      <c r="D218" s="27">
        <v>161.10284002086706</v>
      </c>
      <c r="E218" s="5">
        <f t="shared" si="20"/>
        <v>2.4912003509215668E-2</v>
      </c>
      <c r="M218" s="6">
        <f t="shared" si="18"/>
        <v>217</v>
      </c>
      <c r="N218" s="6">
        <v>470.5</v>
      </c>
      <c r="O218" s="6">
        <f t="shared" si="21"/>
        <v>510.88299562999998</v>
      </c>
      <c r="P218" s="29">
        <v>507.7971721899151</v>
      </c>
      <c r="Q218" s="5">
        <f t="shared" si="22"/>
        <v>7.9271354282497555E-2</v>
      </c>
    </row>
    <row r="219" spans="1:17" x14ac:dyDescent="0.2">
      <c r="A219" s="6">
        <f>'[1]6050_Module3Project_Data'!B219</f>
        <v>218</v>
      </c>
      <c r="B219" s="6">
        <f>'[1]6050_Module3Project_Data'!C219</f>
        <v>151.75100699999999</v>
      </c>
      <c r="C219" s="6">
        <f t="shared" si="19"/>
        <v>161.48404880000001</v>
      </c>
      <c r="D219" s="27">
        <v>161.28317632060256</v>
      </c>
      <c r="E219" s="5">
        <f t="shared" si="20"/>
        <v>6.2814537504865306E-2</v>
      </c>
      <c r="M219" s="6">
        <f t="shared" si="18"/>
        <v>218</v>
      </c>
      <c r="N219" s="6">
        <v>480.23999020000002</v>
      </c>
      <c r="O219" s="6">
        <f t="shared" si="21"/>
        <v>492.42099611000003</v>
      </c>
      <c r="P219" s="29">
        <v>508.20590353383437</v>
      </c>
      <c r="Q219" s="5">
        <f t="shared" si="22"/>
        <v>5.8233204032399941E-2</v>
      </c>
    </row>
    <row r="220" spans="1:17" x14ac:dyDescent="0.2">
      <c r="A220" s="6">
        <f>'[1]6050_Module3Project_Data'!B220</f>
        <v>219</v>
      </c>
      <c r="B220" s="6">
        <f>'[1]6050_Module3Project_Data'!C220</f>
        <v>156.869507</v>
      </c>
      <c r="C220" s="6">
        <f t="shared" si="19"/>
        <v>156.14530199999999</v>
      </c>
      <c r="D220" s="27">
        <v>161.46351262033807</v>
      </c>
      <c r="E220" s="5">
        <f t="shared" si="20"/>
        <v>2.9285523414936634E-2</v>
      </c>
      <c r="M220" s="6">
        <f t="shared" si="18"/>
        <v>219</v>
      </c>
      <c r="N220" s="6">
        <v>490.76000979999998</v>
      </c>
      <c r="O220" s="6">
        <f t="shared" si="21"/>
        <v>484.21599120000002</v>
      </c>
      <c r="P220" s="29">
        <v>508.61463487775364</v>
      </c>
      <c r="Q220" s="5">
        <f t="shared" si="22"/>
        <v>3.6381581060425001E-2</v>
      </c>
    </row>
    <row r="221" spans="1:17" x14ac:dyDescent="0.2">
      <c r="A221" s="6">
        <f>'[1]6050_Module3Project_Data'!B221</f>
        <v>220</v>
      </c>
      <c r="B221" s="6">
        <f>'[1]6050_Module3Project_Data'!C221</f>
        <v>155.51400799999999</v>
      </c>
      <c r="C221" s="6">
        <f t="shared" si="19"/>
        <v>155.39745500000001</v>
      </c>
      <c r="D221" s="27">
        <v>161.64384892007359</v>
      </c>
      <c r="E221" s="5">
        <f t="shared" si="20"/>
        <v>3.9416648049310166E-2</v>
      </c>
      <c r="M221" s="6">
        <f t="shared" si="18"/>
        <v>220</v>
      </c>
      <c r="N221" s="6">
        <v>486.76998900000001</v>
      </c>
      <c r="O221" s="6">
        <f t="shared" si="21"/>
        <v>483.55200195999998</v>
      </c>
      <c r="P221" s="29">
        <v>509.02336622167292</v>
      </c>
      <c r="Q221" s="5">
        <f t="shared" si="22"/>
        <v>4.5716411702761951E-2</v>
      </c>
    </row>
    <row r="222" spans="1:17" x14ac:dyDescent="0.2">
      <c r="A222" s="6">
        <f>'[1]6050_Module3Project_Data'!B222</f>
        <v>221</v>
      </c>
      <c r="B222" s="6">
        <f>'[1]6050_Module3Project_Data'!C222</f>
        <v>156.440506</v>
      </c>
      <c r="C222" s="6">
        <f t="shared" si="19"/>
        <v>155.1680575</v>
      </c>
      <c r="D222" s="27">
        <v>161.8241852198091</v>
      </c>
      <c r="E222" s="5">
        <f t="shared" si="20"/>
        <v>3.441358863802893E-2</v>
      </c>
      <c r="M222" s="6">
        <f t="shared" si="18"/>
        <v>221</v>
      </c>
      <c r="N222" s="6">
        <v>482.8399963</v>
      </c>
      <c r="O222" s="6">
        <f t="shared" si="21"/>
        <v>486.66099548</v>
      </c>
      <c r="P222" s="29">
        <v>509.43209756559224</v>
      </c>
      <c r="Q222" s="5">
        <f t="shared" si="22"/>
        <v>5.5074354795309755E-2</v>
      </c>
    </row>
    <row r="223" spans="1:17" x14ac:dyDescent="0.2">
      <c r="A223" s="6">
        <f>'[1]6050_Module3Project_Data'!B223</f>
        <v>222</v>
      </c>
      <c r="B223" s="6">
        <f>'[1]6050_Module3Project_Data'!C223</f>
        <v>156.55299400000001</v>
      </c>
      <c r="C223" s="6">
        <f t="shared" si="19"/>
        <v>156.24835679999998</v>
      </c>
      <c r="D223" s="27">
        <v>162.0045215195446</v>
      </c>
      <c r="E223" s="5">
        <f t="shared" si="20"/>
        <v>3.4822250154759628E-2</v>
      </c>
      <c r="M223" s="6">
        <f t="shared" si="18"/>
        <v>222</v>
      </c>
      <c r="N223" s="6">
        <v>479.10000609999997</v>
      </c>
      <c r="O223" s="6">
        <f t="shared" si="21"/>
        <v>485.60299681000004</v>
      </c>
      <c r="P223" s="29">
        <v>509.84082890951152</v>
      </c>
      <c r="Q223" s="5">
        <f t="shared" si="22"/>
        <v>6.4163686950768212E-2</v>
      </c>
    </row>
    <row r="224" spans="1:17" x14ac:dyDescent="0.2">
      <c r="A224" s="6">
        <f>'[1]6050_Module3Project_Data'!B224</f>
        <v>223</v>
      </c>
      <c r="B224" s="6">
        <f>'[1]6050_Module3Project_Data'!C224</f>
        <v>156.783005</v>
      </c>
      <c r="C224" s="6">
        <f t="shared" si="19"/>
        <v>156.31145040000001</v>
      </c>
      <c r="D224" s="27">
        <v>162.1848578192801</v>
      </c>
      <c r="E224" s="5">
        <f t="shared" si="20"/>
        <v>3.4454326342833484E-2</v>
      </c>
      <c r="M224" s="6">
        <f t="shared" si="18"/>
        <v>223</v>
      </c>
      <c r="N224" s="6">
        <v>480.63000490000002</v>
      </c>
      <c r="O224" s="6">
        <f t="shared" si="21"/>
        <v>481.75599973999999</v>
      </c>
      <c r="P224" s="29">
        <v>510.24956025343079</v>
      </c>
      <c r="Q224" s="5">
        <f t="shared" si="22"/>
        <v>6.1626521547678698E-2</v>
      </c>
    </row>
    <row r="225" spans="1:17" x14ac:dyDescent="0.2">
      <c r="A225" s="6">
        <f>'[1]6050_Module3Project_Data'!B225</f>
        <v>224</v>
      </c>
      <c r="B225" s="6">
        <f>'[1]6050_Module3Project_Data'!C225</f>
        <v>155.27299500000001</v>
      </c>
      <c r="C225" s="6">
        <f t="shared" si="19"/>
        <v>156.6455019</v>
      </c>
      <c r="D225" s="27">
        <v>162.3651941190156</v>
      </c>
      <c r="E225" s="5">
        <f t="shared" si="20"/>
        <v>4.5675676694557153E-2</v>
      </c>
      <c r="M225" s="6">
        <f t="shared" si="18"/>
        <v>224</v>
      </c>
      <c r="N225" s="6">
        <v>481.7900085</v>
      </c>
      <c r="O225" s="6">
        <f t="shared" si="21"/>
        <v>480.61300354000002</v>
      </c>
      <c r="P225" s="29">
        <v>510.65829159735006</v>
      </c>
      <c r="Q225" s="5">
        <f t="shared" si="22"/>
        <v>5.9918808169617858E-2</v>
      </c>
    </row>
    <row r="226" spans="1:17" x14ac:dyDescent="0.2">
      <c r="A226" s="6">
        <f>'[1]6050_Module3Project_Data'!B226</f>
        <v>225</v>
      </c>
      <c r="B226" s="6">
        <f>'[1]6050_Module3Project_Data'!C226</f>
        <v>155.850998</v>
      </c>
      <c r="C226" s="6">
        <f t="shared" si="19"/>
        <v>155.98199780000002</v>
      </c>
      <c r="D226" s="27">
        <v>162.54553041875113</v>
      </c>
      <c r="E226" s="5">
        <f t="shared" si="20"/>
        <v>4.2954697144455392E-2</v>
      </c>
      <c r="M226" s="6">
        <f t="shared" si="18"/>
        <v>225</v>
      </c>
      <c r="N226" s="6">
        <v>484.67001340000002</v>
      </c>
      <c r="O226" s="6">
        <f t="shared" si="21"/>
        <v>480.90400693999999</v>
      </c>
      <c r="P226" s="29">
        <v>511.06702294126933</v>
      </c>
      <c r="Q226" s="5">
        <f t="shared" si="22"/>
        <v>5.4463880189517234E-2</v>
      </c>
    </row>
    <row r="227" spans="1:17" x14ac:dyDescent="0.2">
      <c r="A227" s="6">
        <f>'[1]6050_Module3Project_Data'!B227</f>
        <v>226</v>
      </c>
      <c r="B227" s="6">
        <f>'[1]6050_Module3Project_Data'!C227</f>
        <v>154.970001</v>
      </c>
      <c r="C227" s="6">
        <f t="shared" si="19"/>
        <v>155.86399850000001</v>
      </c>
      <c r="D227" s="27">
        <v>162.72586671848663</v>
      </c>
      <c r="E227" s="5">
        <f t="shared" si="20"/>
        <v>5.0047529640827919E-2</v>
      </c>
      <c r="M227" s="6">
        <f t="shared" si="18"/>
        <v>226</v>
      </c>
      <c r="N227" s="6">
        <v>488.23999020000002</v>
      </c>
      <c r="O227" s="6">
        <f t="shared" si="21"/>
        <v>482.99801023000003</v>
      </c>
      <c r="P227" s="29">
        <v>511.4757542851886</v>
      </c>
      <c r="Q227" s="5">
        <f t="shared" si="22"/>
        <v>4.7590866278017091E-2</v>
      </c>
    </row>
    <row r="228" spans="1:17" x14ac:dyDescent="0.2">
      <c r="A228" s="6">
        <f>'[1]6050_Module3Project_Data'!B228</f>
        <v>227</v>
      </c>
      <c r="B228" s="6">
        <f>'[1]6050_Module3Project_Data'!C228</f>
        <v>154.91949500000001</v>
      </c>
      <c r="C228" s="6">
        <f t="shared" si="19"/>
        <v>155.29489889999999</v>
      </c>
      <c r="D228" s="27">
        <v>162.90620301822213</v>
      </c>
      <c r="E228" s="5">
        <f t="shared" si="20"/>
        <v>5.1553924948064905E-2</v>
      </c>
      <c r="M228" s="6">
        <f t="shared" si="18"/>
        <v>227</v>
      </c>
      <c r="N228" s="6">
        <v>476.61999509999998</v>
      </c>
      <c r="O228" s="6">
        <f t="shared" si="21"/>
        <v>485.87900081999999</v>
      </c>
      <c r="P228" s="29">
        <v>511.88448562910787</v>
      </c>
      <c r="Q228" s="5">
        <f t="shared" si="22"/>
        <v>7.3988693071319889E-2</v>
      </c>
    </row>
    <row r="229" spans="1:17" x14ac:dyDescent="0.2">
      <c r="A229" s="6">
        <f>'[1]6050_Module3Project_Data'!B229</f>
        <v>228</v>
      </c>
      <c r="B229" s="6">
        <f>'[1]6050_Module3Project_Data'!C229</f>
        <v>155.90299999999999</v>
      </c>
      <c r="C229" s="6">
        <f t="shared" si="19"/>
        <v>155.12094740000001</v>
      </c>
      <c r="D229" s="27">
        <v>163.08653931795766</v>
      </c>
      <c r="E229" s="5">
        <f t="shared" si="20"/>
        <v>4.6076979390760074E-2</v>
      </c>
      <c r="M229" s="6">
        <f t="shared" si="18"/>
        <v>228</v>
      </c>
      <c r="N229" s="6">
        <v>482.88000490000002</v>
      </c>
      <c r="O229" s="6">
        <f t="shared" si="21"/>
        <v>481.71599728999996</v>
      </c>
      <c r="P229" s="29">
        <v>512.29321697302714</v>
      </c>
      <c r="Q229" s="5">
        <f t="shared" si="22"/>
        <v>6.0912052217027148E-2</v>
      </c>
    </row>
    <row r="230" spans="1:17" x14ac:dyDescent="0.2">
      <c r="A230" s="6">
        <f>'[1]6050_Module3Project_Data'!B230</f>
        <v>229</v>
      </c>
      <c r="B230" s="6">
        <f>'[1]6050_Module3Project_Data'!C230</f>
        <v>159.25349399999999</v>
      </c>
      <c r="C230" s="6">
        <f t="shared" si="19"/>
        <v>155.42134870000001</v>
      </c>
      <c r="D230" s="27">
        <v>163.26687561769316</v>
      </c>
      <c r="E230" s="5">
        <f t="shared" si="20"/>
        <v>2.5201215476585843E-2</v>
      </c>
      <c r="M230" s="6">
        <f t="shared" si="18"/>
        <v>229</v>
      </c>
      <c r="N230" s="6">
        <v>485</v>
      </c>
      <c r="O230" s="6">
        <f t="shared" si="21"/>
        <v>482.07399902000003</v>
      </c>
      <c r="P230" s="29">
        <v>512.70194831694641</v>
      </c>
      <c r="Q230" s="5">
        <f t="shared" si="22"/>
        <v>5.7117419210198792E-2</v>
      </c>
    </row>
    <row r="231" spans="1:17" x14ac:dyDescent="0.2">
      <c r="A231" s="6">
        <f>'[1]6050_Module3Project_Data'!B231</f>
        <v>230</v>
      </c>
      <c r="B231" s="6">
        <f>'[1]6050_Module3Project_Data'!C231</f>
        <v>159.766998</v>
      </c>
      <c r="C231" s="6">
        <f t="shared" si="19"/>
        <v>157.38154599999999</v>
      </c>
      <c r="D231" s="27">
        <v>163.44721191742866</v>
      </c>
      <c r="E231" s="5">
        <f t="shared" si="20"/>
        <v>2.3034881818513354E-2</v>
      </c>
      <c r="M231" s="6">
        <f t="shared" si="18"/>
        <v>230</v>
      </c>
      <c r="N231" s="6">
        <v>491.35998540000003</v>
      </c>
      <c r="O231" s="6">
        <f t="shared" si="21"/>
        <v>482.68800049000004</v>
      </c>
      <c r="P231" s="29">
        <v>513.11067966086569</v>
      </c>
      <c r="Q231" s="5">
        <f t="shared" si="22"/>
        <v>4.426631168014044E-2</v>
      </c>
    </row>
    <row r="232" spans="1:17" x14ac:dyDescent="0.2">
      <c r="A232" s="6">
        <f>'[1]6050_Module3Project_Data'!B232</f>
        <v>231</v>
      </c>
      <c r="B232" s="6">
        <f>'[1]6050_Module3Project_Data'!C232</f>
        <v>158.401993</v>
      </c>
      <c r="C232" s="6">
        <f t="shared" si="19"/>
        <v>158.84014719999999</v>
      </c>
      <c r="D232" s="27">
        <v>163.62754821716419</v>
      </c>
      <c r="E232" s="5">
        <f t="shared" si="20"/>
        <v>3.2989201197513876E-2</v>
      </c>
      <c r="M232" s="6">
        <f t="shared" si="18"/>
        <v>231</v>
      </c>
      <c r="N232" s="6">
        <v>490.7000122</v>
      </c>
      <c r="O232" s="6">
        <f t="shared" si="21"/>
        <v>487.75599368000002</v>
      </c>
      <c r="P232" s="29">
        <v>513.51941100478496</v>
      </c>
      <c r="Q232" s="5">
        <f t="shared" si="22"/>
        <v>4.6503766532380274E-2</v>
      </c>
    </row>
    <row r="233" spans="1:17" x14ac:dyDescent="0.2">
      <c r="A233" s="6">
        <f>'[1]6050_Module3Project_Data'!B233</f>
        <v>232</v>
      </c>
      <c r="B233" s="6">
        <f>'[1]6050_Module3Project_Data'!C233</f>
        <v>161.003998</v>
      </c>
      <c r="C233" s="6">
        <f t="shared" si="19"/>
        <v>158.98179469999999</v>
      </c>
      <c r="D233" s="27">
        <v>163.80788451689969</v>
      </c>
      <c r="E233" s="5">
        <f t="shared" si="20"/>
        <v>1.7415011749582113E-2</v>
      </c>
      <c r="M233" s="6">
        <f t="shared" si="18"/>
        <v>232</v>
      </c>
      <c r="N233" s="6">
        <v>504.57998659999998</v>
      </c>
      <c r="O233" s="6">
        <f t="shared" si="21"/>
        <v>489.75800172000004</v>
      </c>
      <c r="P233" s="29">
        <v>513.92814234870434</v>
      </c>
      <c r="Q233" s="5">
        <f t="shared" si="22"/>
        <v>1.8526608262239702E-2</v>
      </c>
    </row>
    <row r="234" spans="1:17" x14ac:dyDescent="0.2">
      <c r="A234" s="6">
        <f>'[1]6050_Module3Project_Data'!B234</f>
        <v>233</v>
      </c>
      <c r="B234" s="6">
        <f>'[1]6050_Module3Project_Data'!C234</f>
        <v>160.17649800000001</v>
      </c>
      <c r="C234" s="6">
        <f t="shared" si="19"/>
        <v>159.97599650000001</v>
      </c>
      <c r="D234" s="27">
        <v>163.98822081663519</v>
      </c>
      <c r="E234" s="5">
        <f t="shared" si="20"/>
        <v>2.3797016817256062E-2</v>
      </c>
      <c r="M234" s="6">
        <f t="shared" si="18"/>
        <v>233</v>
      </c>
      <c r="N234" s="6">
        <v>503.38000490000002</v>
      </c>
      <c r="O234" s="6">
        <f t="shared" si="21"/>
        <v>497.77199403999998</v>
      </c>
      <c r="P234" s="29">
        <v>514.33687369262361</v>
      </c>
      <c r="Q234" s="5">
        <f t="shared" si="22"/>
        <v>2.1766595188460563E-2</v>
      </c>
    </row>
    <row r="235" spans="1:17" x14ac:dyDescent="0.2">
      <c r="A235" s="6">
        <f>'[1]6050_Module3Project_Data'!B235</f>
        <v>234</v>
      </c>
      <c r="B235" s="6">
        <f>'[1]6050_Module3Project_Data'!C235</f>
        <v>159.336502</v>
      </c>
      <c r="C235" s="6">
        <f t="shared" si="19"/>
        <v>160.06984699999998</v>
      </c>
      <c r="D235" s="27">
        <v>164.16855711637072</v>
      </c>
      <c r="E235" s="5">
        <f t="shared" si="20"/>
        <v>3.0326102655188987E-2</v>
      </c>
      <c r="M235" s="6">
        <f t="shared" si="18"/>
        <v>234</v>
      </c>
      <c r="N235" s="6">
        <v>497.51998900000001</v>
      </c>
      <c r="O235" s="6">
        <f t="shared" si="21"/>
        <v>501.20400086999996</v>
      </c>
      <c r="P235" s="29">
        <v>514.74560503654288</v>
      </c>
      <c r="Q235" s="5">
        <f t="shared" si="22"/>
        <v>3.4622962729931386E-2</v>
      </c>
    </row>
    <row r="236" spans="1:17" x14ac:dyDescent="0.2">
      <c r="A236" s="6">
        <f>'[1]6050_Module3Project_Data'!B236</f>
        <v>235</v>
      </c>
      <c r="B236" s="6">
        <f>'[1]6050_Module3Project_Data'!C236</f>
        <v>158.128998</v>
      </c>
      <c r="C236" s="6">
        <f t="shared" si="19"/>
        <v>159.922</v>
      </c>
      <c r="D236" s="27">
        <v>164.34889341610622</v>
      </c>
      <c r="E236" s="5">
        <f t="shared" si="20"/>
        <v>3.9334312458656234E-2</v>
      </c>
      <c r="M236" s="6">
        <f t="shared" si="18"/>
        <v>235</v>
      </c>
      <c r="N236" s="6">
        <v>498.30999759999997</v>
      </c>
      <c r="O236" s="6">
        <f t="shared" si="21"/>
        <v>500.68999328999996</v>
      </c>
      <c r="P236" s="29">
        <v>515.15433638046215</v>
      </c>
      <c r="Q236" s="5">
        <f t="shared" si="22"/>
        <v>3.3802931632094912E-2</v>
      </c>
    </row>
    <row r="237" spans="1:17" x14ac:dyDescent="0.2">
      <c r="A237" s="6">
        <f>'[1]6050_Module3Project_Data'!B237</f>
        <v>236</v>
      </c>
      <c r="B237" s="6">
        <f>'[1]6050_Module3Project_Data'!C237</f>
        <v>157.89999399999999</v>
      </c>
      <c r="C237" s="6">
        <f t="shared" si="19"/>
        <v>158.90074920000001</v>
      </c>
      <c r="D237" s="27">
        <v>164.52922971584172</v>
      </c>
      <c r="E237" s="5">
        <f t="shared" si="20"/>
        <v>4.1983761670324894E-2</v>
      </c>
      <c r="M237" s="6">
        <f t="shared" si="18"/>
        <v>236</v>
      </c>
      <c r="N237" s="6">
        <v>515.78002930000002</v>
      </c>
      <c r="O237" s="6">
        <f t="shared" si="21"/>
        <v>499.08699648000004</v>
      </c>
      <c r="P237" s="29">
        <v>515.56306772438143</v>
      </c>
      <c r="Q237" s="5">
        <f t="shared" si="22"/>
        <v>4.2064749174769499E-4</v>
      </c>
    </row>
    <row r="238" spans="1:17" x14ac:dyDescent="0.2">
      <c r="A238" s="6">
        <f>'[1]6050_Module3Project_Data'!B238</f>
        <v>237</v>
      </c>
      <c r="B238" s="6">
        <f>'[1]6050_Module3Project_Data'!C238</f>
        <v>158.86450199999999</v>
      </c>
      <c r="C238" s="6">
        <f t="shared" si="19"/>
        <v>158.25599679999999</v>
      </c>
      <c r="D238" s="27">
        <v>164.70956601557725</v>
      </c>
      <c r="E238" s="5">
        <f t="shared" si="20"/>
        <v>3.6792763279346476E-2</v>
      </c>
      <c r="M238" s="6">
        <f t="shared" si="18"/>
        <v>237</v>
      </c>
      <c r="N238" s="6">
        <v>512.6599731</v>
      </c>
      <c r="O238" s="6">
        <f t="shared" si="21"/>
        <v>506.88701173000004</v>
      </c>
      <c r="P238" s="29">
        <v>515.9717990683007</v>
      </c>
      <c r="Q238" s="5">
        <f t="shared" si="22"/>
        <v>6.4600829830236952E-3</v>
      </c>
    </row>
    <row r="239" spans="1:17" x14ac:dyDescent="0.2">
      <c r="A239" s="6">
        <f>'[1]6050_Module3Project_Data'!B239</f>
        <v>238</v>
      </c>
      <c r="B239" s="6">
        <f>'[1]6050_Module3Project_Data'!C239</f>
        <v>155.21000699999999</v>
      </c>
      <c r="C239" s="6">
        <f t="shared" si="19"/>
        <v>158.4280488</v>
      </c>
      <c r="D239" s="27">
        <v>164.88990231531275</v>
      </c>
      <c r="E239" s="5">
        <f t="shared" si="20"/>
        <v>6.236643823688999E-2</v>
      </c>
      <c r="M239" s="6">
        <f t="shared" si="18"/>
        <v>238</v>
      </c>
      <c r="N239" s="6">
        <v>493.60000609999997</v>
      </c>
      <c r="O239" s="6">
        <f t="shared" si="21"/>
        <v>510.72599486000001</v>
      </c>
      <c r="P239" s="29">
        <v>516.38053041221997</v>
      </c>
      <c r="Q239" s="5">
        <f t="shared" si="22"/>
        <v>4.6151790986009057E-2</v>
      </c>
    </row>
    <row r="240" spans="1:17" x14ac:dyDescent="0.2">
      <c r="A240" s="6">
        <f>'[1]6050_Module3Project_Data'!B240</f>
        <v>239</v>
      </c>
      <c r="B240" s="6">
        <f>'[1]6050_Module3Project_Data'!C240</f>
        <v>155.07449299999999</v>
      </c>
      <c r="C240" s="6">
        <f t="shared" si="19"/>
        <v>156.84435289999999</v>
      </c>
      <c r="D240" s="27">
        <v>165.07023861504825</v>
      </c>
      <c r="E240" s="5">
        <f t="shared" si="20"/>
        <v>6.4457703015338985E-2</v>
      </c>
      <c r="M240" s="6">
        <f t="shared" si="18"/>
        <v>239</v>
      </c>
      <c r="N240" s="6">
        <v>501.0899963</v>
      </c>
      <c r="O240" s="6">
        <f t="shared" si="21"/>
        <v>503.75400083999995</v>
      </c>
      <c r="P240" s="29">
        <v>516.78926175613924</v>
      </c>
      <c r="Q240" s="5">
        <f t="shared" si="22"/>
        <v>3.1330231240018956E-2</v>
      </c>
    </row>
    <row r="241" spans="1:18" x14ac:dyDescent="0.2">
      <c r="A241" s="6">
        <f>'[1]6050_Module3Project_Data'!B241</f>
        <v>240</v>
      </c>
      <c r="B241" s="6">
        <f>'[1]6050_Module3Project_Data'!C241</f>
        <v>155.820999</v>
      </c>
      <c r="C241" s="6">
        <f t="shared" si="19"/>
        <v>155.87314899999998</v>
      </c>
      <c r="D241" s="27">
        <v>165.25057491478375</v>
      </c>
      <c r="E241" s="5">
        <f t="shared" si="20"/>
        <v>6.0515437426914162E-2</v>
      </c>
      <c r="M241" s="6">
        <f t="shared" si="18"/>
        <v>240</v>
      </c>
      <c r="N241" s="6">
        <v>503.22000120000001</v>
      </c>
      <c r="O241" s="6">
        <f t="shared" si="21"/>
        <v>501.15699459999996</v>
      </c>
      <c r="P241" s="29">
        <v>517.19799310005851</v>
      </c>
      <c r="Q241" s="5">
        <f t="shared" si="22"/>
        <v>2.777709921451051E-2</v>
      </c>
    </row>
    <row r="242" spans="1:18" x14ac:dyDescent="0.2">
      <c r="A242" s="6">
        <f>'[1]6050_Module3Project_Data'!B242</f>
        <v>241</v>
      </c>
      <c r="B242" s="6">
        <f>'[1]6050_Module3Project_Data'!C242</f>
        <v>157.84849600000001</v>
      </c>
      <c r="C242" s="6">
        <f t="shared" si="19"/>
        <v>155.47484879999999</v>
      </c>
      <c r="D242" s="27">
        <v>165.43091121451926</v>
      </c>
      <c r="E242" s="5">
        <f t="shared" si="20"/>
        <v>4.8036030793218602E-2</v>
      </c>
      <c r="M242" s="6">
        <f t="shared" si="18"/>
        <v>241</v>
      </c>
      <c r="N242" s="6">
        <v>522.41998290000004</v>
      </c>
      <c r="O242" s="6">
        <f t="shared" si="21"/>
        <v>500.65700071000003</v>
      </c>
      <c r="P242" s="29">
        <v>517.60672444397778</v>
      </c>
      <c r="Q242" s="5">
        <f t="shared" si="22"/>
        <v>9.2133888702025258E-3</v>
      </c>
    </row>
    <row r="243" spans="1:18" x14ac:dyDescent="0.2">
      <c r="A243" s="6">
        <f>'[1]6050_Module3Project_Data'!B243</f>
        <v>242</v>
      </c>
      <c r="B243" s="6">
        <f>'[1]6050_Module3Project_Data'!C243</f>
        <v>158.25599700000001</v>
      </c>
      <c r="C243" s="6">
        <f t="shared" si="19"/>
        <v>156.68544630000002</v>
      </c>
      <c r="D243" s="27">
        <v>165.61124751425479</v>
      </c>
      <c r="E243" s="5">
        <f t="shared" si="20"/>
        <v>4.6476914958583068E-2</v>
      </c>
      <c r="M243" s="6">
        <f t="shared" si="18"/>
        <v>242</v>
      </c>
      <c r="N243" s="6">
        <v>519.78002930000002</v>
      </c>
      <c r="O243" s="6">
        <f t="shared" si="21"/>
        <v>512.39399107000008</v>
      </c>
      <c r="P243" s="29">
        <v>518.01545578789705</v>
      </c>
      <c r="Q243" s="5">
        <f t="shared" si="22"/>
        <v>3.3948466902034746E-3</v>
      </c>
    </row>
    <row r="244" spans="1:18" x14ac:dyDescent="0.2">
      <c r="A244" s="6">
        <f>'[1]6050_Module3Project_Data'!B244</f>
        <v>243</v>
      </c>
      <c r="B244" s="6">
        <f>'[1]6050_Module3Project_Data'!C244</f>
        <v>162.04800399999999</v>
      </c>
      <c r="C244" s="6">
        <f t="shared" si="19"/>
        <v>157.6467471</v>
      </c>
      <c r="D244" s="27">
        <v>165.79158381399029</v>
      </c>
      <c r="E244" s="5">
        <f t="shared" si="20"/>
        <v>2.3101671860088411E-2</v>
      </c>
      <c r="M244" s="6">
        <f t="shared" si="18"/>
        <v>243</v>
      </c>
      <c r="N244" s="6">
        <v>524.83001709999996</v>
      </c>
      <c r="O244" s="6">
        <f t="shared" si="21"/>
        <v>517.26000976</v>
      </c>
      <c r="P244" s="29">
        <v>518.42418713181632</v>
      </c>
      <c r="Q244" s="5">
        <f t="shared" si="22"/>
        <v>1.220553276197822E-2</v>
      </c>
    </row>
    <row r="245" spans="1:18" x14ac:dyDescent="0.2">
      <c r="A245" s="6">
        <f>'[1]6050_Module3Project_Data'!B245</f>
        <v>244</v>
      </c>
      <c r="B245" s="6">
        <f>'[1]6050_Module3Project_Data'!C245</f>
        <v>161.804001</v>
      </c>
      <c r="C245" s="6">
        <f t="shared" si="19"/>
        <v>160.07050029999999</v>
      </c>
      <c r="D245" s="27">
        <v>165.97192011372579</v>
      </c>
      <c r="E245" s="5">
        <f t="shared" si="20"/>
        <v>2.575906088827672E-2</v>
      </c>
      <c r="M245" s="6">
        <f t="shared" si="18"/>
        <v>244</v>
      </c>
      <c r="N245" s="6">
        <v>532.90002440000001</v>
      </c>
      <c r="O245" s="6">
        <f t="shared" si="21"/>
        <v>522.83301391999998</v>
      </c>
      <c r="P245" s="29">
        <v>518.8329184757356</v>
      </c>
      <c r="Q245" s="5">
        <f t="shared" si="22"/>
        <v>2.6397270182343814E-2</v>
      </c>
    </row>
    <row r="246" spans="1:18" x14ac:dyDescent="0.2">
      <c r="A246" s="6">
        <f>'[1]6050_Module3Project_Data'!B246</f>
        <v>245</v>
      </c>
      <c r="B246" s="6">
        <f>'[1]6050_Module3Project_Data'!C246</f>
        <v>160.082504</v>
      </c>
      <c r="C246" s="6">
        <f t="shared" si="19"/>
        <v>161.16760109999998</v>
      </c>
      <c r="D246" s="27">
        <v>166.15225641346132</v>
      </c>
      <c r="E246" s="5">
        <f t="shared" si="20"/>
        <v>3.7916400991961724E-2</v>
      </c>
      <c r="M246" s="6">
        <f t="shared" si="18"/>
        <v>245</v>
      </c>
      <c r="N246" s="6">
        <v>534.45001219999995</v>
      </c>
      <c r="O246" s="6">
        <f t="shared" si="21"/>
        <v>527.85502319</v>
      </c>
      <c r="P246" s="29">
        <v>519.24164981965487</v>
      </c>
      <c r="Q246" s="5">
        <f t="shared" si="22"/>
        <v>2.8456098855235614E-2</v>
      </c>
    </row>
    <row r="247" spans="1:18" x14ac:dyDescent="0.2">
      <c r="A247" s="6">
        <f>'[1]6050_Module3Project_Data'!B247</f>
        <v>246</v>
      </c>
      <c r="B247" s="6">
        <f>'[1]6050_Module3Project_Data'!C247</f>
        <v>160.30900600000001</v>
      </c>
      <c r="C247" s="6">
        <f t="shared" si="19"/>
        <v>160.99205309999999</v>
      </c>
      <c r="D247" s="27">
        <v>166.33259271319682</v>
      </c>
      <c r="E247" s="5">
        <f t="shared" si="20"/>
        <v>3.757484912105815E-2</v>
      </c>
      <c r="M247" s="6">
        <f t="shared" si="18"/>
        <v>246</v>
      </c>
      <c r="N247" s="6">
        <v>528.9099731</v>
      </c>
      <c r="O247" s="6">
        <f t="shared" si="21"/>
        <v>532.06101683999998</v>
      </c>
      <c r="P247" s="29">
        <v>519.65038116357414</v>
      </c>
      <c r="Q247" s="5">
        <f t="shared" si="22"/>
        <v>1.7506933896811148E-2</v>
      </c>
    </row>
    <row r="248" spans="1:18" x14ac:dyDescent="0.2">
      <c r="A248" s="6">
        <f>'[1]6050_Module3Project_Data'!B248</f>
        <v>247</v>
      </c>
      <c r="B248" s="6">
        <f>'[1]6050_Module3Project_Data'!C248</f>
        <v>160.32600400000001</v>
      </c>
      <c r="C248" s="6">
        <f t="shared" si="19"/>
        <v>160.5400544</v>
      </c>
      <c r="D248" s="27">
        <v>166.51292901293232</v>
      </c>
      <c r="E248" s="5">
        <f t="shared" si="20"/>
        <v>3.8589653946170241E-2</v>
      </c>
      <c r="M248" s="6">
        <f t="shared" si="18"/>
        <v>247</v>
      </c>
      <c r="N248" s="6">
        <v>527.33001709999996</v>
      </c>
      <c r="O248" s="6">
        <f t="shared" si="21"/>
        <v>531.36999508999997</v>
      </c>
      <c r="P248" s="29">
        <v>520.05911250749341</v>
      </c>
      <c r="Q248" s="5">
        <f t="shared" si="22"/>
        <v>1.3788148515595955E-2</v>
      </c>
    </row>
    <row r="249" spans="1:18" x14ac:dyDescent="0.2">
      <c r="A249" s="6">
        <f>'[1]6050_Module3Project_Data'!B249</f>
        <v>248</v>
      </c>
      <c r="B249" s="6">
        <f>'[1]6050_Module3Project_Data'!C249</f>
        <v>159.26350400000001</v>
      </c>
      <c r="C249" s="6">
        <f t="shared" si="19"/>
        <v>160.27220460000001</v>
      </c>
      <c r="D249" s="27">
        <v>166.69326531266785</v>
      </c>
      <c r="E249" s="5">
        <f t="shared" si="20"/>
        <v>4.6650746254256942E-2</v>
      </c>
      <c r="M249" s="6">
        <f t="shared" si="18"/>
        <v>248</v>
      </c>
      <c r="N249" s="6">
        <v>514.47998050000001</v>
      </c>
      <c r="O249" s="6">
        <f t="shared" si="21"/>
        <v>529.22800291999999</v>
      </c>
      <c r="P249" s="29">
        <v>520.46784385141279</v>
      </c>
      <c r="Q249" s="5">
        <f t="shared" si="22"/>
        <v>1.1638671237690237E-2</v>
      </c>
    </row>
    <row r="250" spans="1:18" x14ac:dyDescent="0.2">
      <c r="A250" s="6">
        <f>'[1]6050_Module3Project_Data'!B250</f>
        <v>249</v>
      </c>
      <c r="B250" s="6">
        <f>'[1]6050_Module3Project_Data'!C250</f>
        <v>158.63450599999999</v>
      </c>
      <c r="C250" s="6">
        <f t="shared" si="19"/>
        <v>159.79135439999999</v>
      </c>
      <c r="D250" s="27">
        <v>166.87360161240335</v>
      </c>
      <c r="E250" s="5">
        <f t="shared" si="20"/>
        <v>5.1937600589895376E-2</v>
      </c>
      <c r="M250" s="6">
        <f t="shared" si="18"/>
        <v>249</v>
      </c>
      <c r="N250" s="6">
        <v>513.96997069999998</v>
      </c>
      <c r="O250" s="6">
        <f t="shared" si="21"/>
        <v>521.22099000000003</v>
      </c>
      <c r="P250" s="29">
        <v>520.87657519533207</v>
      </c>
      <c r="Q250" s="5">
        <f t="shared" si="22"/>
        <v>1.3437758797319732E-2</v>
      </c>
    </row>
    <row r="251" spans="1:18" x14ac:dyDescent="0.2">
      <c r="A251" s="6">
        <f>'[1]6050_Module3Project_Data'!B251</f>
        <v>250</v>
      </c>
      <c r="B251" s="6">
        <f>'[1]6050_Module3Project_Data'!C251</f>
        <v>164.19799800000001</v>
      </c>
      <c r="C251" s="6">
        <f t="shared" si="19"/>
        <v>159.16150500000001</v>
      </c>
      <c r="D251" s="27">
        <v>167.05393791213885</v>
      </c>
      <c r="E251" s="5">
        <f t="shared" si="20"/>
        <v>1.7393268778702384E-2</v>
      </c>
      <c r="M251" s="6">
        <f t="shared" si="18"/>
        <v>250</v>
      </c>
      <c r="N251" s="6">
        <v>519.11999509999998</v>
      </c>
      <c r="O251" s="6">
        <f t="shared" si="21"/>
        <v>516.79498291999994</v>
      </c>
      <c r="P251" s="29">
        <v>521.28530653925134</v>
      </c>
      <c r="Q251" s="5">
        <f t="shared" si="22"/>
        <v>4.1711193167087365E-3</v>
      </c>
    </row>
    <row r="252" spans="1:18" x14ac:dyDescent="0.2">
      <c r="A252" s="6">
        <f>'[1]6050_Module3Project_Data'!B252</f>
        <v>251</v>
      </c>
      <c r="B252" s="6">
        <f>'[1]6050_Module3Project_Data'!C252</f>
        <v>166.10000600000001</v>
      </c>
      <c r="C252" s="6">
        <f t="shared" si="19"/>
        <v>161.54205160000001</v>
      </c>
      <c r="D252" s="27">
        <v>167.23427421187438</v>
      </c>
      <c r="E252" s="5">
        <f t="shared" si="20"/>
        <v>6.8288270373353926E-3</v>
      </c>
      <c r="M252" s="6">
        <f t="shared" si="18"/>
        <v>251</v>
      </c>
      <c r="N252" s="6">
        <v>530.86999509999998</v>
      </c>
      <c r="O252" s="6">
        <f t="shared" si="21"/>
        <v>516.64698485999998</v>
      </c>
      <c r="P252" s="29">
        <v>521.69403788317061</v>
      </c>
      <c r="Q252" s="5">
        <f t="shared" si="22"/>
        <v>1.7284753897422473E-2</v>
      </c>
    </row>
    <row r="253" spans="1:18" x14ac:dyDescent="0.2">
      <c r="A253" s="6">
        <f>'[1]6050_Module3Project_Data'!B253</f>
        <v>252</v>
      </c>
      <c r="B253" s="6">
        <f>'[1]6050_Module3Project_Data'!C253</f>
        <v>164.292496</v>
      </c>
      <c r="C253" s="6">
        <f t="shared" si="19"/>
        <v>164.0363036</v>
      </c>
      <c r="D253" s="27">
        <v>167.41461051160988</v>
      </c>
      <c r="E253" s="5">
        <f t="shared" si="20"/>
        <v>1.9003390828086754E-2</v>
      </c>
      <c r="F253" s="37" t="s">
        <v>4</v>
      </c>
      <c r="M253" s="6">
        <f t="shared" si="18"/>
        <v>252</v>
      </c>
      <c r="N253" s="6">
        <v>524.5900269</v>
      </c>
      <c r="O253" s="6">
        <f t="shared" si="21"/>
        <v>523.96499022</v>
      </c>
      <c r="P253" s="29">
        <v>522.10276922708988</v>
      </c>
      <c r="Q253" s="5">
        <f t="shared" si="22"/>
        <v>4.7413361775256397E-3</v>
      </c>
      <c r="R253" s="37" t="s">
        <v>4</v>
      </c>
    </row>
    <row r="254" spans="1:18" x14ac:dyDescent="0.2">
      <c r="A254" s="27">
        <f>'[1]6050_Module3Project_Data'!B254</f>
        <v>253</v>
      </c>
      <c r="B254" s="6">
        <v>143.37</v>
      </c>
      <c r="C254" s="6">
        <f t="shared" si="19"/>
        <v>164.81584940000002</v>
      </c>
      <c r="D254" s="28">
        <v>167.59494681134538</v>
      </c>
      <c r="E254" s="30">
        <f>AVERAGE(E5:E253)</f>
        <v>5.6531442430725068E-2</v>
      </c>
      <c r="F254">
        <f>ABS(A254-D254)/A254</f>
        <v>0.33756938019231075</v>
      </c>
      <c r="M254" s="27">
        <f t="shared" si="18"/>
        <v>253</v>
      </c>
      <c r="N254" s="6">
        <v>475.44</v>
      </c>
      <c r="O254" s="6">
        <f t="shared" si="21"/>
        <v>525.38001099999997</v>
      </c>
      <c r="P254" s="28">
        <v>522.51150057100915</v>
      </c>
      <c r="Q254" s="30">
        <f>AVERAGE(Q5:Q253)</f>
        <v>3.5440843715901595E-2</v>
      </c>
      <c r="R254">
        <f>ABS((N254-P254)/N254)</f>
        <v>9.9006184946595049E-2</v>
      </c>
    </row>
    <row r="255" spans="1:18" x14ac:dyDescent="0.2">
      <c r="A255" s="27">
        <f>'[1]6050_Module3Project_Data'!B255</f>
        <v>254</v>
      </c>
      <c r="B255" s="6">
        <v>144.22999999999999</v>
      </c>
      <c r="C255" s="6">
        <f t="shared" si="19"/>
        <v>154.19275000000002</v>
      </c>
      <c r="D255" s="28">
        <v>167.77528311108091</v>
      </c>
      <c r="E255" s="5"/>
      <c r="F255">
        <f t="shared" ref="F255:F263" si="23">ABS(A255-D255)/A255</f>
        <v>0.3394673893264531</v>
      </c>
      <c r="M255" s="27">
        <f t="shared" si="18"/>
        <v>254</v>
      </c>
      <c r="N255" s="6">
        <v>476.32</v>
      </c>
      <c r="O255" s="6">
        <f t="shared" si="21"/>
        <v>501.27100709000001</v>
      </c>
      <c r="P255" s="28">
        <v>522.92023191492842</v>
      </c>
      <c r="Q255" s="5"/>
      <c r="R255">
        <f t="shared" ref="R255:R263" si="24">ABS((N255-P255)/N255)</f>
        <v>9.7833876207021386E-2</v>
      </c>
    </row>
    <row r="256" spans="1:18" x14ac:dyDescent="0.2">
      <c r="A256" s="27">
        <f>'[1]6050_Module3Project_Data'!B256</f>
        <v>255</v>
      </c>
      <c r="B256" s="6">
        <v>145.12</v>
      </c>
      <c r="C256" s="6">
        <f t="shared" si="19"/>
        <v>147.98449920000002</v>
      </c>
      <c r="D256" s="28">
        <v>167.95561941081641</v>
      </c>
      <c r="E256" s="5"/>
      <c r="F256">
        <f t="shared" si="23"/>
        <v>0.34135051211444545</v>
      </c>
      <c r="M256" s="27">
        <f t="shared" si="18"/>
        <v>255</v>
      </c>
      <c r="N256" s="6">
        <v>477.21</v>
      </c>
      <c r="O256" s="6">
        <f t="shared" si="21"/>
        <v>485.71000538000004</v>
      </c>
      <c r="P256" s="28">
        <v>523.32896325884769</v>
      </c>
      <c r="Q256" s="5"/>
      <c r="R256">
        <f t="shared" si="24"/>
        <v>9.6642910372472746E-2</v>
      </c>
    </row>
    <row r="257" spans="1:18" x14ac:dyDescent="0.2">
      <c r="A257" s="27">
        <f>'[1]6050_Module3Project_Data'!B257</f>
        <v>256</v>
      </c>
      <c r="B257" s="6">
        <v>146.01</v>
      </c>
      <c r="C257" s="6">
        <f t="shared" si="19"/>
        <v>144.50300000000001</v>
      </c>
      <c r="D257" s="28">
        <v>168.13595571055191</v>
      </c>
      <c r="E257" s="5"/>
      <c r="F257">
        <f t="shared" si="23"/>
        <v>0.3432189230056566</v>
      </c>
      <c r="M257" s="27">
        <f t="shared" si="18"/>
        <v>256</v>
      </c>
      <c r="N257" s="6">
        <v>478.1</v>
      </c>
      <c r="O257" s="6">
        <f t="shared" si="21"/>
        <v>476.589</v>
      </c>
      <c r="P257" s="28">
        <v>523.73769460276696</v>
      </c>
      <c r="Q257" s="5"/>
      <c r="R257">
        <f t="shared" si="24"/>
        <v>9.5456378587674001E-2</v>
      </c>
    </row>
    <row r="258" spans="1:18" x14ac:dyDescent="0.2">
      <c r="A258" s="27">
        <f>'[1]6050_Module3Project_Data'!B258</f>
        <v>257</v>
      </c>
      <c r="B258" s="6">
        <v>146.88999999999999</v>
      </c>
      <c r="C258" s="6">
        <f t="shared" si="19"/>
        <v>145.387</v>
      </c>
      <c r="D258" s="28">
        <v>168.31629201028741</v>
      </c>
      <c r="E258" s="5"/>
      <c r="F258">
        <f t="shared" si="23"/>
        <v>0.34507279373429023</v>
      </c>
      <c r="M258" s="27">
        <f t="shared" si="18"/>
        <v>257</v>
      </c>
      <c r="N258" s="6">
        <v>479.08</v>
      </c>
      <c r="O258" s="6">
        <f t="shared" si="21"/>
        <v>477.47699999999998</v>
      </c>
      <c r="P258" s="28">
        <v>524.14642594668624</v>
      </c>
      <c r="Q258" s="5"/>
      <c r="R258">
        <f t="shared" si="24"/>
        <v>9.4068685703194155E-2</v>
      </c>
    </row>
    <row r="259" spans="1:18" x14ac:dyDescent="0.2">
      <c r="A259" s="27">
        <f>'[1]6050_Module3Project_Data'!B259</f>
        <v>258</v>
      </c>
      <c r="B259" s="6">
        <v>147.78</v>
      </c>
      <c r="C259" s="6">
        <f t="shared" si="19"/>
        <v>146.27199999999999</v>
      </c>
      <c r="D259" s="28" t="e" cm="1">
        <f t="array" ref="D259">TREND(B259:B410,A259:A410,A259:A415)</f>
        <v>#VALUE!</v>
      </c>
      <c r="E259" s="5"/>
      <c r="F259" t="e">
        <f t="shared" si="23"/>
        <v>#VALUE!</v>
      </c>
      <c r="M259" s="27">
        <v>258</v>
      </c>
      <c r="N259" s="6">
        <v>480.07</v>
      </c>
      <c r="O259" s="6">
        <f t="shared" si="21"/>
        <v>478.41200000000003</v>
      </c>
      <c r="P259" s="28" t="e">
        <f t="array" ref="P259">TREND(N259:N410,M259:M410,M259:M415)</f>
        <v>#VALUE!</v>
      </c>
      <c r="Q259" s="5"/>
      <c r="R259" t="e">
        <f t="shared" si="24"/>
        <v>#VALUE!</v>
      </c>
    </row>
    <row r="260" spans="1:18" x14ac:dyDescent="0.2">
      <c r="A260" s="27">
        <f>'[1]6050_Module3Project_Data'!B260</f>
        <v>259</v>
      </c>
      <c r="B260" s="6">
        <v>148.66</v>
      </c>
      <c r="C260" s="6">
        <f t="shared" si="19"/>
        <v>147.15899999999999</v>
      </c>
      <c r="D260" s="28" t="e">
        <f t="array" ref="D260">TREND(B260:B411,A260:A411,A260:A416)</f>
        <v>#VALUE!</v>
      </c>
      <c r="E260" s="5"/>
      <c r="F260" t="e">
        <f t="shared" si="23"/>
        <v>#VALUE!</v>
      </c>
      <c r="M260" s="27">
        <v>259</v>
      </c>
      <c r="N260" s="6">
        <v>481.05</v>
      </c>
      <c r="O260" s="6">
        <f t="shared" si="21"/>
        <v>479.37900000000002</v>
      </c>
      <c r="P260" s="28" t="e">
        <f t="array" ref="P260">TREND(N260:N411,M260:M411,M260:M416)</f>
        <v>#VALUE!</v>
      </c>
      <c r="Q260" s="5"/>
      <c r="R260" t="e">
        <f t="shared" si="24"/>
        <v>#VALUE!</v>
      </c>
    </row>
    <row r="261" spans="1:18" x14ac:dyDescent="0.2">
      <c r="A261" s="27">
        <f>'[1]6050_Module3Project_Data'!B261</f>
        <v>260</v>
      </c>
      <c r="B261" s="6">
        <v>149.55000000000001</v>
      </c>
      <c r="C261" s="6">
        <f t="shared" ref="C261:C324" si="25">$G$9*B260+$G$8*B259+$G$7*B258</f>
        <v>148.04199999999997</v>
      </c>
      <c r="D261" s="28" t="e">
        <f t="array" ref="D261">TREND(B261:B412,A261:A412,A261:A417)</f>
        <v>#VALUE!</v>
      </c>
      <c r="E261" s="5"/>
      <c r="F261" t="e">
        <f t="shared" si="23"/>
        <v>#VALUE!</v>
      </c>
      <c r="M261" s="27">
        <v>260</v>
      </c>
      <c r="N261" s="6">
        <v>482.04</v>
      </c>
      <c r="O261" s="6">
        <f t="shared" si="21"/>
        <v>480.36199999999997</v>
      </c>
      <c r="P261" s="28" t="e">
        <f t="array" ref="P261">TREND(N261:N412,M261:M412,M261:M417)</f>
        <v>#VALUE!</v>
      </c>
      <c r="Q261" s="5"/>
      <c r="R261" t="e">
        <f t="shared" si="24"/>
        <v>#VALUE!</v>
      </c>
    </row>
    <row r="262" spans="1:18" x14ac:dyDescent="0.2">
      <c r="A262" s="27">
        <f>'[1]6050_Module3Project_Data'!B262</f>
        <v>261</v>
      </c>
      <c r="B262" s="6">
        <v>150.44</v>
      </c>
      <c r="C262" s="6">
        <f t="shared" si="25"/>
        <v>148.929</v>
      </c>
      <c r="D262" s="28" t="e">
        <f t="array" ref="D262">TREND(B262:B413,A262:A413,A262:A418)</f>
        <v>#VALUE!</v>
      </c>
      <c r="E262" s="5"/>
      <c r="F262" t="e">
        <f t="shared" si="23"/>
        <v>#VALUE!</v>
      </c>
      <c r="M262" s="27">
        <v>261</v>
      </c>
      <c r="N262" s="6">
        <v>483.03</v>
      </c>
      <c r="O262" s="6">
        <f t="shared" ref="O262:O263" si="26">$G$9*N261+$G$8*N260+$G$7*N259</f>
        <v>481.34900000000005</v>
      </c>
      <c r="P262" s="28" t="e">
        <f t="array" ref="P262">TREND(N262:N413,M262:M413,M262:M418)</f>
        <v>#VALUE!</v>
      </c>
      <c r="Q262" s="5"/>
      <c r="R262" t="e">
        <f t="shared" si="24"/>
        <v>#VALUE!</v>
      </c>
    </row>
    <row r="263" spans="1:18" x14ac:dyDescent="0.2">
      <c r="A263" s="27">
        <f>'[1]6050_Module3Project_Data'!B263</f>
        <v>262</v>
      </c>
      <c r="B263" s="6">
        <v>151.32</v>
      </c>
      <c r="C263" s="6">
        <f t="shared" si="25"/>
        <v>149.81700000000001</v>
      </c>
      <c r="D263" s="28" t="e">
        <f t="array" ref="D263">TREND(B263:B414,A263:A414,A263:A419)</f>
        <v>#VALUE!</v>
      </c>
      <c r="E263" s="5"/>
      <c r="F263" t="e">
        <f t="shared" si="23"/>
        <v>#VALUE!</v>
      </c>
      <c r="M263" s="27">
        <v>262</v>
      </c>
      <c r="N263" s="6">
        <v>484.01</v>
      </c>
      <c r="O263" s="6">
        <f t="shared" si="26"/>
        <v>482.33699999999999</v>
      </c>
      <c r="P263" s="28" t="e">
        <f t="array" ref="P263">TREND(N263:N414,M263:M414,M263:M419)</f>
        <v>#VALUE!</v>
      </c>
      <c r="Q263" s="5"/>
      <c r="R263" t="e">
        <f t="shared" si="24"/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D351-E30C-4947-9722-5D9E6A633900}">
  <dimension ref="A1:U263"/>
  <sheetViews>
    <sheetView topLeftCell="B162" workbookViewId="0">
      <selection activeCell="W8" sqref="W8"/>
    </sheetView>
  </sheetViews>
  <sheetFormatPr baseColWidth="10" defaultRowHeight="16" x14ac:dyDescent="0.2"/>
  <cols>
    <col min="2" max="2" width="19.1640625" customWidth="1"/>
    <col min="3" max="3" width="21.5" customWidth="1"/>
    <col min="4" max="4" width="16.6640625" style="5" bestFit="1" customWidth="1"/>
    <col min="15" max="15" width="10.83203125" style="5"/>
    <col min="16" max="16" width="20" customWidth="1"/>
    <col min="17" max="17" width="21.1640625" customWidth="1"/>
    <col min="18" max="18" width="16.6640625" style="5" bestFit="1" customWidth="1"/>
  </cols>
  <sheetData>
    <row r="1" spans="1:21" ht="19" x14ac:dyDescent="0.25">
      <c r="A1" s="25" t="s">
        <v>1</v>
      </c>
      <c r="B1" s="25" t="s">
        <v>11</v>
      </c>
      <c r="C1" s="44" t="s">
        <v>22</v>
      </c>
      <c r="D1" s="25" t="s">
        <v>29</v>
      </c>
      <c r="O1" s="40" t="s">
        <v>1</v>
      </c>
      <c r="P1" s="38" t="s">
        <v>10</v>
      </c>
      <c r="Q1" s="41" t="s">
        <v>22</v>
      </c>
      <c r="R1" s="26" t="s">
        <v>29</v>
      </c>
      <c r="T1" s="37"/>
      <c r="U1" s="37"/>
    </row>
    <row r="2" spans="1:21" x14ac:dyDescent="0.2">
      <c r="A2" s="6">
        <f>'[1]6050_Module3Project_Data'!B2</f>
        <v>1</v>
      </c>
      <c r="B2" s="6">
        <f>'[1]6050_Module3Project_Data'!C2</f>
        <v>94.900497400000006</v>
      </c>
      <c r="C2" s="42"/>
      <c r="O2" s="5">
        <v>1</v>
      </c>
      <c r="P2" s="39">
        <v>329.80999759999997</v>
      </c>
      <c r="Q2" s="42"/>
    </row>
    <row r="3" spans="1:21" x14ac:dyDescent="0.2">
      <c r="A3" s="6">
        <f>'[1]6050_Module3Project_Data'!B3</f>
        <v>2</v>
      </c>
      <c r="B3" s="6">
        <f>'[1]6050_Module3Project_Data'!C3</f>
        <v>93.748497</v>
      </c>
      <c r="C3" s="42"/>
      <c r="O3" s="5">
        <v>2</v>
      </c>
      <c r="P3" s="39">
        <v>325.89999390000003</v>
      </c>
      <c r="Q3" s="42"/>
    </row>
    <row r="4" spans="1:21" x14ac:dyDescent="0.2">
      <c r="A4" s="6">
        <f>'[1]6050_Module3Project_Data'!B4</f>
        <v>3</v>
      </c>
      <c r="B4" s="6">
        <f>'[1]6050_Module3Project_Data'!C4</f>
        <v>95.143997200000001</v>
      </c>
      <c r="C4" s="42"/>
      <c r="O4" s="5">
        <v>3</v>
      </c>
      <c r="P4" s="39">
        <v>335.82998659999998</v>
      </c>
      <c r="Q4" s="42"/>
    </row>
    <row r="5" spans="1:21" x14ac:dyDescent="0.2">
      <c r="A5" s="6">
        <f>'[1]6050_Module3Project_Data'!B5</f>
        <v>4</v>
      </c>
      <c r="B5" s="6">
        <f>'[1]6050_Module3Project_Data'!C5</f>
        <v>95.343002299999995</v>
      </c>
      <c r="C5" s="43">
        <f>(0.5*B4)+(0.3*B3)+(0.2*B2)</f>
        <v>94.676647180000003</v>
      </c>
      <c r="D5" s="5">
        <f>B5-C5</f>
        <v>0.66635511999999153</v>
      </c>
      <c r="O5" s="5">
        <v>4</v>
      </c>
      <c r="P5" s="39">
        <v>330.75</v>
      </c>
      <c r="Q5" s="43">
        <f>(0.5*P4)+(0.3*P3)+(0.2*P2)</f>
        <v>331.64699099000001</v>
      </c>
      <c r="R5" s="5">
        <f>P5-Q5</f>
        <v>-0.89699099000000615</v>
      </c>
    </row>
    <row r="6" spans="1:21" x14ac:dyDescent="0.2">
      <c r="A6" s="6">
        <f>'[1]6050_Module3Project_Data'!B6</f>
        <v>5</v>
      </c>
      <c r="B6" s="6">
        <f>'[1]6050_Module3Project_Data'!C6</f>
        <v>94.598503100000002</v>
      </c>
      <c r="C6" s="43">
        <f t="shared" ref="C6:C69" si="0">(0.5*B5)+(0.3*B4)+(0.2*B3)</f>
        <v>94.964399709999995</v>
      </c>
      <c r="D6" s="5">
        <f t="shared" ref="D6:D69" si="1">B6-C6</f>
        <v>-0.36589660999999296</v>
      </c>
      <c r="O6" s="5">
        <v>5</v>
      </c>
      <c r="P6" s="39">
        <v>339.26000979999998</v>
      </c>
      <c r="Q6" s="43">
        <f t="shared" ref="Q6:Q69" si="2">(0.5*P5)+(0.3*P4)+(0.2*P3)</f>
        <v>331.30399476000002</v>
      </c>
      <c r="R6" s="5">
        <f t="shared" ref="R6:R69" si="3">P6-Q6</f>
        <v>7.9560150399999543</v>
      </c>
    </row>
    <row r="7" spans="1:21" x14ac:dyDescent="0.2">
      <c r="A7" s="6">
        <f>'[1]6050_Module3Project_Data'!B7</f>
        <v>6</v>
      </c>
      <c r="B7" s="6">
        <f>'[1]6050_Module3Project_Data'!C7</f>
        <v>95.052497900000006</v>
      </c>
      <c r="C7" s="43">
        <f t="shared" si="0"/>
        <v>94.930951679999993</v>
      </c>
      <c r="D7" s="5">
        <f t="shared" si="1"/>
        <v>0.12154622000001325</v>
      </c>
      <c r="O7" s="5">
        <v>6</v>
      </c>
      <c r="P7" s="39">
        <v>335.6600037</v>
      </c>
      <c r="Q7" s="43">
        <f t="shared" si="2"/>
        <v>336.02100222000001</v>
      </c>
      <c r="R7" s="5">
        <f t="shared" si="3"/>
        <v>-0.36099852000000965</v>
      </c>
    </row>
    <row r="8" spans="1:21" x14ac:dyDescent="0.2">
      <c r="A8" s="6">
        <f>'[1]6050_Module3Project_Data'!B8</f>
        <v>7</v>
      </c>
      <c r="B8" s="6">
        <f>'[1]6050_Module3Project_Data'!C8</f>
        <v>94.157997100000003</v>
      </c>
      <c r="C8" s="43">
        <f t="shared" si="0"/>
        <v>94.974400340000003</v>
      </c>
      <c r="D8" s="5">
        <f t="shared" si="1"/>
        <v>-0.81640323999999964</v>
      </c>
      <c r="O8" s="5">
        <v>7</v>
      </c>
      <c r="P8" s="39">
        <v>329.0499878</v>
      </c>
      <c r="Q8" s="43">
        <f t="shared" si="2"/>
        <v>335.75800478999997</v>
      </c>
      <c r="R8" s="5">
        <f t="shared" si="3"/>
        <v>-6.708016989999976</v>
      </c>
    </row>
    <row r="9" spans="1:21" x14ac:dyDescent="0.2">
      <c r="A9" s="6">
        <f>'[1]6050_Module3Project_Data'!B9</f>
        <v>8</v>
      </c>
      <c r="B9" s="6">
        <f>'[1]6050_Module3Project_Data'!C9</f>
        <v>94.565002399999997</v>
      </c>
      <c r="C9" s="43">
        <f t="shared" si="0"/>
        <v>94.514448540000004</v>
      </c>
      <c r="D9" s="5">
        <f t="shared" si="1"/>
        <v>5.0553859999993733E-2</v>
      </c>
      <c r="O9" s="5">
        <v>8</v>
      </c>
      <c r="P9" s="39">
        <v>338.92001340000002</v>
      </c>
      <c r="Q9" s="43">
        <f t="shared" si="2"/>
        <v>333.07499696999997</v>
      </c>
      <c r="R9" s="5">
        <f t="shared" si="3"/>
        <v>5.8450164300000438</v>
      </c>
    </row>
    <row r="10" spans="1:21" x14ac:dyDescent="0.2">
      <c r="A10" s="6">
        <f>'[1]6050_Module3Project_Data'!B10</f>
        <v>9</v>
      </c>
      <c r="B10" s="6">
        <f>'[1]6050_Module3Project_Data'!C10</f>
        <v>93.472000100000002</v>
      </c>
      <c r="C10" s="43">
        <f t="shared" si="0"/>
        <v>94.540399910000005</v>
      </c>
      <c r="D10" s="5">
        <f t="shared" si="1"/>
        <v>-1.0683998100000025</v>
      </c>
      <c r="O10" s="5">
        <v>9</v>
      </c>
      <c r="P10" s="39">
        <v>338.69000240000003</v>
      </c>
      <c r="Q10" s="43">
        <f t="shared" si="2"/>
        <v>335.30700378</v>
      </c>
      <c r="R10" s="5">
        <f t="shared" si="3"/>
        <v>3.3829986200000235</v>
      </c>
    </row>
    <row r="11" spans="1:21" x14ac:dyDescent="0.2">
      <c r="A11" s="6">
        <f>'[1]6050_Module3Project_Data'!B11</f>
        <v>10</v>
      </c>
      <c r="B11" s="6">
        <f>'[1]6050_Module3Project_Data'!C11</f>
        <v>93.100997899999996</v>
      </c>
      <c r="C11" s="43">
        <f t="shared" si="0"/>
        <v>93.937100189999995</v>
      </c>
      <c r="D11" s="5">
        <f t="shared" si="1"/>
        <v>-0.83610228999999947</v>
      </c>
      <c r="O11" s="5">
        <v>10</v>
      </c>
      <c r="P11" s="39">
        <v>339.07000729999999</v>
      </c>
      <c r="Q11" s="43">
        <f t="shared" si="2"/>
        <v>336.83100278000001</v>
      </c>
      <c r="R11" s="5">
        <f t="shared" si="3"/>
        <v>2.2390045199999804</v>
      </c>
    </row>
    <row r="12" spans="1:21" x14ac:dyDescent="0.2">
      <c r="A12" s="6">
        <f>'[1]6050_Module3Project_Data'!B12</f>
        <v>11</v>
      </c>
      <c r="B12" s="6">
        <f>'[1]6050_Module3Project_Data'!C12</f>
        <v>93.8970032</v>
      </c>
      <c r="C12" s="43">
        <f t="shared" si="0"/>
        <v>93.505099459999997</v>
      </c>
      <c r="D12" s="5">
        <f t="shared" si="1"/>
        <v>0.39190374000000361</v>
      </c>
      <c r="O12" s="5">
        <v>11</v>
      </c>
      <c r="P12" s="39">
        <v>338.61999509999998</v>
      </c>
      <c r="Q12" s="43">
        <f t="shared" si="2"/>
        <v>338.92600705000001</v>
      </c>
      <c r="R12" s="5">
        <f t="shared" si="3"/>
        <v>-0.3060119500000269</v>
      </c>
    </row>
    <row r="13" spans="1:21" x14ac:dyDescent="0.2">
      <c r="A13" s="6">
        <f>'[1]6050_Module3Project_Data'!B13</f>
        <v>12</v>
      </c>
      <c r="B13" s="6">
        <f>'[1]6050_Module3Project_Data'!C13</f>
        <v>93.236000099999998</v>
      </c>
      <c r="C13" s="43">
        <f t="shared" si="0"/>
        <v>93.573200990000004</v>
      </c>
      <c r="D13" s="5">
        <f t="shared" si="1"/>
        <v>-0.33720089000000542</v>
      </c>
      <c r="O13" s="5">
        <v>12</v>
      </c>
      <c r="P13" s="39">
        <v>339.67001340000002</v>
      </c>
      <c r="Q13" s="43">
        <f t="shared" si="2"/>
        <v>338.76900021999995</v>
      </c>
      <c r="R13" s="5">
        <f t="shared" si="3"/>
        <v>0.90101318000006358</v>
      </c>
    </row>
    <row r="14" spans="1:21" x14ac:dyDescent="0.2">
      <c r="A14" s="6">
        <f>'[1]6050_Module3Project_Data'!B14</f>
        <v>13</v>
      </c>
      <c r="B14" s="6">
        <f>'[1]6050_Module3Project_Data'!C14</f>
        <v>94.599998499999998</v>
      </c>
      <c r="C14" s="43">
        <f t="shared" si="0"/>
        <v>93.407300590000006</v>
      </c>
      <c r="D14" s="5">
        <f t="shared" si="1"/>
        <v>1.1926979099999926</v>
      </c>
      <c r="O14" s="5">
        <v>13</v>
      </c>
      <c r="P14" s="39">
        <v>338.10998540000003</v>
      </c>
      <c r="Q14" s="43">
        <f t="shared" si="2"/>
        <v>339.23500668999998</v>
      </c>
      <c r="R14" s="5">
        <f t="shared" si="3"/>
        <v>-1.1250212899999497</v>
      </c>
    </row>
    <row r="15" spans="1:21" x14ac:dyDescent="0.2">
      <c r="A15" s="6">
        <f>'[1]6050_Module3Project_Data'!B15</f>
        <v>14</v>
      </c>
      <c r="B15" s="6">
        <f>'[1]6050_Module3Project_Data'!C15</f>
        <v>94.373001099999996</v>
      </c>
      <c r="C15" s="43">
        <f t="shared" si="0"/>
        <v>94.050199920000011</v>
      </c>
      <c r="D15" s="5">
        <f t="shared" si="1"/>
        <v>0.32280117999998481</v>
      </c>
      <c r="O15" s="5">
        <v>14</v>
      </c>
      <c r="P15" s="39">
        <v>326</v>
      </c>
      <c r="Q15" s="43">
        <f t="shared" si="2"/>
        <v>338.67999574000004</v>
      </c>
      <c r="R15" s="5">
        <f t="shared" si="3"/>
        <v>-12.679995740000038</v>
      </c>
    </row>
    <row r="16" spans="1:21" x14ac:dyDescent="0.2">
      <c r="A16" s="6">
        <f>'[1]6050_Module3Project_Data'!B16</f>
        <v>15</v>
      </c>
      <c r="B16" s="6">
        <f>'[1]6050_Module3Project_Data'!C16</f>
        <v>94.228996300000006</v>
      </c>
      <c r="C16" s="43">
        <f t="shared" si="0"/>
        <v>94.213700119999999</v>
      </c>
      <c r="D16" s="5">
        <f t="shared" si="1"/>
        <v>1.5296180000007098E-2</v>
      </c>
      <c r="O16" s="5">
        <v>15</v>
      </c>
      <c r="P16" s="39">
        <v>349.60000609999997</v>
      </c>
      <c r="Q16" s="43">
        <f t="shared" si="2"/>
        <v>332.36699829999998</v>
      </c>
      <c r="R16" s="5">
        <f t="shared" si="3"/>
        <v>17.233007799999996</v>
      </c>
    </row>
    <row r="17" spans="1:18" x14ac:dyDescent="0.2">
      <c r="A17" s="6">
        <f>'[1]6050_Module3Project_Data'!B17</f>
        <v>16</v>
      </c>
      <c r="B17" s="6">
        <f>'[1]6050_Module3Project_Data'!C17</f>
        <v>93.082000699999995</v>
      </c>
      <c r="C17" s="43">
        <f t="shared" si="0"/>
        <v>94.346398180000008</v>
      </c>
      <c r="D17" s="5">
        <f t="shared" si="1"/>
        <v>-1.2643974800000137</v>
      </c>
      <c r="O17" s="5">
        <v>16</v>
      </c>
      <c r="P17" s="39">
        <v>353.1600037</v>
      </c>
      <c r="Q17" s="43">
        <f t="shared" si="2"/>
        <v>340.22200013000003</v>
      </c>
      <c r="R17" s="5">
        <f t="shared" si="3"/>
        <v>12.938003569999978</v>
      </c>
    </row>
    <row r="18" spans="1:18" x14ac:dyDescent="0.2">
      <c r="A18" s="6">
        <f>'[1]6050_Module3Project_Data'!B18</f>
        <v>17</v>
      </c>
      <c r="B18" s="6">
        <f>'[1]6050_Module3Project_Data'!C18</f>
        <v>91.416999799999999</v>
      </c>
      <c r="C18" s="43">
        <f t="shared" si="0"/>
        <v>93.684299460000005</v>
      </c>
      <c r="D18" s="5">
        <f t="shared" si="1"/>
        <v>-2.2672996600000062</v>
      </c>
      <c r="O18" s="5">
        <v>17</v>
      </c>
      <c r="P18" s="39">
        <v>342.88000490000002</v>
      </c>
      <c r="Q18" s="43">
        <f t="shared" si="2"/>
        <v>346.66000367999999</v>
      </c>
      <c r="R18" s="5">
        <f t="shared" si="3"/>
        <v>-3.7799987799999712</v>
      </c>
    </row>
    <row r="19" spans="1:18" x14ac:dyDescent="0.2">
      <c r="A19" s="6">
        <f>'[1]6050_Module3Project_Data'!B19</f>
        <v>18</v>
      </c>
      <c r="B19" s="6">
        <f>'[1]6050_Module3Project_Data'!C19</f>
        <v>92.662498499999998</v>
      </c>
      <c r="C19" s="43">
        <f t="shared" si="0"/>
        <v>92.478899370000008</v>
      </c>
      <c r="D19" s="5">
        <f t="shared" si="1"/>
        <v>0.1835991299999904</v>
      </c>
      <c r="O19" s="5">
        <v>18</v>
      </c>
      <c r="P19" s="39">
        <v>348.51998900000001</v>
      </c>
      <c r="Q19" s="43">
        <f t="shared" si="2"/>
        <v>347.30800478000003</v>
      </c>
      <c r="R19" s="5">
        <f t="shared" si="3"/>
        <v>1.2119842199999766</v>
      </c>
    </row>
    <row r="20" spans="1:18" x14ac:dyDescent="0.2">
      <c r="A20" s="6">
        <f>'[1]6050_Module3Project_Data'!B20</f>
        <v>19</v>
      </c>
      <c r="B20" s="6">
        <f>'[1]6050_Module3Project_Data'!C20</f>
        <v>92.900001500000002</v>
      </c>
      <c r="C20" s="43">
        <f t="shared" si="0"/>
        <v>92.372749329999991</v>
      </c>
      <c r="D20" s="5">
        <f t="shared" si="1"/>
        <v>0.52725217000001123</v>
      </c>
      <c r="O20" s="5">
        <v>19</v>
      </c>
      <c r="P20" s="39">
        <v>343.1600037</v>
      </c>
      <c r="Q20" s="43">
        <f t="shared" si="2"/>
        <v>347.75599671000003</v>
      </c>
      <c r="R20" s="5">
        <f t="shared" si="3"/>
        <v>-4.5959930100000292</v>
      </c>
    </row>
    <row r="21" spans="1:18" x14ac:dyDescent="0.2">
      <c r="A21" s="6">
        <f>'[1]6050_Module3Project_Data'!B21</f>
        <v>20</v>
      </c>
      <c r="B21" s="6">
        <f>'[1]6050_Module3Project_Data'!C21</f>
        <v>93.533996599999995</v>
      </c>
      <c r="C21" s="43">
        <f t="shared" si="0"/>
        <v>92.532150259999995</v>
      </c>
      <c r="D21" s="5">
        <f t="shared" si="1"/>
        <v>1.0018463400000002</v>
      </c>
      <c r="O21" s="5">
        <v>20</v>
      </c>
      <c r="P21" s="39">
        <v>347.73999020000002</v>
      </c>
      <c r="Q21" s="43">
        <f t="shared" si="2"/>
        <v>344.71199953000001</v>
      </c>
      <c r="R21" s="5">
        <f t="shared" si="3"/>
        <v>3.0279906700000083</v>
      </c>
    </row>
    <row r="22" spans="1:18" x14ac:dyDescent="0.2">
      <c r="A22" s="6">
        <f>'[1]6050_Module3Project_Data'!B22</f>
        <v>21</v>
      </c>
      <c r="B22" s="6">
        <f>'[1]6050_Module3Project_Data'!C22</f>
        <v>100.435997</v>
      </c>
      <c r="C22" s="43">
        <f t="shared" si="0"/>
        <v>93.169498450000006</v>
      </c>
      <c r="D22" s="5">
        <f t="shared" si="1"/>
        <v>7.2664985499999943</v>
      </c>
      <c r="O22" s="5">
        <v>21</v>
      </c>
      <c r="P22" s="39">
        <v>345.0899963</v>
      </c>
      <c r="Q22" s="43">
        <f t="shared" si="2"/>
        <v>346.52199401000001</v>
      </c>
      <c r="R22" s="5">
        <f t="shared" si="3"/>
        <v>-1.4319977100000187</v>
      </c>
    </row>
    <row r="23" spans="1:18" x14ac:dyDescent="0.2">
      <c r="A23" s="6">
        <f>'[1]6050_Module3Project_Data'!B23</f>
        <v>22</v>
      </c>
      <c r="B23" s="6">
        <f>'[1]6050_Module3Project_Data'!C23</f>
        <v>100.209999</v>
      </c>
      <c r="C23" s="43">
        <f t="shared" si="0"/>
        <v>96.858197780000012</v>
      </c>
      <c r="D23" s="5">
        <f t="shared" si="1"/>
        <v>3.3518012199999845</v>
      </c>
      <c r="O23" s="5">
        <v>22</v>
      </c>
      <c r="P23" s="39">
        <v>358</v>
      </c>
      <c r="Q23" s="43">
        <f t="shared" si="2"/>
        <v>345.49899595000005</v>
      </c>
      <c r="R23" s="5">
        <f t="shared" si="3"/>
        <v>12.501004049999949</v>
      </c>
    </row>
    <row r="24" spans="1:18" x14ac:dyDescent="0.2">
      <c r="A24" s="6">
        <f>'[1]6050_Module3Project_Data'!B24</f>
        <v>23</v>
      </c>
      <c r="B24" s="6">
        <f>'[1]6050_Module3Project_Data'!C24</f>
        <v>102.483498</v>
      </c>
      <c r="C24" s="43">
        <f t="shared" si="0"/>
        <v>98.942597919999997</v>
      </c>
      <c r="D24" s="5">
        <f t="shared" si="1"/>
        <v>3.5409000800000001</v>
      </c>
      <c r="O24" s="5">
        <v>23</v>
      </c>
      <c r="P24" s="39">
        <v>369.01000979999998</v>
      </c>
      <c r="Q24" s="43">
        <f t="shared" si="2"/>
        <v>352.07499693</v>
      </c>
      <c r="R24" s="5">
        <f t="shared" si="3"/>
        <v>16.93501286999998</v>
      </c>
    </row>
    <row r="25" spans="1:18" x14ac:dyDescent="0.2">
      <c r="A25" s="6">
        <f>'[1]6050_Module3Project_Data'!B25</f>
        <v>24</v>
      </c>
      <c r="B25" s="6">
        <f>'[1]6050_Module3Project_Data'!C25</f>
        <v>101.9935</v>
      </c>
      <c r="C25" s="43">
        <f t="shared" si="0"/>
        <v>101.39194810000001</v>
      </c>
      <c r="D25" s="5">
        <f t="shared" si="1"/>
        <v>0.60155189999998981</v>
      </c>
      <c r="O25" s="5">
        <v>24</v>
      </c>
      <c r="P25" s="39">
        <v>369.67001340000002</v>
      </c>
      <c r="Q25" s="43">
        <f t="shared" si="2"/>
        <v>360.92300416</v>
      </c>
      <c r="R25" s="5">
        <f t="shared" si="3"/>
        <v>8.7470092400000112</v>
      </c>
    </row>
    <row r="26" spans="1:18" x14ac:dyDescent="0.2">
      <c r="A26" s="6">
        <f>'[1]6050_Module3Project_Data'!B26</f>
        <v>25</v>
      </c>
      <c r="B26" s="6">
        <f>'[1]6050_Module3Project_Data'!C26</f>
        <v>102.511498</v>
      </c>
      <c r="C26" s="43">
        <f t="shared" si="0"/>
        <v>101.78379919999999</v>
      </c>
      <c r="D26" s="5">
        <f t="shared" si="1"/>
        <v>0.72769880000001308</v>
      </c>
      <c r="O26" s="5">
        <v>25</v>
      </c>
      <c r="P26" s="39">
        <v>366.9500122</v>
      </c>
      <c r="Q26" s="43">
        <f t="shared" si="2"/>
        <v>367.13800964000001</v>
      </c>
      <c r="R26" s="5">
        <f t="shared" si="3"/>
        <v>-0.18799744000000373</v>
      </c>
    </row>
    <row r="27" spans="1:18" x14ac:dyDescent="0.2">
      <c r="A27" s="6">
        <f>'[1]6050_Module3Project_Data'!B27</f>
        <v>26</v>
      </c>
      <c r="B27" s="6">
        <f>'[1]6050_Module3Project_Data'!C27</f>
        <v>103.96399700000001</v>
      </c>
      <c r="C27" s="43">
        <f t="shared" si="0"/>
        <v>102.35049859999999</v>
      </c>
      <c r="D27" s="5">
        <f t="shared" si="1"/>
        <v>1.6134984000000117</v>
      </c>
      <c r="O27" s="5">
        <v>26</v>
      </c>
      <c r="P27" s="39">
        <v>366.76998900000001</v>
      </c>
      <c r="Q27" s="43">
        <f t="shared" si="2"/>
        <v>368.17801207999997</v>
      </c>
      <c r="R27" s="5">
        <f t="shared" si="3"/>
        <v>-1.408023079999964</v>
      </c>
    </row>
    <row r="28" spans="1:18" x14ac:dyDescent="0.2">
      <c r="A28" s="6">
        <f>'[1]6050_Module3Project_Data'!B28</f>
        <v>27</v>
      </c>
      <c r="B28" s="6">
        <f>'[1]6050_Module3Project_Data'!C28</f>
        <v>106.695503</v>
      </c>
      <c r="C28" s="43">
        <f t="shared" si="0"/>
        <v>103.1341479</v>
      </c>
      <c r="D28" s="5">
        <f t="shared" si="1"/>
        <v>3.5613551000000001</v>
      </c>
      <c r="O28" s="5">
        <v>27</v>
      </c>
      <c r="P28" s="39">
        <v>371.07000729999999</v>
      </c>
      <c r="Q28" s="43">
        <f t="shared" si="2"/>
        <v>367.40400083999998</v>
      </c>
      <c r="R28" s="5">
        <f t="shared" si="3"/>
        <v>3.6660064600000055</v>
      </c>
    </row>
    <row r="29" spans="1:18" x14ac:dyDescent="0.2">
      <c r="A29" s="6">
        <f>'[1]6050_Module3Project_Data'!B29</f>
        <v>28</v>
      </c>
      <c r="B29" s="6">
        <f>'[1]6050_Module3Project_Data'!C29</f>
        <v>107.540001</v>
      </c>
      <c r="C29" s="43">
        <f t="shared" si="0"/>
        <v>105.0392502</v>
      </c>
      <c r="D29" s="5">
        <f t="shared" si="1"/>
        <v>2.5007508000000058</v>
      </c>
      <c r="O29" s="5">
        <v>28</v>
      </c>
      <c r="P29" s="39">
        <v>373.69000240000003</v>
      </c>
      <c r="Q29" s="43">
        <f t="shared" si="2"/>
        <v>368.95600278999996</v>
      </c>
      <c r="R29" s="5">
        <f t="shared" si="3"/>
        <v>4.733999610000069</v>
      </c>
    </row>
    <row r="30" spans="1:18" x14ac:dyDescent="0.2">
      <c r="A30" s="6">
        <f>'[1]6050_Module3Project_Data'!B30</f>
        <v>29</v>
      </c>
      <c r="B30" s="6">
        <f>'[1]6050_Module3Project_Data'!C30</f>
        <v>108</v>
      </c>
      <c r="C30" s="43">
        <f t="shared" si="0"/>
        <v>106.57145080000001</v>
      </c>
      <c r="D30" s="5">
        <f t="shared" si="1"/>
        <v>1.428549199999992</v>
      </c>
      <c r="O30" s="5">
        <v>29</v>
      </c>
      <c r="P30" s="39">
        <v>380.01000979999998</v>
      </c>
      <c r="Q30" s="43">
        <f t="shared" si="2"/>
        <v>371.52000119000002</v>
      </c>
      <c r="R30" s="5">
        <f t="shared" si="3"/>
        <v>8.4900086099999612</v>
      </c>
    </row>
    <row r="31" spans="1:18" x14ac:dyDescent="0.2">
      <c r="A31" s="6">
        <f>'[1]6050_Module3Project_Data'!B31</f>
        <v>30</v>
      </c>
      <c r="B31" s="6">
        <f>'[1]6050_Module3Project_Data'!C31</f>
        <v>107.4935</v>
      </c>
      <c r="C31" s="43">
        <f t="shared" si="0"/>
        <v>107.60110090000001</v>
      </c>
      <c r="D31" s="5">
        <f t="shared" si="1"/>
        <v>-0.10760090000000844</v>
      </c>
      <c r="O31" s="5">
        <v>30</v>
      </c>
      <c r="P31" s="39">
        <v>381.39999390000003</v>
      </c>
      <c r="Q31" s="43">
        <f t="shared" si="2"/>
        <v>376.32600708000001</v>
      </c>
      <c r="R31" s="5">
        <f t="shared" si="3"/>
        <v>5.073986820000016</v>
      </c>
    </row>
    <row r="32" spans="1:18" x14ac:dyDescent="0.2">
      <c r="A32" s="6">
        <f>'[1]6050_Module3Project_Data'!B32</f>
        <v>31</v>
      </c>
      <c r="B32" s="6">
        <f>'[1]6050_Module3Project_Data'!C32</f>
        <v>106.7435</v>
      </c>
      <c r="C32" s="43">
        <f t="shared" si="0"/>
        <v>107.6547502</v>
      </c>
      <c r="D32" s="5">
        <f t="shared" si="1"/>
        <v>-0.91125019999999779</v>
      </c>
      <c r="O32" s="5">
        <v>31</v>
      </c>
      <c r="P32" s="39">
        <v>380.39999390000003</v>
      </c>
      <c r="Q32" s="43">
        <f t="shared" si="2"/>
        <v>379.44100036999998</v>
      </c>
      <c r="R32" s="5">
        <f t="shared" si="3"/>
        <v>0.95899353000004339</v>
      </c>
    </row>
    <row r="33" spans="1:18" x14ac:dyDescent="0.2">
      <c r="A33" s="6">
        <f>'[1]6050_Module3Project_Data'!B33</f>
        <v>32</v>
      </c>
      <c r="B33" s="6">
        <f>'[1]6050_Module3Project_Data'!C33</f>
        <v>107.783501</v>
      </c>
      <c r="C33" s="43">
        <f t="shared" si="0"/>
        <v>107.21979999999999</v>
      </c>
      <c r="D33" s="5">
        <f t="shared" si="1"/>
        <v>0.56370100000000889</v>
      </c>
      <c r="O33" s="5">
        <v>32</v>
      </c>
      <c r="P33" s="39">
        <v>387.77999879999999</v>
      </c>
      <c r="Q33" s="43">
        <f t="shared" si="2"/>
        <v>380.62199708000003</v>
      </c>
      <c r="R33" s="5">
        <f t="shared" si="3"/>
        <v>7.1580017199999588</v>
      </c>
    </row>
    <row r="34" spans="1:18" x14ac:dyDescent="0.2">
      <c r="A34" s="6">
        <f>'[1]6050_Module3Project_Data'!B34</f>
        <v>33</v>
      </c>
      <c r="B34" s="6">
        <f>'[1]6050_Module3Project_Data'!C34</f>
        <v>108.511002</v>
      </c>
      <c r="C34" s="43">
        <f t="shared" si="0"/>
        <v>107.4135005</v>
      </c>
      <c r="D34" s="5">
        <f t="shared" si="1"/>
        <v>1.097501500000007</v>
      </c>
      <c r="O34" s="5">
        <v>33</v>
      </c>
      <c r="P34" s="39">
        <v>386.19000240000003</v>
      </c>
      <c r="Q34" s="43">
        <f t="shared" si="2"/>
        <v>384.28999635000002</v>
      </c>
      <c r="R34" s="5">
        <f t="shared" si="3"/>
        <v>1.9000060500000018</v>
      </c>
    </row>
    <row r="35" spans="1:18" x14ac:dyDescent="0.2">
      <c r="A35" s="6">
        <f>'[1]6050_Module3Project_Data'!B35</f>
        <v>34</v>
      </c>
      <c r="B35" s="6">
        <f>'[1]6050_Module3Project_Data'!C35</f>
        <v>107.654999</v>
      </c>
      <c r="C35" s="43">
        <f t="shared" si="0"/>
        <v>107.9392513</v>
      </c>
      <c r="D35" s="5">
        <f t="shared" si="1"/>
        <v>-0.28425229999999146</v>
      </c>
      <c r="O35" s="5">
        <v>34</v>
      </c>
      <c r="P35" s="39">
        <v>386</v>
      </c>
      <c r="Q35" s="43">
        <f t="shared" si="2"/>
        <v>385.50899962000005</v>
      </c>
      <c r="R35" s="5">
        <f t="shared" si="3"/>
        <v>0.49100037999994584</v>
      </c>
    </row>
    <row r="36" spans="1:18" x14ac:dyDescent="0.2">
      <c r="A36" s="6">
        <f>'[1]6050_Module3Project_Data'!B36</f>
        <v>35</v>
      </c>
      <c r="B36" s="6">
        <f>'[1]6050_Module3Project_Data'!C36</f>
        <v>104.7985</v>
      </c>
      <c r="C36" s="43">
        <f t="shared" si="0"/>
        <v>107.93750030000001</v>
      </c>
      <c r="D36" s="5">
        <f t="shared" si="1"/>
        <v>-3.1390003000000064</v>
      </c>
      <c r="O36" s="5">
        <v>35</v>
      </c>
      <c r="P36" s="39">
        <v>380.07000729999999</v>
      </c>
      <c r="Q36" s="43">
        <f t="shared" si="2"/>
        <v>386.41300047999999</v>
      </c>
      <c r="R36" s="5">
        <f t="shared" si="3"/>
        <v>-6.3429931800000077</v>
      </c>
    </row>
    <row r="37" spans="1:18" x14ac:dyDescent="0.2">
      <c r="A37" s="6">
        <f>'[1]6050_Module3Project_Data'!B37</f>
        <v>36</v>
      </c>
      <c r="B37" s="6">
        <f>'[1]6050_Module3Project_Data'!C37</f>
        <v>100.4645</v>
      </c>
      <c r="C37" s="43">
        <f t="shared" si="0"/>
        <v>106.3979501</v>
      </c>
      <c r="D37" s="5">
        <f t="shared" si="1"/>
        <v>-5.9334501000000017</v>
      </c>
      <c r="O37" s="5">
        <v>36</v>
      </c>
      <c r="P37" s="39">
        <v>368.7000122</v>
      </c>
      <c r="Q37" s="43">
        <f t="shared" si="2"/>
        <v>383.07300412999996</v>
      </c>
      <c r="R37" s="5">
        <f t="shared" si="3"/>
        <v>-14.372991929999955</v>
      </c>
    </row>
    <row r="38" spans="1:18" x14ac:dyDescent="0.2">
      <c r="A38" s="6">
        <f>'[1]6050_Module3Project_Data'!B38</f>
        <v>37</v>
      </c>
      <c r="B38" s="6">
        <f>'[1]6050_Module3Project_Data'!C38</f>
        <v>98.637000999999998</v>
      </c>
      <c r="C38" s="43">
        <f t="shared" si="0"/>
        <v>103.20279980000001</v>
      </c>
      <c r="D38" s="5">
        <f t="shared" si="1"/>
        <v>-4.5657988000000103</v>
      </c>
      <c r="O38" s="5">
        <v>37</v>
      </c>
      <c r="P38" s="39">
        <v>360.0899963</v>
      </c>
      <c r="Q38" s="43">
        <f t="shared" si="2"/>
        <v>375.57100828999995</v>
      </c>
      <c r="R38" s="5">
        <f t="shared" si="3"/>
        <v>-15.481011989999956</v>
      </c>
    </row>
    <row r="39" spans="1:18" x14ac:dyDescent="0.2">
      <c r="A39" s="6">
        <f>'[1]6050_Module3Project_Data'!B39</f>
        <v>38</v>
      </c>
      <c r="B39" s="6">
        <f>'[1]6050_Module3Project_Data'!C39</f>
        <v>98.979499799999999</v>
      </c>
      <c r="C39" s="43">
        <f t="shared" si="0"/>
        <v>100.4175505</v>
      </c>
      <c r="D39" s="5">
        <f t="shared" si="1"/>
        <v>-1.4380507000000051</v>
      </c>
      <c r="O39" s="5">
        <v>38</v>
      </c>
      <c r="P39" s="39">
        <v>379.23999020000002</v>
      </c>
      <c r="Q39" s="43">
        <f t="shared" si="2"/>
        <v>366.66900326999996</v>
      </c>
      <c r="R39" s="5">
        <f t="shared" si="3"/>
        <v>12.570986930000061</v>
      </c>
    </row>
    <row r="40" spans="1:18" x14ac:dyDescent="0.2">
      <c r="A40" s="6">
        <f>'[1]6050_Module3Project_Data'!B40</f>
        <v>39</v>
      </c>
      <c r="B40" s="6">
        <f>'[1]6050_Module3Project_Data'!C40</f>
        <v>94.214996299999996</v>
      </c>
      <c r="C40" s="43">
        <f t="shared" si="0"/>
        <v>99.173750200000001</v>
      </c>
      <c r="D40" s="5">
        <f t="shared" si="1"/>
        <v>-4.9587539000000049</v>
      </c>
      <c r="O40" s="5">
        <v>39</v>
      </c>
      <c r="P40" s="39">
        <v>371.7099915</v>
      </c>
      <c r="Q40" s="43">
        <f t="shared" si="2"/>
        <v>371.38699643000001</v>
      </c>
      <c r="R40" s="5">
        <f t="shared" si="3"/>
        <v>0.32299506999999039</v>
      </c>
    </row>
    <row r="41" spans="1:18" x14ac:dyDescent="0.2">
      <c r="A41" s="6">
        <f>'[1]6050_Module3Project_Data'!B41</f>
        <v>40</v>
      </c>
      <c r="B41" s="6">
        <f>'[1]6050_Module3Project_Data'!C41</f>
        <v>94.1875</v>
      </c>
      <c r="C41" s="43">
        <f t="shared" si="0"/>
        <v>96.52874829000001</v>
      </c>
      <c r="D41" s="5">
        <f t="shared" si="1"/>
        <v>-2.34124829000001</v>
      </c>
      <c r="O41" s="5">
        <v>40</v>
      </c>
      <c r="P41" s="39">
        <v>369.02999879999999</v>
      </c>
      <c r="Q41" s="43">
        <f t="shared" si="2"/>
        <v>371.64499207</v>
      </c>
      <c r="R41" s="5">
        <f t="shared" si="3"/>
        <v>-2.6149932700000136</v>
      </c>
    </row>
    <row r="42" spans="1:18" x14ac:dyDescent="0.2">
      <c r="A42" s="6">
        <f>'[1]6050_Module3Project_Data'!B42</f>
        <v>41</v>
      </c>
      <c r="B42" s="6">
        <f>'[1]6050_Module3Project_Data'!C42</f>
        <v>97.697502099999994</v>
      </c>
      <c r="C42" s="43">
        <f t="shared" si="0"/>
        <v>95.154148849999999</v>
      </c>
      <c r="D42" s="5">
        <f t="shared" si="1"/>
        <v>2.5433532499999956</v>
      </c>
      <c r="O42" s="5">
        <v>41</v>
      </c>
      <c r="P42" s="39">
        <v>381.0499878</v>
      </c>
      <c r="Q42" s="43">
        <f t="shared" si="2"/>
        <v>371.87599489000002</v>
      </c>
      <c r="R42" s="5">
        <f t="shared" si="3"/>
        <v>9.1739929099999813</v>
      </c>
    </row>
    <row r="43" spans="1:18" x14ac:dyDescent="0.2">
      <c r="A43" s="6">
        <f>'[1]6050_Module3Project_Data'!B43</f>
        <v>42</v>
      </c>
      <c r="B43" s="6">
        <f>'[1]6050_Module3Project_Data'!C43</f>
        <v>95.449500999999998</v>
      </c>
      <c r="C43" s="43">
        <f t="shared" si="0"/>
        <v>95.948000309999998</v>
      </c>
      <c r="D43" s="5">
        <f t="shared" si="1"/>
        <v>-0.4984993099999997</v>
      </c>
      <c r="O43" s="5">
        <v>42</v>
      </c>
      <c r="P43" s="39">
        <v>368.76998900000001</v>
      </c>
      <c r="Q43" s="43">
        <f t="shared" si="2"/>
        <v>375.57599183999997</v>
      </c>
      <c r="R43" s="5">
        <f t="shared" si="3"/>
        <v>-6.8060028399999624</v>
      </c>
    </row>
    <row r="44" spans="1:18" x14ac:dyDescent="0.2">
      <c r="A44" s="6">
        <f>'[1]6050_Module3Project_Data'!B44</f>
        <v>43</v>
      </c>
      <c r="B44" s="6">
        <f>'[1]6050_Module3Project_Data'!C44</f>
        <v>98.791496300000006</v>
      </c>
      <c r="C44" s="43">
        <f t="shared" si="0"/>
        <v>95.871501129999999</v>
      </c>
      <c r="D44" s="5">
        <f t="shared" si="1"/>
        <v>2.9199951700000071</v>
      </c>
      <c r="O44" s="5">
        <v>43</v>
      </c>
      <c r="P44" s="39">
        <v>383.7900085</v>
      </c>
      <c r="Q44" s="43">
        <f t="shared" si="2"/>
        <v>372.50599060000002</v>
      </c>
      <c r="R44" s="5">
        <f t="shared" si="3"/>
        <v>11.284017899999981</v>
      </c>
    </row>
    <row r="45" spans="1:18" x14ac:dyDescent="0.2">
      <c r="A45" s="6">
        <f>'[1]6050_Module3Project_Data'!B45</f>
        <v>44</v>
      </c>
      <c r="B45" s="6">
        <f>'[1]6050_Module3Project_Data'!C45</f>
        <v>96.201499900000002</v>
      </c>
      <c r="C45" s="43">
        <f t="shared" si="0"/>
        <v>97.570098869999995</v>
      </c>
      <c r="D45" s="5">
        <f t="shared" si="1"/>
        <v>-1.3685989699999936</v>
      </c>
      <c r="O45" s="5">
        <v>44</v>
      </c>
      <c r="P45" s="39">
        <v>372.77999879999999</v>
      </c>
      <c r="Q45" s="43">
        <f t="shared" si="2"/>
        <v>378.73599851000006</v>
      </c>
      <c r="R45" s="5">
        <f t="shared" si="3"/>
        <v>-5.9559997100000714</v>
      </c>
    </row>
    <row r="46" spans="1:18" x14ac:dyDescent="0.2">
      <c r="A46" s="6">
        <f>'[1]6050_Module3Project_Data'!B46</f>
        <v>45</v>
      </c>
      <c r="B46" s="6">
        <f>'[1]6050_Module3Project_Data'!C46</f>
        <v>95.054496799999995</v>
      </c>
      <c r="C46" s="43">
        <f t="shared" si="0"/>
        <v>96.828099039999998</v>
      </c>
      <c r="D46" s="5">
        <f t="shared" si="1"/>
        <v>-1.7736022400000024</v>
      </c>
      <c r="O46" s="5">
        <v>45</v>
      </c>
      <c r="P46" s="39">
        <v>368.97000120000001</v>
      </c>
      <c r="Q46" s="43">
        <f t="shared" si="2"/>
        <v>375.28099974999998</v>
      </c>
      <c r="R46" s="5">
        <f t="shared" si="3"/>
        <v>-6.3109985499999652</v>
      </c>
    </row>
    <row r="47" spans="1:18" x14ac:dyDescent="0.2">
      <c r="A47" s="6">
        <f>'[1]6050_Module3Project_Data'!B47</f>
        <v>46</v>
      </c>
      <c r="B47" s="6">
        <f>'[1]6050_Module3Project_Data'!C47</f>
        <v>90.030502299999995</v>
      </c>
      <c r="C47" s="43">
        <f t="shared" si="0"/>
        <v>96.145997629999997</v>
      </c>
      <c r="D47" s="5">
        <f t="shared" si="1"/>
        <v>-6.1154953300000017</v>
      </c>
      <c r="O47" s="5">
        <v>46</v>
      </c>
      <c r="P47" s="39">
        <v>346.48999020000002</v>
      </c>
      <c r="Q47" s="43">
        <f t="shared" si="2"/>
        <v>373.07700194</v>
      </c>
      <c r="R47" s="5">
        <f t="shared" si="3"/>
        <v>-26.58701173999998</v>
      </c>
    </row>
    <row r="48" spans="1:18" x14ac:dyDescent="0.2">
      <c r="A48" s="6">
        <f>'[1]6050_Module3Project_Data'!B48</f>
        <v>47</v>
      </c>
      <c r="B48" s="6">
        <f>'[1]6050_Module3Project_Data'!C48</f>
        <v>94.591003400000005</v>
      </c>
      <c r="C48" s="43">
        <f t="shared" si="0"/>
        <v>92.771900169999995</v>
      </c>
      <c r="D48" s="5">
        <f t="shared" si="1"/>
        <v>1.8191032300000103</v>
      </c>
      <c r="O48" s="5">
        <v>47</v>
      </c>
      <c r="P48" s="39">
        <v>364.13000490000002</v>
      </c>
      <c r="Q48" s="43">
        <f t="shared" si="2"/>
        <v>358.49199522000004</v>
      </c>
      <c r="R48" s="5">
        <f t="shared" si="3"/>
        <v>5.6380096799999819</v>
      </c>
    </row>
    <row r="49" spans="1:18" x14ac:dyDescent="0.2">
      <c r="A49" s="6">
        <f>'[1]6050_Module3Project_Data'!B49</f>
        <v>48</v>
      </c>
      <c r="B49" s="6">
        <f>'[1]6050_Module3Project_Data'!C49</f>
        <v>91.042999300000005</v>
      </c>
      <c r="C49" s="43">
        <f t="shared" si="0"/>
        <v>93.315551749999997</v>
      </c>
      <c r="D49" s="5">
        <f t="shared" si="1"/>
        <v>-2.2725524499999921</v>
      </c>
      <c r="O49" s="5">
        <v>48</v>
      </c>
      <c r="P49" s="39">
        <v>349.92001340000002</v>
      </c>
      <c r="Q49" s="43">
        <f t="shared" si="2"/>
        <v>359.80599975000001</v>
      </c>
      <c r="R49" s="5">
        <f t="shared" si="3"/>
        <v>-9.885986349999996</v>
      </c>
    </row>
    <row r="50" spans="1:18" x14ac:dyDescent="0.2">
      <c r="A50" s="6">
        <f>'[1]6050_Module3Project_Data'!B50</f>
        <v>49</v>
      </c>
      <c r="B50" s="6">
        <f>'[1]6050_Module3Project_Data'!C50</f>
        <v>83.830497699999995</v>
      </c>
      <c r="C50" s="43">
        <f t="shared" si="0"/>
        <v>91.904901129999999</v>
      </c>
      <c r="D50" s="5">
        <f t="shared" si="1"/>
        <v>-8.0744034300000038</v>
      </c>
      <c r="O50" s="5">
        <v>49</v>
      </c>
      <c r="P50" s="39">
        <v>315.25</v>
      </c>
      <c r="Q50" s="43">
        <f t="shared" si="2"/>
        <v>353.49700621</v>
      </c>
      <c r="R50" s="5">
        <f t="shared" si="3"/>
        <v>-38.247006209999995</v>
      </c>
    </row>
    <row r="51" spans="1:18" x14ac:dyDescent="0.2">
      <c r="A51" s="6">
        <f>'[1]6050_Module3Project_Data'!B51</f>
        <v>50</v>
      </c>
      <c r="B51" s="6">
        <f>'[1]6050_Module3Project_Data'!C51</f>
        <v>89.25</v>
      </c>
      <c r="C51" s="43">
        <f t="shared" si="0"/>
        <v>88.146349319999999</v>
      </c>
      <c r="D51" s="5">
        <f t="shared" si="1"/>
        <v>1.1036506800000012</v>
      </c>
      <c r="O51" s="5">
        <v>50</v>
      </c>
      <c r="P51" s="39">
        <v>336.2999878</v>
      </c>
      <c r="Q51" s="43">
        <f t="shared" si="2"/>
        <v>335.42700500000001</v>
      </c>
      <c r="R51" s="5">
        <f t="shared" si="3"/>
        <v>0.8729827999999884</v>
      </c>
    </row>
    <row r="52" spans="1:18" x14ac:dyDescent="0.2">
      <c r="A52" s="6">
        <f>'[1]6050_Module3Project_Data'!B52</f>
        <v>51</v>
      </c>
      <c r="B52" s="6">
        <f>'[1]6050_Module3Project_Data'!C52</f>
        <v>84.457496599999999</v>
      </c>
      <c r="C52" s="43">
        <f t="shared" si="0"/>
        <v>87.982749170000005</v>
      </c>
      <c r="D52" s="5">
        <f t="shared" si="1"/>
        <v>-3.5252525700000064</v>
      </c>
      <c r="O52" s="5">
        <v>51</v>
      </c>
      <c r="P52" s="39">
        <v>298.8399963</v>
      </c>
      <c r="Q52" s="43">
        <f t="shared" si="2"/>
        <v>332.70899658000002</v>
      </c>
      <c r="R52" s="5">
        <f t="shared" si="3"/>
        <v>-33.869000280000023</v>
      </c>
    </row>
    <row r="53" spans="1:18" x14ac:dyDescent="0.2">
      <c r="A53" s="6">
        <f>'[1]6050_Module3Project_Data'!B53</f>
        <v>52</v>
      </c>
      <c r="B53" s="6">
        <f>'[1]6050_Module3Project_Data'!C53</f>
        <v>90.391998299999997</v>
      </c>
      <c r="C53" s="43">
        <f t="shared" si="0"/>
        <v>85.769847839999997</v>
      </c>
      <c r="D53" s="5">
        <f t="shared" si="1"/>
        <v>4.6221504600000003</v>
      </c>
      <c r="O53" s="5">
        <v>52</v>
      </c>
      <c r="P53" s="39">
        <v>319.75</v>
      </c>
      <c r="Q53" s="43">
        <f t="shared" si="2"/>
        <v>313.35999449000002</v>
      </c>
      <c r="R53" s="5">
        <f t="shared" si="3"/>
        <v>6.3900055099999804</v>
      </c>
    </row>
    <row r="54" spans="1:18" x14ac:dyDescent="0.2">
      <c r="A54" s="6">
        <f>'[1]6050_Module3Project_Data'!B54</f>
        <v>53</v>
      </c>
      <c r="B54" s="6">
        <f>'[1]6050_Module3Project_Data'!C54</f>
        <v>91.5</v>
      </c>
      <c r="C54" s="43">
        <f t="shared" si="0"/>
        <v>88.383248129999998</v>
      </c>
      <c r="D54" s="5">
        <f t="shared" si="1"/>
        <v>3.1167518700000016</v>
      </c>
      <c r="O54" s="5">
        <v>53</v>
      </c>
      <c r="P54" s="39">
        <v>315.47000120000001</v>
      </c>
      <c r="Q54" s="43">
        <f t="shared" si="2"/>
        <v>316.78699645</v>
      </c>
      <c r="R54" s="5">
        <f t="shared" si="3"/>
        <v>-1.3169952499999908</v>
      </c>
    </row>
    <row r="55" spans="1:18" x14ac:dyDescent="0.2">
      <c r="A55" s="6">
        <f>'[1]6050_Module3Project_Data'!B55</f>
        <v>54</v>
      </c>
      <c r="B55" s="6">
        <f>'[1]6050_Module3Project_Data'!C55</f>
        <v>94.046501199999994</v>
      </c>
      <c r="C55" s="43">
        <f t="shared" si="0"/>
        <v>89.759098810000012</v>
      </c>
      <c r="D55" s="5">
        <f t="shared" si="1"/>
        <v>4.2874023899999827</v>
      </c>
      <c r="O55" s="5">
        <v>54</v>
      </c>
      <c r="P55" s="39">
        <v>332.02999879999999</v>
      </c>
      <c r="Q55" s="43">
        <f t="shared" si="2"/>
        <v>313.42799986</v>
      </c>
      <c r="R55" s="5">
        <f t="shared" si="3"/>
        <v>18.601998939999987</v>
      </c>
    </row>
    <row r="56" spans="1:18" x14ac:dyDescent="0.2">
      <c r="A56" s="6">
        <f>'[1]6050_Module3Project_Data'!B56</f>
        <v>55</v>
      </c>
      <c r="B56" s="6">
        <f>'[1]6050_Module3Project_Data'!C56</f>
        <v>92.304496799999995</v>
      </c>
      <c r="C56" s="43">
        <f t="shared" si="0"/>
        <v>92.551650260000002</v>
      </c>
      <c r="D56" s="5">
        <f t="shared" si="1"/>
        <v>-0.24715346000000693</v>
      </c>
      <c r="O56" s="5">
        <v>55</v>
      </c>
      <c r="P56" s="39">
        <v>332.82998659999998</v>
      </c>
      <c r="Q56" s="43">
        <f t="shared" si="2"/>
        <v>324.60599975999997</v>
      </c>
      <c r="R56" s="5">
        <f t="shared" si="3"/>
        <v>8.2239868400000091</v>
      </c>
    </row>
    <row r="57" spans="1:18" x14ac:dyDescent="0.2">
      <c r="A57" s="6">
        <f>'[1]6050_Module3Project_Data'!B57</f>
        <v>56</v>
      </c>
      <c r="B57" s="6">
        <f>'[1]6050_Module3Project_Data'!C57</f>
        <v>95.141502399999993</v>
      </c>
      <c r="C57" s="43">
        <f t="shared" si="0"/>
        <v>92.66619876</v>
      </c>
      <c r="D57" s="5">
        <f t="shared" si="1"/>
        <v>2.4753036399999928</v>
      </c>
      <c r="O57" s="5">
        <v>56</v>
      </c>
      <c r="P57" s="39">
        <v>360.26998900000001</v>
      </c>
      <c r="Q57" s="43">
        <f t="shared" si="2"/>
        <v>329.11799317999998</v>
      </c>
      <c r="R57" s="5">
        <f t="shared" si="3"/>
        <v>31.151995820000025</v>
      </c>
    </row>
    <row r="58" spans="1:18" x14ac:dyDescent="0.2">
      <c r="A58" s="6">
        <f>'[1]6050_Module3Project_Data'!B58</f>
        <v>57</v>
      </c>
      <c r="B58" s="6">
        <f>'[1]6050_Module3Project_Data'!C58</f>
        <v>97.004997299999999</v>
      </c>
      <c r="C58" s="43">
        <f t="shared" si="0"/>
        <v>94.071400479999994</v>
      </c>
      <c r="D58" s="5">
        <f t="shared" si="1"/>
        <v>2.9335968200000053</v>
      </c>
      <c r="O58" s="5">
        <v>57</v>
      </c>
      <c r="P58" s="39">
        <v>357.32000729999999</v>
      </c>
      <c r="Q58" s="43">
        <f t="shared" si="2"/>
        <v>346.38999023999997</v>
      </c>
      <c r="R58" s="5">
        <f t="shared" si="3"/>
        <v>10.930017060000011</v>
      </c>
    </row>
    <row r="59" spans="1:18" x14ac:dyDescent="0.2">
      <c r="A59" s="6">
        <f>'[1]6050_Module3Project_Data'!B59</f>
        <v>58</v>
      </c>
      <c r="B59" s="6">
        <f>'[1]6050_Module3Project_Data'!C59</f>
        <v>94.291999799999999</v>
      </c>
      <c r="C59" s="43">
        <f t="shared" si="0"/>
        <v>95.505848729999997</v>
      </c>
      <c r="D59" s="5">
        <f t="shared" si="1"/>
        <v>-1.2138489299999975</v>
      </c>
      <c r="O59" s="5">
        <v>58</v>
      </c>
      <c r="P59" s="39">
        <v>342.39001459999997</v>
      </c>
      <c r="Q59" s="43">
        <f t="shared" si="2"/>
        <v>353.30699766999999</v>
      </c>
      <c r="R59" s="5">
        <f t="shared" si="3"/>
        <v>-10.916983070000015</v>
      </c>
    </row>
    <row r="60" spans="1:18" x14ac:dyDescent="0.2">
      <c r="A60" s="6">
        <f>'[1]6050_Module3Project_Data'!B60</f>
        <v>59</v>
      </c>
      <c r="B60" s="6">
        <f>'[1]6050_Module3Project_Data'!C60</f>
        <v>97.774497999999994</v>
      </c>
      <c r="C60" s="43">
        <f t="shared" si="0"/>
        <v>95.27579956999999</v>
      </c>
      <c r="D60" s="5">
        <f t="shared" si="1"/>
        <v>2.4986984300000046</v>
      </c>
      <c r="O60" s="5">
        <v>59</v>
      </c>
      <c r="P60" s="39">
        <v>362.98999020000002</v>
      </c>
      <c r="Q60" s="43">
        <f t="shared" si="2"/>
        <v>350.44500728999998</v>
      </c>
      <c r="R60" s="5">
        <f t="shared" si="3"/>
        <v>12.544982910000044</v>
      </c>
    </row>
    <row r="61" spans="1:18" x14ac:dyDescent="0.2">
      <c r="A61" s="6">
        <f>'[1]6050_Module3Project_Data'!B61</f>
        <v>60</v>
      </c>
      <c r="B61" s="6">
        <f>'[1]6050_Module3Project_Data'!C61</f>
        <v>95.004997299999999</v>
      </c>
      <c r="C61" s="43">
        <f t="shared" si="0"/>
        <v>96.575848400000012</v>
      </c>
      <c r="D61" s="5">
        <f t="shared" si="1"/>
        <v>-1.5708511000000129</v>
      </c>
      <c r="O61" s="5">
        <v>60</v>
      </c>
      <c r="P61" s="39">
        <v>357.11999509999998</v>
      </c>
      <c r="Q61" s="43">
        <f t="shared" si="2"/>
        <v>355.67600094000005</v>
      </c>
      <c r="R61" s="5">
        <f t="shared" si="3"/>
        <v>1.4439941599999315</v>
      </c>
    </row>
    <row r="62" spans="1:18" x14ac:dyDescent="0.2">
      <c r="A62" s="6">
        <f>'[1]6050_Module3Project_Data'!B62</f>
        <v>61</v>
      </c>
      <c r="B62" s="6">
        <f>'[1]6050_Module3Project_Data'!C62</f>
        <v>98.197502099999994</v>
      </c>
      <c r="C62" s="43">
        <f t="shared" si="0"/>
        <v>95.693248010000005</v>
      </c>
      <c r="D62" s="5">
        <f t="shared" si="1"/>
        <v>2.5042540899999892</v>
      </c>
      <c r="O62" s="5">
        <v>61</v>
      </c>
      <c r="P62" s="39">
        <v>370.9599915</v>
      </c>
      <c r="Q62" s="43">
        <f t="shared" si="2"/>
        <v>355.93499752999998</v>
      </c>
      <c r="R62" s="5">
        <f t="shared" si="3"/>
        <v>15.024993970000025</v>
      </c>
    </row>
    <row r="63" spans="1:18" x14ac:dyDescent="0.2">
      <c r="A63" s="6">
        <f>'[1]6050_Module3Project_Data'!B63</f>
        <v>62</v>
      </c>
      <c r="B63" s="6">
        <f>'[1]6050_Module3Project_Data'!C63</f>
        <v>97.486000099999998</v>
      </c>
      <c r="C63" s="43">
        <f t="shared" si="0"/>
        <v>97.155149839999993</v>
      </c>
      <c r="D63" s="5">
        <f t="shared" si="1"/>
        <v>0.33085026000000539</v>
      </c>
      <c r="O63" s="5">
        <v>62</v>
      </c>
      <c r="P63" s="39">
        <v>375.5</v>
      </c>
      <c r="Q63" s="43">
        <f t="shared" si="2"/>
        <v>365.21399231999999</v>
      </c>
      <c r="R63" s="5">
        <f t="shared" si="3"/>
        <v>10.286007680000012</v>
      </c>
    </row>
    <row r="64" spans="1:18" x14ac:dyDescent="0.2">
      <c r="A64" s="6">
        <f>'[1]6050_Module3Project_Data'!B64</f>
        <v>63</v>
      </c>
      <c r="B64" s="6">
        <f>'[1]6050_Module3Project_Data'!C64</f>
        <v>95.385002099999994</v>
      </c>
      <c r="C64" s="43">
        <f t="shared" si="0"/>
        <v>97.203250139999994</v>
      </c>
      <c r="D64" s="5">
        <f t="shared" si="1"/>
        <v>-1.8182480400000003</v>
      </c>
      <c r="O64" s="5">
        <v>63</v>
      </c>
      <c r="P64" s="39">
        <v>364.07998659999998</v>
      </c>
      <c r="Q64" s="43">
        <f t="shared" si="2"/>
        <v>370.46199646999997</v>
      </c>
      <c r="R64" s="5">
        <f t="shared" si="3"/>
        <v>-6.3820098699999903</v>
      </c>
    </row>
    <row r="65" spans="1:18" x14ac:dyDescent="0.2">
      <c r="A65" s="6">
        <f>'[1]6050_Module3Project_Data'!B65</f>
        <v>64</v>
      </c>
      <c r="B65" s="6">
        <f>'[1]6050_Module3Project_Data'!C65</f>
        <v>95.941497799999993</v>
      </c>
      <c r="C65" s="43">
        <f t="shared" si="0"/>
        <v>96.577801500000007</v>
      </c>
      <c r="D65" s="5">
        <f t="shared" si="1"/>
        <v>-0.63630370000001335</v>
      </c>
      <c r="O65" s="5">
        <v>64</v>
      </c>
      <c r="P65" s="39">
        <v>370.07998659999998</v>
      </c>
      <c r="Q65" s="43">
        <f t="shared" si="2"/>
        <v>368.88199159999999</v>
      </c>
      <c r="R65" s="5">
        <f t="shared" si="3"/>
        <v>1.1979949999999917</v>
      </c>
    </row>
    <row r="66" spans="1:18" x14ac:dyDescent="0.2">
      <c r="A66" s="6">
        <f>'[1]6050_Module3Project_Data'!B66</f>
        <v>65</v>
      </c>
      <c r="B66" s="6">
        <f>'[1]6050_Module3Project_Data'!C66</f>
        <v>95.329498299999997</v>
      </c>
      <c r="C66" s="43">
        <f t="shared" si="0"/>
        <v>96.083449549999983</v>
      </c>
      <c r="D66" s="5">
        <f t="shared" si="1"/>
        <v>-0.75395124999998586</v>
      </c>
      <c r="O66" s="5">
        <v>65</v>
      </c>
      <c r="P66" s="39">
        <v>361.76000979999998</v>
      </c>
      <c r="Q66" s="43">
        <f t="shared" si="2"/>
        <v>369.36398928</v>
      </c>
      <c r="R66" s="5">
        <f t="shared" si="3"/>
        <v>-7.6039794800000209</v>
      </c>
    </row>
    <row r="67" spans="1:18" x14ac:dyDescent="0.2">
      <c r="A67" s="6">
        <f>'[1]6050_Module3Project_Data'!B67</f>
        <v>66</v>
      </c>
      <c r="B67" s="6">
        <f>'[1]6050_Module3Project_Data'!C67</f>
        <v>99.879501300000001</v>
      </c>
      <c r="C67" s="43">
        <f t="shared" si="0"/>
        <v>95.524198909999996</v>
      </c>
      <c r="D67" s="5">
        <f t="shared" si="1"/>
        <v>4.3553023900000056</v>
      </c>
      <c r="O67" s="5">
        <v>66</v>
      </c>
      <c r="P67" s="39">
        <v>379.9599915</v>
      </c>
      <c r="Q67" s="43">
        <f t="shared" si="2"/>
        <v>364.71999820000002</v>
      </c>
      <c r="R67" s="5">
        <f t="shared" si="3"/>
        <v>15.239993299999981</v>
      </c>
    </row>
    <row r="68" spans="1:18" x14ac:dyDescent="0.2">
      <c r="A68" s="6">
        <f>'[1]6050_Module3Project_Data'!B68</f>
        <v>67</v>
      </c>
      <c r="B68" s="6">
        <f>'[1]6050_Module3Project_Data'!C68</f>
        <v>100.58000199999999</v>
      </c>
      <c r="C68" s="43">
        <f t="shared" si="0"/>
        <v>97.726899700000004</v>
      </c>
      <c r="D68" s="5">
        <f t="shared" si="1"/>
        <v>2.8531022999999891</v>
      </c>
      <c r="O68" s="5">
        <v>67</v>
      </c>
      <c r="P68" s="39">
        <v>372.27999879999999</v>
      </c>
      <c r="Q68" s="43">
        <f t="shared" si="2"/>
        <v>372.52399601000002</v>
      </c>
      <c r="R68" s="5">
        <f t="shared" si="3"/>
        <v>-0.24399721000003183</v>
      </c>
    </row>
    <row r="69" spans="1:18" x14ac:dyDescent="0.2">
      <c r="A69" s="6">
        <f>'[1]6050_Module3Project_Data'!B69</f>
        <v>68</v>
      </c>
      <c r="B69" s="6">
        <f>'[1]6050_Module3Project_Data'!C69</f>
        <v>102.150002</v>
      </c>
      <c r="C69" s="43">
        <f t="shared" si="0"/>
        <v>99.319751049999994</v>
      </c>
      <c r="D69" s="5">
        <f t="shared" si="1"/>
        <v>2.830250950000007</v>
      </c>
      <c r="O69" s="5">
        <v>68</v>
      </c>
      <c r="P69" s="39">
        <v>371.11999509999998</v>
      </c>
      <c r="Q69" s="43">
        <f t="shared" si="2"/>
        <v>372.47999880999998</v>
      </c>
      <c r="R69" s="5">
        <f t="shared" si="3"/>
        <v>-1.3600037100000009</v>
      </c>
    </row>
    <row r="70" spans="1:18" x14ac:dyDescent="0.2">
      <c r="A70" s="6">
        <f>'[1]6050_Module3Project_Data'!B70</f>
        <v>69</v>
      </c>
      <c r="B70" s="6">
        <f>'[1]6050_Module3Project_Data'!C70</f>
        <v>102.138001</v>
      </c>
      <c r="C70" s="43">
        <f t="shared" ref="C70:C133" si="4">(0.5*B69)+(0.3*B68)+(0.2*B67)</f>
        <v>101.22490186</v>
      </c>
      <c r="D70" s="5">
        <f t="shared" ref="D70:D133" si="5">B70-C70</f>
        <v>0.91309913999999992</v>
      </c>
      <c r="O70" s="5">
        <v>69</v>
      </c>
      <c r="P70" s="39">
        <v>370.72000120000001</v>
      </c>
      <c r="Q70" s="43">
        <f t="shared" ref="Q70:Q133" si="6">(0.5*P69)+(0.3*P68)+(0.2*P67)</f>
        <v>373.23599548999994</v>
      </c>
      <c r="R70" s="5">
        <f t="shared" ref="R70:R133" si="7">P70-Q70</f>
        <v>-2.5159942899999237</v>
      </c>
    </row>
    <row r="71" spans="1:18" x14ac:dyDescent="0.2">
      <c r="A71" s="6">
        <f>'[1]6050_Module3Project_Data'!B71</f>
        <v>70</v>
      </c>
      <c r="B71" s="6">
        <f>'[1]6050_Module3Project_Data'!C71</f>
        <v>108.44349699999999</v>
      </c>
      <c r="C71" s="43">
        <f t="shared" si="4"/>
        <v>101.83000150000001</v>
      </c>
      <c r="D71" s="5">
        <f t="shared" si="5"/>
        <v>6.6134954999999849</v>
      </c>
      <c r="O71" s="5">
        <v>70</v>
      </c>
      <c r="P71" s="39">
        <v>396.72000120000001</v>
      </c>
      <c r="Q71" s="43">
        <f t="shared" si="6"/>
        <v>371.15199889000002</v>
      </c>
      <c r="R71" s="5">
        <f t="shared" si="7"/>
        <v>25.568002309999997</v>
      </c>
    </row>
    <row r="72" spans="1:18" x14ac:dyDescent="0.2">
      <c r="A72" s="6">
        <f>'[1]6050_Module3Project_Data'!B72</f>
        <v>71</v>
      </c>
      <c r="B72" s="6">
        <f>'[1]6050_Module3Project_Data'!C72</f>
        <v>114.166</v>
      </c>
      <c r="C72" s="43">
        <f t="shared" si="4"/>
        <v>105.2931492</v>
      </c>
      <c r="D72" s="5">
        <f t="shared" si="5"/>
        <v>8.8728507999999948</v>
      </c>
      <c r="O72" s="5">
        <v>71</v>
      </c>
      <c r="P72" s="39">
        <v>413.5499878</v>
      </c>
      <c r="Q72" s="43">
        <f t="shared" si="6"/>
        <v>383.79999998</v>
      </c>
      <c r="R72" s="5">
        <f t="shared" si="7"/>
        <v>29.749987820000001</v>
      </c>
    </row>
    <row r="73" spans="1:18" x14ac:dyDescent="0.2">
      <c r="A73" s="6">
        <f>'[1]6050_Module3Project_Data'!B73</f>
        <v>72</v>
      </c>
      <c r="B73" s="6">
        <f>'[1]6050_Module3Project_Data'!C73</f>
        <v>115.38400300000001</v>
      </c>
      <c r="C73" s="43">
        <f t="shared" si="4"/>
        <v>110.0436493</v>
      </c>
      <c r="D73" s="5">
        <f t="shared" si="5"/>
        <v>5.3403537000000085</v>
      </c>
      <c r="O73" s="5">
        <v>72</v>
      </c>
      <c r="P73" s="39">
        <v>426.75</v>
      </c>
      <c r="Q73" s="43">
        <f t="shared" si="6"/>
        <v>399.93499450000002</v>
      </c>
      <c r="R73" s="5">
        <f t="shared" si="7"/>
        <v>26.815005499999984</v>
      </c>
    </row>
    <row r="74" spans="1:18" x14ac:dyDescent="0.2">
      <c r="A74" s="6">
        <f>'[1]6050_Module3Project_Data'!B74</f>
        <v>73</v>
      </c>
      <c r="B74" s="6">
        <f>'[1]6050_Module3Project_Data'!C74</f>
        <v>120.40949999999999</v>
      </c>
      <c r="C74" s="43">
        <f t="shared" si="4"/>
        <v>113.6305009</v>
      </c>
      <c r="D74" s="5">
        <f t="shared" si="5"/>
        <v>6.7789990999999929</v>
      </c>
      <c r="O74" s="5">
        <v>73</v>
      </c>
      <c r="P74" s="39">
        <v>439.17001340000002</v>
      </c>
      <c r="Q74" s="43">
        <f t="shared" si="6"/>
        <v>416.78399658000001</v>
      </c>
      <c r="R74" s="5">
        <f t="shared" si="7"/>
        <v>22.386016820000009</v>
      </c>
    </row>
    <row r="75" spans="1:18" x14ac:dyDescent="0.2">
      <c r="A75" s="6">
        <f>'[1]6050_Module3Project_Data'!B75</f>
        <v>74</v>
      </c>
      <c r="B75" s="6">
        <f>'[1]6050_Module3Project_Data'!C75</f>
        <v>118.75</v>
      </c>
      <c r="C75" s="43">
        <f t="shared" si="4"/>
        <v>117.6531509</v>
      </c>
      <c r="D75" s="5">
        <f t="shared" si="5"/>
        <v>1.0968491</v>
      </c>
      <c r="O75" s="5">
        <v>74</v>
      </c>
      <c r="P75" s="39">
        <v>422.9599915</v>
      </c>
      <c r="Q75" s="43">
        <f t="shared" si="6"/>
        <v>430.32000426000002</v>
      </c>
      <c r="R75" s="5">
        <f t="shared" si="7"/>
        <v>-7.3600127600000178</v>
      </c>
    </row>
    <row r="76" spans="1:18" x14ac:dyDescent="0.2">
      <c r="A76" s="6">
        <f>'[1]6050_Module3Project_Data'!B76</f>
        <v>75</v>
      </c>
      <c r="B76" s="6">
        <f>'[1]6050_Module3Project_Data'!C76</f>
        <v>119.68049600000001</v>
      </c>
      <c r="C76" s="43">
        <f t="shared" si="4"/>
        <v>118.5746506</v>
      </c>
      <c r="D76" s="5">
        <f t="shared" si="5"/>
        <v>1.1058454000000069</v>
      </c>
      <c r="O76" s="5">
        <v>75</v>
      </c>
      <c r="P76" s="39">
        <v>437.48999020000002</v>
      </c>
      <c r="Q76" s="43">
        <f t="shared" si="6"/>
        <v>428.58099977000006</v>
      </c>
      <c r="R76" s="5">
        <f t="shared" si="7"/>
        <v>8.9089904299999603</v>
      </c>
    </row>
    <row r="77" spans="1:18" x14ac:dyDescent="0.2">
      <c r="A77" s="6">
        <f>'[1]6050_Module3Project_Data'!B77</f>
        <v>76</v>
      </c>
      <c r="B77" s="6">
        <f>'[1]6050_Module3Project_Data'!C77</f>
        <v>116.405998</v>
      </c>
      <c r="C77" s="43">
        <f t="shared" si="4"/>
        <v>119.54714800000001</v>
      </c>
      <c r="D77" s="5">
        <f t="shared" si="5"/>
        <v>-3.1411500000000103</v>
      </c>
      <c r="O77" s="5">
        <v>76</v>
      </c>
      <c r="P77" s="39">
        <v>433.82998659999998</v>
      </c>
      <c r="Q77" s="43">
        <f t="shared" si="6"/>
        <v>433.46699523000007</v>
      </c>
      <c r="R77" s="5">
        <f t="shared" si="7"/>
        <v>0.36299136999991788</v>
      </c>
    </row>
    <row r="78" spans="1:18" x14ac:dyDescent="0.2">
      <c r="A78" s="6">
        <f>'[1]6050_Module3Project_Data'!B78</f>
        <v>77</v>
      </c>
      <c r="B78" s="6">
        <f>'[1]6050_Module3Project_Data'!C78</f>
        <v>118.17449999999999</v>
      </c>
      <c r="C78" s="43">
        <f t="shared" si="4"/>
        <v>117.85714780000001</v>
      </c>
      <c r="D78" s="5">
        <f t="shared" si="5"/>
        <v>0.31735219999998776</v>
      </c>
      <c r="O78" s="5">
        <v>77</v>
      </c>
      <c r="P78" s="39">
        <v>421.42001340000002</v>
      </c>
      <c r="Q78" s="43">
        <f t="shared" si="6"/>
        <v>432.75398866</v>
      </c>
      <c r="R78" s="5">
        <f t="shared" si="7"/>
        <v>-11.333975259999988</v>
      </c>
    </row>
    <row r="79" spans="1:18" x14ac:dyDescent="0.2">
      <c r="A79" s="6">
        <f>'[1]6050_Module3Project_Data'!B79</f>
        <v>78</v>
      </c>
      <c r="B79" s="6">
        <f>'[1]6050_Module3Project_Data'!C79</f>
        <v>119.972504</v>
      </c>
      <c r="C79" s="43">
        <f t="shared" si="4"/>
        <v>117.9451486</v>
      </c>
      <c r="D79" s="5">
        <f t="shared" si="5"/>
        <v>2.0273554000000047</v>
      </c>
      <c r="O79" s="5">
        <v>78</v>
      </c>
      <c r="P79" s="39">
        <v>426.7000122</v>
      </c>
      <c r="Q79" s="43">
        <f t="shared" si="6"/>
        <v>428.35700072000003</v>
      </c>
      <c r="R79" s="5">
        <f t="shared" si="7"/>
        <v>-1.6569885200000272</v>
      </c>
    </row>
    <row r="80" spans="1:18" x14ac:dyDescent="0.2">
      <c r="A80" s="6">
        <f>'[1]6050_Module3Project_Data'!B80</f>
        <v>79</v>
      </c>
      <c r="B80" s="6">
        <f>'[1]6050_Module3Project_Data'!C80</f>
        <v>120.511002</v>
      </c>
      <c r="C80" s="43">
        <f t="shared" si="4"/>
        <v>118.71980160000001</v>
      </c>
      <c r="D80" s="5">
        <f t="shared" si="5"/>
        <v>1.7912003999999939</v>
      </c>
      <c r="O80" s="5">
        <v>79</v>
      </c>
      <c r="P80" s="39">
        <v>424.98999020000002</v>
      </c>
      <c r="Q80" s="43">
        <f t="shared" si="6"/>
        <v>426.54200744000002</v>
      </c>
      <c r="R80" s="5">
        <f t="shared" si="7"/>
        <v>-1.5520172399999979</v>
      </c>
    </row>
    <row r="81" spans="1:18" x14ac:dyDescent="0.2">
      <c r="A81" s="6">
        <f>'[1]6050_Module3Project_Data'!B81</f>
        <v>80</v>
      </c>
      <c r="B81" s="6">
        <f>'[1]6050_Module3Project_Data'!C81</f>
        <v>118.800003</v>
      </c>
      <c r="C81" s="43">
        <f t="shared" si="4"/>
        <v>119.88215219999999</v>
      </c>
      <c r="D81" s="5">
        <f t="shared" si="5"/>
        <v>-1.0821491999999893</v>
      </c>
      <c r="O81" s="5">
        <v>80</v>
      </c>
      <c r="P81" s="39">
        <v>421.38000490000002</v>
      </c>
      <c r="Q81" s="43">
        <f t="shared" si="6"/>
        <v>424.78900144000005</v>
      </c>
      <c r="R81" s="5">
        <f t="shared" si="7"/>
        <v>-3.4089965400000324</v>
      </c>
    </row>
    <row r="82" spans="1:18" x14ac:dyDescent="0.2">
      <c r="A82" s="6">
        <f>'[1]6050_Module3Project_Data'!B82</f>
        <v>81</v>
      </c>
      <c r="B82" s="6">
        <f>'[1]6050_Module3Project_Data'!C82</f>
        <v>115.704002</v>
      </c>
      <c r="C82" s="43">
        <f t="shared" si="4"/>
        <v>119.54780289999999</v>
      </c>
      <c r="D82" s="5">
        <f t="shared" si="5"/>
        <v>-3.8438008999999909</v>
      </c>
      <c r="O82" s="5">
        <v>81</v>
      </c>
      <c r="P82" s="39">
        <v>403.82998659999998</v>
      </c>
      <c r="Q82" s="43">
        <f t="shared" si="6"/>
        <v>423.52700195</v>
      </c>
      <c r="R82" s="5">
        <f t="shared" si="7"/>
        <v>-19.697015350000015</v>
      </c>
    </row>
    <row r="83" spans="1:18" x14ac:dyDescent="0.2">
      <c r="A83" s="6">
        <f>'[1]6050_Module3Project_Data'!B83</f>
        <v>82</v>
      </c>
      <c r="B83" s="6">
        <f>'[1]6050_Module3Project_Data'!C83</f>
        <v>118.635498</v>
      </c>
      <c r="C83" s="43">
        <f t="shared" si="4"/>
        <v>117.59420229999999</v>
      </c>
      <c r="D83" s="5">
        <f t="shared" si="5"/>
        <v>1.0412957000000063</v>
      </c>
      <c r="O83" s="5">
        <v>82</v>
      </c>
      <c r="P83" s="39">
        <v>411.89001459999997</v>
      </c>
      <c r="Q83" s="43">
        <f t="shared" si="6"/>
        <v>413.32699281000004</v>
      </c>
      <c r="R83" s="5">
        <f t="shared" si="7"/>
        <v>-1.4369782100000634</v>
      </c>
    </row>
    <row r="84" spans="1:18" x14ac:dyDescent="0.2">
      <c r="A84" s="6">
        <f>'[1]6050_Module3Project_Data'!B84</f>
        <v>83</v>
      </c>
      <c r="B84" s="6">
        <f>'[1]6050_Module3Project_Data'!C84</f>
        <v>123.699997</v>
      </c>
      <c r="C84" s="43">
        <f t="shared" si="4"/>
        <v>117.7889502</v>
      </c>
      <c r="D84" s="5">
        <f t="shared" si="5"/>
        <v>5.9110467999999941</v>
      </c>
      <c r="O84" s="5">
        <v>83</v>
      </c>
      <c r="P84" s="39">
        <v>419.85000609999997</v>
      </c>
      <c r="Q84" s="43">
        <f t="shared" si="6"/>
        <v>411.37000425999997</v>
      </c>
      <c r="R84" s="5">
        <f t="shared" si="7"/>
        <v>8.4800018399999999</v>
      </c>
    </row>
    <row r="85" spans="1:18" x14ac:dyDescent="0.2">
      <c r="A85" s="6">
        <f>'[1]6050_Module3Project_Data'!B85</f>
        <v>84</v>
      </c>
      <c r="B85" s="6">
        <f>'[1]6050_Module3Project_Data'!C85</f>
        <v>114.302002</v>
      </c>
      <c r="C85" s="43">
        <f t="shared" si="4"/>
        <v>120.58144829999999</v>
      </c>
      <c r="D85" s="5">
        <f t="shared" si="5"/>
        <v>-6.2794462999999894</v>
      </c>
      <c r="O85" s="5">
        <v>84</v>
      </c>
      <c r="P85" s="39">
        <v>415.26998900000001</v>
      </c>
      <c r="Q85" s="43">
        <f t="shared" si="6"/>
        <v>414.25800474999994</v>
      </c>
      <c r="R85" s="5">
        <f t="shared" si="7"/>
        <v>1.0119842500000686</v>
      </c>
    </row>
    <row r="86" spans="1:18" x14ac:dyDescent="0.2">
      <c r="A86" s="6">
        <f>'[1]6050_Module3Project_Data'!B86</f>
        <v>85</v>
      </c>
      <c r="B86" s="6">
        <f>'[1]6050_Module3Project_Data'!C86</f>
        <v>115.79949999999999</v>
      </c>
      <c r="C86" s="43">
        <f t="shared" si="4"/>
        <v>117.98809969999999</v>
      </c>
      <c r="D86" s="5">
        <f t="shared" si="5"/>
        <v>-2.1885996999999975</v>
      </c>
      <c r="O86" s="5">
        <v>85</v>
      </c>
      <c r="P86" s="39">
        <v>428.14999390000003</v>
      </c>
      <c r="Q86" s="43">
        <f t="shared" si="6"/>
        <v>415.96799924999993</v>
      </c>
      <c r="R86" s="5">
        <f t="shared" si="7"/>
        <v>12.181994650000092</v>
      </c>
    </row>
    <row r="87" spans="1:18" x14ac:dyDescent="0.2">
      <c r="A87" s="6">
        <f>'[1]6050_Module3Project_Data'!B87</f>
        <v>86</v>
      </c>
      <c r="B87" s="6">
        <f>'[1]6050_Module3Project_Data'!C87</f>
        <v>115.889999</v>
      </c>
      <c r="C87" s="43">
        <f t="shared" si="4"/>
        <v>116.93034999999999</v>
      </c>
      <c r="D87" s="5">
        <f t="shared" si="5"/>
        <v>-1.0403509999999869</v>
      </c>
      <c r="O87" s="5">
        <v>86</v>
      </c>
      <c r="P87" s="39">
        <v>424.67999270000001</v>
      </c>
      <c r="Q87" s="43">
        <f t="shared" si="6"/>
        <v>422.62599487</v>
      </c>
      <c r="R87" s="5">
        <f t="shared" si="7"/>
        <v>2.0539978300000143</v>
      </c>
    </row>
    <row r="88" spans="1:18" x14ac:dyDescent="0.2">
      <c r="A88" s="6">
        <f>'[1]6050_Module3Project_Data'!B88</f>
        <v>87</v>
      </c>
      <c r="B88" s="6">
        <f>'[1]6050_Module3Project_Data'!C88</f>
        <v>117.56300400000001</v>
      </c>
      <c r="C88" s="43">
        <f t="shared" si="4"/>
        <v>115.5452499</v>
      </c>
      <c r="D88" s="5">
        <f t="shared" si="5"/>
        <v>2.0177541000000048</v>
      </c>
      <c r="O88" s="5">
        <v>87</v>
      </c>
      <c r="P88" s="39">
        <v>434.26000979999998</v>
      </c>
      <c r="Q88" s="43">
        <f t="shared" si="6"/>
        <v>423.83899231999999</v>
      </c>
      <c r="R88" s="5">
        <f t="shared" si="7"/>
        <v>10.421017479999989</v>
      </c>
    </row>
    <row r="89" spans="1:18" x14ac:dyDescent="0.2">
      <c r="A89" s="6">
        <f>'[1]6050_Module3Project_Data'!B89</f>
        <v>88</v>
      </c>
      <c r="B89" s="6">
        <f>'[1]6050_Module3Project_Data'!C89</f>
        <v>118.380501</v>
      </c>
      <c r="C89" s="43">
        <f t="shared" si="4"/>
        <v>116.7084017</v>
      </c>
      <c r="D89" s="5">
        <f t="shared" si="5"/>
        <v>1.6720992999999993</v>
      </c>
      <c r="O89" s="5">
        <v>88</v>
      </c>
      <c r="P89" s="39">
        <v>436.52999879999999</v>
      </c>
      <c r="Q89" s="43">
        <f t="shared" si="6"/>
        <v>430.16400148999998</v>
      </c>
      <c r="R89" s="5">
        <f t="shared" si="7"/>
        <v>6.3659973100000116</v>
      </c>
    </row>
    <row r="90" spans="1:18" x14ac:dyDescent="0.2">
      <c r="A90" s="6">
        <f>'[1]6050_Module3Project_Data'!B90</f>
        <v>89</v>
      </c>
      <c r="B90" s="6">
        <f>'[1]6050_Module3Project_Data'!C90</f>
        <v>118.98049899999999</v>
      </c>
      <c r="C90" s="43">
        <f t="shared" si="4"/>
        <v>117.63715150000002</v>
      </c>
      <c r="D90" s="5">
        <f t="shared" si="5"/>
        <v>1.3433474999999788</v>
      </c>
      <c r="O90" s="5">
        <v>89</v>
      </c>
      <c r="P90" s="39">
        <v>435.5499878</v>
      </c>
      <c r="Q90" s="43">
        <f t="shared" si="6"/>
        <v>433.47900088</v>
      </c>
      <c r="R90" s="5">
        <f t="shared" si="7"/>
        <v>2.0709869199999957</v>
      </c>
    </row>
    <row r="91" spans="1:18" x14ac:dyDescent="0.2">
      <c r="A91" s="6">
        <f>'[1]6050_Module3Project_Data'!B91</f>
        <v>90</v>
      </c>
      <c r="B91" s="6">
        <f>'[1]6050_Module3Project_Data'!C91</f>
        <v>120.449997</v>
      </c>
      <c r="C91" s="43">
        <f t="shared" si="4"/>
        <v>118.51700059999999</v>
      </c>
      <c r="D91" s="5">
        <f t="shared" si="5"/>
        <v>1.9329964000000075</v>
      </c>
      <c r="O91" s="5">
        <v>90</v>
      </c>
      <c r="P91" s="39">
        <v>440.51998900000001</v>
      </c>
      <c r="Q91" s="43">
        <f t="shared" si="6"/>
        <v>435.58599550000002</v>
      </c>
      <c r="R91" s="5">
        <f t="shared" si="7"/>
        <v>4.9339934999999855</v>
      </c>
    </row>
    <row r="92" spans="1:18" x14ac:dyDescent="0.2">
      <c r="A92" s="6">
        <f>'[1]6050_Module3Project_Data'!B92</f>
        <v>91</v>
      </c>
      <c r="B92" s="6">
        <f>'[1]6050_Module3Project_Data'!C92</f>
        <v>117.847504</v>
      </c>
      <c r="C92" s="43">
        <f t="shared" si="4"/>
        <v>119.5952484</v>
      </c>
      <c r="D92" s="5">
        <f t="shared" si="5"/>
        <v>-1.747744400000002</v>
      </c>
      <c r="O92" s="5">
        <v>91</v>
      </c>
      <c r="P92" s="39">
        <v>431.82000729999999</v>
      </c>
      <c r="Q92" s="43">
        <f t="shared" si="6"/>
        <v>438.23099059999998</v>
      </c>
      <c r="R92" s="5">
        <f t="shared" si="7"/>
        <v>-6.4109832999999981</v>
      </c>
    </row>
    <row r="93" spans="1:18" x14ac:dyDescent="0.2">
      <c r="A93" s="6">
        <f>'[1]6050_Module3Project_Data'!B93</f>
        <v>92</v>
      </c>
      <c r="B93" s="6">
        <f>'[1]6050_Module3Project_Data'!C93</f>
        <v>118.396004</v>
      </c>
      <c r="C93" s="43">
        <f t="shared" si="4"/>
        <v>118.8548509</v>
      </c>
      <c r="D93" s="5">
        <f t="shared" si="5"/>
        <v>-0.4588468999999975</v>
      </c>
      <c r="O93" s="5">
        <v>92</v>
      </c>
      <c r="P93" s="39">
        <v>438.26998900000001</v>
      </c>
      <c r="Q93" s="43">
        <f t="shared" si="6"/>
        <v>435.17599790999998</v>
      </c>
      <c r="R93" s="5">
        <f t="shared" si="7"/>
        <v>3.0939910900000314</v>
      </c>
    </row>
    <row r="94" spans="1:18" x14ac:dyDescent="0.2">
      <c r="A94" s="6">
        <f>'[1]6050_Module3Project_Data'!B94</f>
        <v>93</v>
      </c>
      <c r="B94" s="6">
        <f>'[1]6050_Module3Project_Data'!C94</f>
        <v>119.442497</v>
      </c>
      <c r="C94" s="43">
        <f t="shared" si="4"/>
        <v>118.64225259999999</v>
      </c>
      <c r="D94" s="5">
        <f t="shared" si="5"/>
        <v>0.80024440000001107</v>
      </c>
      <c r="O94" s="5">
        <v>93</v>
      </c>
      <c r="P94" s="39">
        <v>441.9500122</v>
      </c>
      <c r="Q94" s="43">
        <f t="shared" si="6"/>
        <v>436.78499449000003</v>
      </c>
      <c r="R94" s="5">
        <f t="shared" si="7"/>
        <v>5.1650177099999723</v>
      </c>
    </row>
    <row r="95" spans="1:18" x14ac:dyDescent="0.2">
      <c r="A95" s="6">
        <f>'[1]6050_Module3Project_Data'!B95</f>
        <v>94</v>
      </c>
      <c r="B95" s="6">
        <f>'[1]6050_Module3Project_Data'!C95</f>
        <v>120.488998</v>
      </c>
      <c r="C95" s="43">
        <f t="shared" si="4"/>
        <v>118.8095505</v>
      </c>
      <c r="D95" s="5">
        <f t="shared" si="5"/>
        <v>1.6794474999999949</v>
      </c>
      <c r="O95" s="5">
        <v>94</v>
      </c>
      <c r="P95" s="39">
        <v>454.19000240000003</v>
      </c>
      <c r="Q95" s="43">
        <f t="shared" si="6"/>
        <v>438.82000425999996</v>
      </c>
      <c r="R95" s="5">
        <f t="shared" si="7"/>
        <v>15.369998140000064</v>
      </c>
    </row>
    <row r="96" spans="1:18" x14ac:dyDescent="0.2">
      <c r="A96" s="6">
        <f>'[1]6050_Module3Project_Data'!B96</f>
        <v>95</v>
      </c>
      <c r="B96" s="6">
        <f>'[1]6050_Module3Project_Data'!C96</f>
        <v>121.31300400000001</v>
      </c>
      <c r="C96" s="43">
        <f t="shared" si="4"/>
        <v>119.7564489</v>
      </c>
      <c r="D96" s="5">
        <f t="shared" si="5"/>
        <v>1.5565551000000113</v>
      </c>
      <c r="O96" s="5">
        <v>95</v>
      </c>
      <c r="P96" s="39">
        <v>452.57998659999998</v>
      </c>
      <c r="Q96" s="43">
        <f t="shared" si="6"/>
        <v>447.33400266000001</v>
      </c>
      <c r="R96" s="5">
        <f t="shared" si="7"/>
        <v>5.2459839399999737</v>
      </c>
    </row>
    <row r="97" spans="1:18" x14ac:dyDescent="0.2">
      <c r="A97" s="6">
        <f>'[1]6050_Module3Project_Data'!B97</f>
        <v>96</v>
      </c>
      <c r="B97" s="6">
        <f>'[1]6050_Module3Project_Data'!C97</f>
        <v>122.466499</v>
      </c>
      <c r="C97" s="43">
        <f t="shared" si="4"/>
        <v>120.69170080000001</v>
      </c>
      <c r="D97" s="5">
        <f t="shared" si="5"/>
        <v>1.7747981999999922</v>
      </c>
      <c r="O97" s="5">
        <v>96</v>
      </c>
      <c r="P97" s="39">
        <v>451.0400085</v>
      </c>
      <c r="Q97" s="43">
        <f t="shared" si="6"/>
        <v>450.93699645999999</v>
      </c>
      <c r="R97" s="5">
        <f t="shared" si="7"/>
        <v>0.10301204000001007</v>
      </c>
    </row>
    <row r="98" spans="1:18" x14ac:dyDescent="0.2">
      <c r="A98" s="6">
        <f>'[1]6050_Module3Project_Data'!B98</f>
        <v>97</v>
      </c>
      <c r="B98" s="6">
        <f>'[1]6050_Module3Project_Data'!C98</f>
        <v>124.897003</v>
      </c>
      <c r="C98" s="43">
        <f t="shared" si="4"/>
        <v>121.7249503</v>
      </c>
      <c r="D98" s="5">
        <f t="shared" si="5"/>
        <v>3.1720526999999947</v>
      </c>
      <c r="O98" s="5">
        <v>97</v>
      </c>
      <c r="P98" s="39">
        <v>447.67001340000002</v>
      </c>
      <c r="Q98" s="43">
        <f t="shared" si="6"/>
        <v>452.13200071</v>
      </c>
      <c r="R98" s="5">
        <f t="shared" si="7"/>
        <v>-4.4619873099999836</v>
      </c>
    </row>
    <row r="99" spans="1:18" x14ac:dyDescent="0.2">
      <c r="A99" s="6">
        <f>'[1]6050_Module3Project_Data'!B99</f>
        <v>98</v>
      </c>
      <c r="B99" s="6">
        <f>'[1]6050_Module3Project_Data'!C99</f>
        <v>122.33699799999999</v>
      </c>
      <c r="C99" s="43">
        <f t="shared" si="4"/>
        <v>123.451052</v>
      </c>
      <c r="D99" s="5">
        <f t="shared" si="5"/>
        <v>-1.1140540000000101</v>
      </c>
      <c r="O99" s="5">
        <v>98</v>
      </c>
      <c r="P99" s="39">
        <v>436.25</v>
      </c>
      <c r="Q99" s="43">
        <f t="shared" si="6"/>
        <v>449.66300656999999</v>
      </c>
      <c r="R99" s="5">
        <f t="shared" si="7"/>
        <v>-13.413006569999993</v>
      </c>
    </row>
    <row r="100" spans="1:18" x14ac:dyDescent="0.2">
      <c r="A100" s="6">
        <f>'[1]6050_Module3Project_Data'!B100</f>
        <v>99</v>
      </c>
      <c r="B100" s="6">
        <f>'[1]6050_Module3Project_Data'!C100</f>
        <v>121.844002</v>
      </c>
      <c r="C100" s="43">
        <f t="shared" si="4"/>
        <v>123.1308997</v>
      </c>
      <c r="D100" s="5">
        <f t="shared" si="5"/>
        <v>-1.2868976999999973</v>
      </c>
      <c r="O100" s="5">
        <v>99</v>
      </c>
      <c r="P100" s="39">
        <v>429.32000729999999</v>
      </c>
      <c r="Q100" s="43">
        <f t="shared" si="6"/>
        <v>442.63400572</v>
      </c>
      <c r="R100" s="5">
        <f t="shared" si="7"/>
        <v>-13.313998420000019</v>
      </c>
    </row>
    <row r="101" spans="1:18" x14ac:dyDescent="0.2">
      <c r="A101" s="6">
        <f>'[1]6050_Module3Project_Data'!B101</f>
        <v>100</v>
      </c>
      <c r="B101" s="6">
        <f>'[1]6050_Module3Project_Data'!C101</f>
        <v>121.093002</v>
      </c>
      <c r="C101" s="43">
        <f t="shared" si="4"/>
        <v>122.602501</v>
      </c>
      <c r="D101" s="5">
        <f t="shared" si="5"/>
        <v>-1.5094990000000053</v>
      </c>
      <c r="O101" s="5">
        <v>100</v>
      </c>
      <c r="P101" s="39">
        <v>414.76998900000001</v>
      </c>
      <c r="Q101" s="43">
        <f t="shared" si="6"/>
        <v>435.06900633000004</v>
      </c>
      <c r="R101" s="5">
        <f t="shared" si="7"/>
        <v>-20.299017330000027</v>
      </c>
    </row>
    <row r="102" spans="1:18" x14ac:dyDescent="0.2">
      <c r="A102" s="6">
        <f>'[1]6050_Module3Project_Data'!B102</f>
        <v>101</v>
      </c>
      <c r="B102" s="6">
        <f>'[1]6050_Module3Project_Data'!C102</f>
        <v>120.51950100000001</v>
      </c>
      <c r="C102" s="43">
        <f t="shared" si="4"/>
        <v>121.5671012</v>
      </c>
      <c r="D102" s="5">
        <f t="shared" si="5"/>
        <v>-1.0476001999999909</v>
      </c>
      <c r="O102" s="5">
        <v>101</v>
      </c>
      <c r="P102" s="39">
        <v>419.89001459999997</v>
      </c>
      <c r="Q102" s="43">
        <f t="shared" si="6"/>
        <v>423.43099669000003</v>
      </c>
      <c r="R102" s="5">
        <f t="shared" si="7"/>
        <v>-3.5409820900000568</v>
      </c>
    </row>
    <row r="103" spans="1:18" x14ac:dyDescent="0.2">
      <c r="A103" s="6">
        <f>'[1]6050_Module3Project_Data'!B103</f>
        <v>102</v>
      </c>
      <c r="B103" s="6">
        <f>'[1]6050_Module3Project_Data'!C103</f>
        <v>120.05500000000001</v>
      </c>
      <c r="C103" s="43">
        <f t="shared" si="4"/>
        <v>120.9564515</v>
      </c>
      <c r="D103" s="5">
        <f t="shared" si="5"/>
        <v>-0.90145149999999319</v>
      </c>
      <c r="O103" s="5">
        <v>102</v>
      </c>
      <c r="P103" s="39">
        <v>413.44000240000003</v>
      </c>
      <c r="Q103" s="43">
        <f t="shared" si="6"/>
        <v>420.24000545999996</v>
      </c>
      <c r="R103" s="5">
        <f t="shared" si="7"/>
        <v>-6.8000030599999377</v>
      </c>
    </row>
    <row r="104" spans="1:18" x14ac:dyDescent="0.2">
      <c r="A104" s="6">
        <f>'[1]6050_Module3Project_Data'!B104</f>
        <v>103</v>
      </c>
      <c r="B104" s="6">
        <f>'[1]6050_Module3Project_Data'!C104</f>
        <v>122.1185</v>
      </c>
      <c r="C104" s="43">
        <f t="shared" si="4"/>
        <v>120.4019507</v>
      </c>
      <c r="D104" s="5">
        <f t="shared" si="5"/>
        <v>1.7165492999999969</v>
      </c>
      <c r="O104" s="5">
        <v>103</v>
      </c>
      <c r="P104" s="39">
        <v>419.73001099999999</v>
      </c>
      <c r="Q104" s="43">
        <f t="shared" si="6"/>
        <v>415.64100338000003</v>
      </c>
      <c r="R104" s="5">
        <f t="shared" si="7"/>
        <v>4.0890076199999612</v>
      </c>
    </row>
    <row r="105" spans="1:18" x14ac:dyDescent="0.2">
      <c r="A105" s="6">
        <f>'[1]6050_Module3Project_Data'!B105</f>
        <v>104</v>
      </c>
      <c r="B105" s="6">
        <f>'[1]6050_Module3Project_Data'!C105</f>
        <v>123.552002</v>
      </c>
      <c r="C105" s="43">
        <f t="shared" si="4"/>
        <v>121.1796502</v>
      </c>
      <c r="D105" s="5">
        <f t="shared" si="5"/>
        <v>2.3723518000000041</v>
      </c>
      <c r="O105" s="5">
        <v>104</v>
      </c>
      <c r="P105" s="39">
        <v>425.92001340000002</v>
      </c>
      <c r="Q105" s="43">
        <f t="shared" si="6"/>
        <v>417.87500913999997</v>
      </c>
      <c r="R105" s="5">
        <f t="shared" si="7"/>
        <v>8.0450042600000415</v>
      </c>
    </row>
    <row r="106" spans="1:18" x14ac:dyDescent="0.2">
      <c r="A106" s="6">
        <f>'[1]6050_Module3Project_Data'!B106</f>
        <v>105</v>
      </c>
      <c r="B106" s="6">
        <f>'[1]6050_Module3Project_Data'!C106</f>
        <v>123.620499</v>
      </c>
      <c r="C106" s="43">
        <f t="shared" si="4"/>
        <v>122.422551</v>
      </c>
      <c r="D106" s="5">
        <f t="shared" si="5"/>
        <v>1.1979479999999967</v>
      </c>
      <c r="O106" s="5">
        <v>105</v>
      </c>
      <c r="P106" s="39">
        <v>427.30999759999997</v>
      </c>
      <c r="Q106" s="43">
        <f t="shared" si="6"/>
        <v>421.56701048000002</v>
      </c>
      <c r="R106" s="5">
        <f t="shared" si="7"/>
        <v>5.7429871199999525</v>
      </c>
    </row>
    <row r="107" spans="1:18" x14ac:dyDescent="0.2">
      <c r="A107" s="6">
        <f>'[1]6050_Module3Project_Data'!B107</f>
        <v>106</v>
      </c>
      <c r="B107" s="6">
        <f>'[1]6050_Module3Project_Data'!C107</f>
        <v>123.91999800000001</v>
      </c>
      <c r="C107" s="43">
        <f t="shared" si="4"/>
        <v>123.29955009999999</v>
      </c>
      <c r="D107" s="5">
        <f t="shared" si="5"/>
        <v>0.62044790000001626</v>
      </c>
      <c r="O107" s="5">
        <v>106</v>
      </c>
      <c r="P107" s="39">
        <v>421.97000120000001</v>
      </c>
      <c r="Q107" s="43">
        <f t="shared" si="6"/>
        <v>425.37700502000001</v>
      </c>
      <c r="R107" s="5">
        <f t="shared" si="7"/>
        <v>-3.4070038199999999</v>
      </c>
    </row>
    <row r="108" spans="1:18" x14ac:dyDescent="0.2">
      <c r="A108" s="6">
        <f>'[1]6050_Module3Project_Data'!B108</f>
        <v>107</v>
      </c>
      <c r="B108" s="6">
        <f>'[1]6050_Module3Project_Data'!C108</f>
        <v>123.029999</v>
      </c>
      <c r="C108" s="43">
        <f t="shared" si="4"/>
        <v>123.7565491</v>
      </c>
      <c r="D108" s="5">
        <f t="shared" si="5"/>
        <v>-0.7265500999999972</v>
      </c>
      <c r="O108" s="5">
        <v>107</v>
      </c>
      <c r="P108" s="39">
        <v>414.32998659999998</v>
      </c>
      <c r="Q108" s="43">
        <f t="shared" si="6"/>
        <v>424.36200256000001</v>
      </c>
      <c r="R108" s="5">
        <f t="shared" si="7"/>
        <v>-10.032015960000024</v>
      </c>
    </row>
    <row r="109" spans="1:18" x14ac:dyDescent="0.2">
      <c r="A109" s="6">
        <f>'[1]6050_Module3Project_Data'!B109</f>
        <v>108</v>
      </c>
      <c r="B109" s="6">
        <f>'[1]6050_Module3Project_Data'!C109</f>
        <v>124.150002</v>
      </c>
      <c r="C109" s="43">
        <f t="shared" si="4"/>
        <v>123.41509870000002</v>
      </c>
      <c r="D109" s="5">
        <f t="shared" si="5"/>
        <v>0.73490329999998494</v>
      </c>
      <c r="O109" s="5">
        <v>108</v>
      </c>
      <c r="P109" s="39">
        <v>419.60000609999997</v>
      </c>
      <c r="Q109" s="43">
        <f t="shared" si="6"/>
        <v>419.21799318000001</v>
      </c>
      <c r="R109" s="5">
        <f t="shared" si="7"/>
        <v>0.38201291999996556</v>
      </c>
    </row>
    <row r="110" spans="1:18" x14ac:dyDescent="0.2">
      <c r="A110" s="6">
        <f>'[1]6050_Module3Project_Data'!B110</f>
        <v>109</v>
      </c>
      <c r="B110" s="6">
        <f>'[1]6050_Module3Project_Data'!C110</f>
        <v>126.203003</v>
      </c>
      <c r="C110" s="43">
        <f t="shared" si="4"/>
        <v>123.7680003</v>
      </c>
      <c r="D110" s="5">
        <f t="shared" si="5"/>
        <v>2.4350026999999983</v>
      </c>
      <c r="O110" s="5">
        <v>109</v>
      </c>
      <c r="P110" s="39">
        <v>419.48999020000002</v>
      </c>
      <c r="Q110" s="43">
        <f t="shared" si="6"/>
        <v>418.49299926999998</v>
      </c>
      <c r="R110" s="5">
        <f t="shared" si="7"/>
        <v>0.99699093000003813</v>
      </c>
    </row>
    <row r="111" spans="1:18" x14ac:dyDescent="0.2">
      <c r="A111" s="6">
        <f>'[1]6050_Module3Project_Data'!B111</f>
        <v>110</v>
      </c>
      <c r="B111" s="6">
        <f>'[1]6050_Module3Project_Data'!C111</f>
        <v>130.04299900000001</v>
      </c>
      <c r="C111" s="43">
        <f t="shared" si="4"/>
        <v>124.9525019</v>
      </c>
      <c r="D111" s="5">
        <f t="shared" si="5"/>
        <v>5.0904971000000074</v>
      </c>
      <c r="O111" s="5">
        <v>110</v>
      </c>
      <c r="P111" s="39">
        <v>434.0499878</v>
      </c>
      <c r="Q111" s="43">
        <f t="shared" si="6"/>
        <v>418.49099425000003</v>
      </c>
      <c r="R111" s="5">
        <f t="shared" si="7"/>
        <v>15.558993549999968</v>
      </c>
    </row>
    <row r="112" spans="1:18" x14ac:dyDescent="0.2">
      <c r="A112" s="6">
        <f>'[1]6050_Module3Project_Data'!B112</f>
        <v>111</v>
      </c>
      <c r="B112" s="6">
        <f>'[1]6050_Module3Project_Data'!C112</f>
        <v>132.37249800000001</v>
      </c>
      <c r="C112" s="43">
        <f t="shared" si="4"/>
        <v>127.7124008</v>
      </c>
      <c r="D112" s="5">
        <f t="shared" si="5"/>
        <v>4.6600972000000098</v>
      </c>
      <c r="O112" s="5">
        <v>111</v>
      </c>
      <c r="P112" s="39">
        <v>434.48001099999999</v>
      </c>
      <c r="Q112" s="43">
        <f t="shared" si="6"/>
        <v>426.79199218000002</v>
      </c>
      <c r="R112" s="5">
        <f t="shared" si="7"/>
        <v>7.6880188199999679</v>
      </c>
    </row>
    <row r="113" spans="1:18" x14ac:dyDescent="0.2">
      <c r="A113" s="6">
        <f>'[1]6050_Module3Project_Data'!B113</f>
        <v>112</v>
      </c>
      <c r="B113" s="6">
        <f>'[1]6050_Module3Project_Data'!C113</f>
        <v>127.898003</v>
      </c>
      <c r="C113" s="43">
        <f t="shared" si="4"/>
        <v>130.43974929999999</v>
      </c>
      <c r="D113" s="5">
        <f t="shared" si="5"/>
        <v>-2.5417462999999856</v>
      </c>
      <c r="O113" s="5">
        <v>112</v>
      </c>
      <c r="P113" s="39">
        <v>425.55999759999997</v>
      </c>
      <c r="Q113" s="43">
        <f t="shared" si="6"/>
        <v>431.35299988000003</v>
      </c>
      <c r="R113" s="5">
        <f t="shared" si="7"/>
        <v>-5.7930022800000529</v>
      </c>
    </row>
    <row r="114" spans="1:18" x14ac:dyDescent="0.2">
      <c r="A114" s="6">
        <f>'[1]6050_Module3Project_Data'!B114</f>
        <v>113</v>
      </c>
      <c r="B114" s="6">
        <f>'[1]6050_Module3Project_Data'!C114</f>
        <v>127.251</v>
      </c>
      <c r="C114" s="43">
        <f t="shared" si="4"/>
        <v>129.66935070000002</v>
      </c>
      <c r="D114" s="5">
        <f t="shared" si="5"/>
        <v>-2.4183507000000191</v>
      </c>
      <c r="O114" s="5">
        <v>113</v>
      </c>
      <c r="P114" s="39">
        <v>418.07000729999999</v>
      </c>
      <c r="Q114" s="43">
        <f t="shared" si="6"/>
        <v>429.93399965999998</v>
      </c>
      <c r="R114" s="5">
        <f t="shared" si="7"/>
        <v>-11.863992359999997</v>
      </c>
    </row>
    <row r="115" spans="1:18" x14ac:dyDescent="0.2">
      <c r="A115" s="6">
        <f>'[1]6050_Module3Project_Data'!B115</f>
        <v>114</v>
      </c>
      <c r="B115" s="6">
        <f>'[1]6050_Module3Project_Data'!C115</f>
        <v>128.63400300000001</v>
      </c>
      <c r="C115" s="43">
        <f t="shared" si="4"/>
        <v>128.46940050000001</v>
      </c>
      <c r="D115" s="5">
        <f t="shared" si="5"/>
        <v>0.16460250000000087</v>
      </c>
      <c r="O115" s="5">
        <v>114</v>
      </c>
      <c r="P115" s="39">
        <v>425.5</v>
      </c>
      <c r="Q115" s="43">
        <f t="shared" si="6"/>
        <v>423.59900512999997</v>
      </c>
      <c r="R115" s="5">
        <f t="shared" si="7"/>
        <v>1.9009948700000336</v>
      </c>
    </row>
    <row r="116" spans="1:18" x14ac:dyDescent="0.2">
      <c r="A116" s="6">
        <f>'[1]6050_Module3Project_Data'!B116</f>
        <v>115</v>
      </c>
      <c r="B116" s="6">
        <f>'[1]6050_Module3Project_Data'!C116</f>
        <v>130.76350400000001</v>
      </c>
      <c r="C116" s="43">
        <f t="shared" si="4"/>
        <v>128.07190209999999</v>
      </c>
      <c r="D116" s="5">
        <f t="shared" si="5"/>
        <v>2.6916019000000233</v>
      </c>
      <c r="O116" s="5">
        <v>115</v>
      </c>
      <c r="P116" s="39">
        <v>436.13000490000002</v>
      </c>
      <c r="Q116" s="43">
        <f t="shared" si="6"/>
        <v>423.28300170999995</v>
      </c>
      <c r="R116" s="5">
        <f t="shared" si="7"/>
        <v>12.847003190000066</v>
      </c>
    </row>
    <row r="117" spans="1:18" x14ac:dyDescent="0.2">
      <c r="A117" s="6">
        <f>'[1]6050_Module3Project_Data'!B117</f>
        <v>116</v>
      </c>
      <c r="B117" s="6">
        <f>'[1]6050_Module3Project_Data'!C117</f>
        <v>132.04899599999999</v>
      </c>
      <c r="C117" s="43">
        <f t="shared" si="4"/>
        <v>129.42215290000001</v>
      </c>
      <c r="D117" s="5">
        <f t="shared" si="5"/>
        <v>2.6268430999999737</v>
      </c>
      <c r="O117" s="5">
        <v>116</v>
      </c>
      <c r="P117" s="39">
        <v>447.76998900000001</v>
      </c>
      <c r="Q117" s="43">
        <f t="shared" si="6"/>
        <v>429.32900390999998</v>
      </c>
      <c r="R117" s="5">
        <f t="shared" si="7"/>
        <v>18.440985090000027</v>
      </c>
    </row>
    <row r="118" spans="1:18" x14ac:dyDescent="0.2">
      <c r="A118" s="6">
        <f>'[1]6050_Module3Project_Data'!B118</f>
        <v>117</v>
      </c>
      <c r="B118" s="6">
        <f>'[1]6050_Module3Project_Data'!C118</f>
        <v>132.699005</v>
      </c>
      <c r="C118" s="43">
        <f t="shared" si="4"/>
        <v>130.9803498</v>
      </c>
      <c r="D118" s="5">
        <f t="shared" si="5"/>
        <v>1.7186552000000006</v>
      </c>
      <c r="O118" s="5">
        <v>117</v>
      </c>
      <c r="P118" s="39">
        <v>449.86999509999998</v>
      </c>
      <c r="Q118" s="43">
        <f t="shared" si="6"/>
        <v>439.82399597000006</v>
      </c>
      <c r="R118" s="5">
        <f t="shared" si="7"/>
        <v>10.045999129999927</v>
      </c>
    </row>
    <row r="119" spans="1:18" x14ac:dyDescent="0.2">
      <c r="A119" s="6">
        <f>'[1]6050_Module3Project_Data'!B119</f>
        <v>118</v>
      </c>
      <c r="B119" s="6">
        <f>'[1]6050_Module3Project_Data'!C119</f>
        <v>133.75050400000001</v>
      </c>
      <c r="C119" s="43">
        <f t="shared" si="4"/>
        <v>132.1169021</v>
      </c>
      <c r="D119" s="5">
        <f t="shared" si="5"/>
        <v>1.6336019000000022</v>
      </c>
      <c r="O119" s="5">
        <v>118</v>
      </c>
      <c r="P119" s="39">
        <v>453.72000120000001</v>
      </c>
      <c r="Q119" s="43">
        <f t="shared" si="6"/>
        <v>446.49199522999993</v>
      </c>
      <c r="R119" s="5">
        <f t="shared" si="7"/>
        <v>7.2280059700000834</v>
      </c>
    </row>
    <row r="120" spans="1:18" x14ac:dyDescent="0.2">
      <c r="A120" s="6">
        <f>'[1]6050_Module3Project_Data'!B120</f>
        <v>119</v>
      </c>
      <c r="B120" s="6">
        <f>'[1]6050_Module3Project_Data'!C120</f>
        <v>135.69099399999999</v>
      </c>
      <c r="C120" s="43">
        <f t="shared" si="4"/>
        <v>133.09475270000002</v>
      </c>
      <c r="D120" s="5">
        <f t="shared" si="5"/>
        <v>2.5962412999999742</v>
      </c>
      <c r="O120" s="5">
        <v>119</v>
      </c>
      <c r="P120" s="39">
        <v>468.0400085</v>
      </c>
      <c r="Q120" s="43">
        <f t="shared" si="6"/>
        <v>451.37499693000001</v>
      </c>
      <c r="R120" s="5">
        <f t="shared" si="7"/>
        <v>16.66501156999999</v>
      </c>
    </row>
    <row r="121" spans="1:18" x14ac:dyDescent="0.2">
      <c r="A121" s="6">
        <f>'[1]6050_Module3Project_Data'!B121</f>
        <v>120</v>
      </c>
      <c r="B121" s="6">
        <f>'[1]6050_Module3Project_Data'!C121</f>
        <v>138.220505</v>
      </c>
      <c r="C121" s="43">
        <f t="shared" si="4"/>
        <v>134.51044920000001</v>
      </c>
      <c r="D121" s="5">
        <f t="shared" si="5"/>
        <v>3.7100557999999921</v>
      </c>
      <c r="O121" s="5">
        <v>120</v>
      </c>
      <c r="P121" s="39">
        <v>466.26000979999998</v>
      </c>
      <c r="Q121" s="43">
        <f t="shared" si="6"/>
        <v>460.11000362999999</v>
      </c>
      <c r="R121" s="5">
        <f t="shared" si="7"/>
        <v>6.1500061699999833</v>
      </c>
    </row>
    <row r="122" spans="1:18" x14ac:dyDescent="0.2">
      <c r="A122" s="6">
        <f>'[1]6050_Module3Project_Data'!B122</f>
        <v>121</v>
      </c>
      <c r="B122" s="6">
        <f>'[1]6050_Module3Project_Data'!C122</f>
        <v>136.720001</v>
      </c>
      <c r="C122" s="43">
        <f t="shared" si="4"/>
        <v>136.56765150000001</v>
      </c>
      <c r="D122" s="5">
        <f t="shared" si="5"/>
        <v>0.15234949999998548</v>
      </c>
      <c r="O122" s="5">
        <v>121</v>
      </c>
      <c r="P122" s="39">
        <v>457.85000609999997</v>
      </c>
      <c r="Q122" s="43">
        <f t="shared" si="6"/>
        <v>464.28600768999996</v>
      </c>
      <c r="R122" s="5">
        <f t="shared" si="7"/>
        <v>-6.4360015899999894</v>
      </c>
    </row>
    <row r="123" spans="1:18" x14ac:dyDescent="0.2">
      <c r="A123" s="6">
        <f>'[1]6050_Module3Project_Data'!B123</f>
        <v>122</v>
      </c>
      <c r="B123" s="6">
        <f>'[1]6050_Module3Project_Data'!C123</f>
        <v>137.729004</v>
      </c>
      <c r="C123" s="43">
        <f t="shared" si="4"/>
        <v>136.96435080000001</v>
      </c>
      <c r="D123" s="5">
        <f t="shared" si="5"/>
        <v>0.76465319999999792</v>
      </c>
      <c r="O123" s="5">
        <v>122</v>
      </c>
      <c r="P123" s="39">
        <v>465.9100037</v>
      </c>
      <c r="Q123" s="43">
        <f t="shared" si="6"/>
        <v>462.41100768999996</v>
      </c>
      <c r="R123" s="5">
        <f t="shared" si="7"/>
        <v>3.4989960100000417</v>
      </c>
    </row>
    <row r="124" spans="1:18" x14ac:dyDescent="0.2">
      <c r="A124" s="6">
        <f>'[1]6050_Module3Project_Data'!B124</f>
        <v>123</v>
      </c>
      <c r="B124" s="6">
        <f>'[1]6050_Module3Project_Data'!C124</f>
        <v>134.643494</v>
      </c>
      <c r="C124" s="43">
        <f t="shared" si="4"/>
        <v>137.5246033</v>
      </c>
      <c r="D124" s="5">
        <f t="shared" si="5"/>
        <v>-2.8811092999999914</v>
      </c>
      <c r="O124" s="5">
        <v>123</v>
      </c>
      <c r="P124" s="39">
        <v>443.39999390000003</v>
      </c>
      <c r="Q124" s="43">
        <f t="shared" si="6"/>
        <v>463.56200564000005</v>
      </c>
      <c r="R124" s="5">
        <f t="shared" si="7"/>
        <v>-20.162011740000025</v>
      </c>
    </row>
    <row r="125" spans="1:18" x14ac:dyDescent="0.2">
      <c r="A125" s="6">
        <f>'[1]6050_Module3Project_Data'!B125</f>
        <v>124</v>
      </c>
      <c r="B125" s="6">
        <f>'[1]6050_Module3Project_Data'!C125</f>
        <v>134.01899700000001</v>
      </c>
      <c r="C125" s="43">
        <f t="shared" si="4"/>
        <v>135.98444840000002</v>
      </c>
      <c r="D125" s="5">
        <f t="shared" si="5"/>
        <v>-1.9654514000000063</v>
      </c>
      <c r="O125" s="5">
        <v>124</v>
      </c>
      <c r="P125" s="39">
        <v>447.23999020000002</v>
      </c>
      <c r="Q125" s="43">
        <f t="shared" si="6"/>
        <v>453.04299928</v>
      </c>
      <c r="R125" s="5">
        <f t="shared" si="7"/>
        <v>-5.8030090799999812</v>
      </c>
    </row>
    <row r="126" spans="1:18" x14ac:dyDescent="0.2">
      <c r="A126" s="6">
        <f>'[1]6050_Module3Project_Data'!B126</f>
        <v>125</v>
      </c>
      <c r="B126" s="6">
        <f>'[1]6050_Module3Project_Data'!C126</f>
        <v>137.94099399999999</v>
      </c>
      <c r="C126" s="43">
        <f t="shared" si="4"/>
        <v>134.94834750000001</v>
      </c>
      <c r="D126" s="5">
        <f t="shared" si="5"/>
        <v>2.992646499999978</v>
      </c>
      <c r="O126" s="5">
        <v>125</v>
      </c>
      <c r="P126" s="39">
        <v>455.0400085</v>
      </c>
      <c r="Q126" s="43">
        <f t="shared" si="6"/>
        <v>449.82199401000003</v>
      </c>
      <c r="R126" s="5">
        <f t="shared" si="7"/>
        <v>5.2180144899999732</v>
      </c>
    </row>
    <row r="127" spans="1:18" x14ac:dyDescent="0.2">
      <c r="A127" s="6">
        <f>'[1]6050_Module3Project_Data'!B127</f>
        <v>126</v>
      </c>
      <c r="B127" s="6">
        <f>'[1]6050_Module3Project_Data'!C127</f>
        <v>143.93499800000001</v>
      </c>
      <c r="C127" s="43">
        <f t="shared" si="4"/>
        <v>136.10489490000001</v>
      </c>
      <c r="D127" s="5">
        <f t="shared" si="5"/>
        <v>7.8301031000000023</v>
      </c>
      <c r="O127" s="5">
        <v>126</v>
      </c>
      <c r="P127" s="39">
        <v>485.64001459999997</v>
      </c>
      <c r="Q127" s="43">
        <f t="shared" si="6"/>
        <v>450.37200009000003</v>
      </c>
      <c r="R127" s="5">
        <f t="shared" si="7"/>
        <v>35.268014509999944</v>
      </c>
    </row>
    <row r="128" spans="1:18" x14ac:dyDescent="0.2">
      <c r="A128" s="6">
        <f>'[1]6050_Module3Project_Data'!B128</f>
        <v>127</v>
      </c>
      <c r="B128" s="6">
        <f>'[1]6050_Module3Project_Data'!C128</f>
        <v>144.51499899999999</v>
      </c>
      <c r="C128" s="43">
        <f t="shared" si="4"/>
        <v>140.15359660000001</v>
      </c>
      <c r="D128" s="5">
        <f t="shared" si="5"/>
        <v>4.3614023999999745</v>
      </c>
      <c r="O128" s="5">
        <v>127</v>
      </c>
      <c r="P128" s="39">
        <v>476.89001459999997</v>
      </c>
      <c r="Q128" s="43">
        <f t="shared" si="6"/>
        <v>468.78000788999998</v>
      </c>
      <c r="R128" s="5">
        <f t="shared" si="7"/>
        <v>8.1100067099999933</v>
      </c>
    </row>
    <row r="129" spans="1:18" x14ac:dyDescent="0.2">
      <c r="A129" s="6">
        <f>'[1]6050_Module3Project_Data'!B129</f>
        <v>128</v>
      </c>
      <c r="B129" s="6">
        <f>'[1]6050_Module3Project_Data'!C129</f>
        <v>152.85200499999999</v>
      </c>
      <c r="C129" s="43">
        <f t="shared" si="4"/>
        <v>143.02619770000001</v>
      </c>
      <c r="D129" s="5">
        <f t="shared" si="5"/>
        <v>9.8258072999999797</v>
      </c>
      <c r="O129" s="5">
        <v>128</v>
      </c>
      <c r="P129" s="39">
        <v>493.80999759999997</v>
      </c>
      <c r="Q129" s="43">
        <f t="shared" si="6"/>
        <v>475.14501338000002</v>
      </c>
      <c r="R129" s="5">
        <f t="shared" si="7"/>
        <v>18.664984219999951</v>
      </c>
    </row>
    <row r="130" spans="1:18" x14ac:dyDescent="0.2">
      <c r="A130" s="6">
        <f>'[1]6050_Module3Project_Data'!B130</f>
        <v>129</v>
      </c>
      <c r="B130" s="6">
        <f>'[1]6050_Module3Project_Data'!C130</f>
        <v>150.00599700000001</v>
      </c>
      <c r="C130" s="43">
        <f t="shared" si="4"/>
        <v>148.5675018</v>
      </c>
      <c r="D130" s="5">
        <f t="shared" si="5"/>
        <v>1.4384952000000055</v>
      </c>
      <c r="O130" s="5">
        <v>129</v>
      </c>
      <c r="P130" s="39">
        <v>493.1600037</v>
      </c>
      <c r="Q130" s="43">
        <f t="shared" si="6"/>
        <v>487.10000609999997</v>
      </c>
      <c r="R130" s="5">
        <f t="shared" si="7"/>
        <v>6.0599976000000311</v>
      </c>
    </row>
    <row r="131" spans="1:18" x14ac:dyDescent="0.2">
      <c r="A131" s="6">
        <f>'[1]6050_Module3Project_Data'!B131</f>
        <v>130</v>
      </c>
      <c r="B131" s="6">
        <f>'[1]6050_Module3Project_Data'!C131</f>
        <v>154.05549600000001</v>
      </c>
      <c r="C131" s="43">
        <f t="shared" si="4"/>
        <v>149.7615998</v>
      </c>
      <c r="D131" s="5">
        <f t="shared" si="5"/>
        <v>4.293896200000006</v>
      </c>
      <c r="O131" s="5">
        <v>130</v>
      </c>
      <c r="P131" s="39">
        <v>502.77999879999999</v>
      </c>
      <c r="Q131" s="43">
        <f t="shared" si="6"/>
        <v>490.10100405000003</v>
      </c>
      <c r="R131" s="5">
        <f t="shared" si="7"/>
        <v>12.678994749999958</v>
      </c>
    </row>
    <row r="132" spans="1:18" x14ac:dyDescent="0.2">
      <c r="A132" s="6">
        <f>'[1]6050_Module3Project_Data'!B132</f>
        <v>131</v>
      </c>
      <c r="B132" s="6">
        <f>'[1]6050_Module3Project_Data'!C132</f>
        <v>159.13149999999999</v>
      </c>
      <c r="C132" s="43">
        <f t="shared" si="4"/>
        <v>152.59994810000001</v>
      </c>
      <c r="D132" s="5">
        <f t="shared" si="5"/>
        <v>6.5315518999999824</v>
      </c>
      <c r="O132" s="5">
        <v>131</v>
      </c>
      <c r="P132" s="39">
        <v>507.76000979999998</v>
      </c>
      <c r="Q132" s="43">
        <f t="shared" si="6"/>
        <v>498.10000003000005</v>
      </c>
      <c r="R132" s="5">
        <f t="shared" si="7"/>
        <v>9.660009769999931</v>
      </c>
    </row>
    <row r="133" spans="1:18" x14ac:dyDescent="0.2">
      <c r="A133" s="6">
        <f>'[1]6050_Module3Project_Data'!B133</f>
        <v>132</v>
      </c>
      <c r="B133" s="6">
        <f>'[1]6050_Module3Project_Data'!C133</f>
        <v>160</v>
      </c>
      <c r="C133" s="43">
        <f t="shared" si="4"/>
        <v>155.7835982</v>
      </c>
      <c r="D133" s="5">
        <f t="shared" si="5"/>
        <v>4.2164017999999999</v>
      </c>
      <c r="O133" s="5">
        <v>132</v>
      </c>
      <c r="P133" s="39">
        <v>548.72998050000001</v>
      </c>
      <c r="Q133" s="43">
        <f t="shared" si="6"/>
        <v>503.34600528000004</v>
      </c>
      <c r="R133" s="5">
        <f t="shared" si="7"/>
        <v>45.383975219999968</v>
      </c>
    </row>
    <row r="134" spans="1:18" x14ac:dyDescent="0.2">
      <c r="A134" s="6">
        <f>'[1]6050_Module3Project_Data'!B134</f>
        <v>133</v>
      </c>
      <c r="B134" s="6">
        <f>'[1]6050_Module3Project_Data'!C134</f>
        <v>155.199997</v>
      </c>
      <c r="C134" s="43">
        <f t="shared" ref="C134:C197" si="8">(0.5*B133)+(0.3*B132)+(0.2*B131)</f>
        <v>158.55054920000001</v>
      </c>
      <c r="D134" s="5">
        <f t="shared" ref="D134:D197" si="9">B134-C134</f>
        <v>-3.3505522000000099</v>
      </c>
      <c r="O134" s="5">
        <v>133</v>
      </c>
      <c r="P134" s="39">
        <v>525.5</v>
      </c>
      <c r="Q134" s="43">
        <f t="shared" ref="Q134:Q197" si="10">(0.5*P133)+(0.3*P132)+(0.2*P131)</f>
        <v>527.24899295</v>
      </c>
      <c r="R134" s="5">
        <f t="shared" ref="R134:R197" si="11">P134-Q134</f>
        <v>-1.7489929500000017</v>
      </c>
    </row>
    <row r="135" spans="1:18" x14ac:dyDescent="0.2">
      <c r="A135" s="6">
        <f>'[1]6050_Module3Project_Data'!B135</f>
        <v>134</v>
      </c>
      <c r="B135" s="6">
        <f>'[1]6050_Module3Project_Data'!C135</f>
        <v>154.199997</v>
      </c>
      <c r="C135" s="43">
        <f t="shared" si="8"/>
        <v>157.4262985</v>
      </c>
      <c r="D135" s="5">
        <f t="shared" si="9"/>
        <v>-3.2263015000000053</v>
      </c>
      <c r="O135" s="5">
        <v>134</v>
      </c>
      <c r="P135" s="39">
        <v>524.88000490000002</v>
      </c>
      <c r="Q135" s="43">
        <f t="shared" si="10"/>
        <v>528.92099611000003</v>
      </c>
      <c r="R135" s="5">
        <f t="shared" si="11"/>
        <v>-4.0409912100000156</v>
      </c>
    </row>
    <row r="136" spans="1:18" x14ac:dyDescent="0.2">
      <c r="A136" s="6">
        <f>'[1]6050_Module3Project_Data'!B136</f>
        <v>135</v>
      </c>
      <c r="B136" s="6">
        <f>'[1]6050_Module3Project_Data'!C136</f>
        <v>150.44349700000001</v>
      </c>
      <c r="C136" s="43">
        <f t="shared" si="8"/>
        <v>155.6599976</v>
      </c>
      <c r="D136" s="5">
        <f t="shared" si="9"/>
        <v>-5.2165005999999892</v>
      </c>
      <c r="O136" s="5">
        <v>135</v>
      </c>
      <c r="P136" s="39">
        <v>523.26000980000003</v>
      </c>
      <c r="Q136" s="43">
        <f t="shared" si="10"/>
        <v>529.83599855000011</v>
      </c>
      <c r="R136" s="5">
        <f t="shared" si="11"/>
        <v>-6.5759887500000787</v>
      </c>
    </row>
    <row r="137" spans="1:18" x14ac:dyDescent="0.2">
      <c r="A137" s="6">
        <f>'[1]6050_Module3Project_Data'!B137</f>
        <v>136</v>
      </c>
      <c r="B137" s="6">
        <f>'[1]6050_Module3Project_Data'!C137</f>
        <v>149.99499499999999</v>
      </c>
      <c r="C137" s="43">
        <f t="shared" si="8"/>
        <v>152.521747</v>
      </c>
      <c r="D137" s="5">
        <f t="shared" si="9"/>
        <v>-2.5267520000000161</v>
      </c>
      <c r="O137" s="5">
        <v>136</v>
      </c>
      <c r="P137" s="39">
        <v>527.39001459999997</v>
      </c>
      <c r="Q137" s="43">
        <f t="shared" si="10"/>
        <v>524.19400637000001</v>
      </c>
      <c r="R137" s="5">
        <f t="shared" si="11"/>
        <v>3.1960082299999613</v>
      </c>
    </row>
    <row r="138" spans="1:18" x14ac:dyDescent="0.2">
      <c r="A138" s="6">
        <f>'[1]6050_Module3Project_Data'!B138</f>
        <v>137</v>
      </c>
      <c r="B138" s="6">
        <f>'[1]6050_Module3Project_Data'!C138</f>
        <v>148.09849600000001</v>
      </c>
      <c r="C138" s="43">
        <f t="shared" si="8"/>
        <v>150.97054600000001</v>
      </c>
      <c r="D138" s="5">
        <f t="shared" si="9"/>
        <v>-2.8720500000000015</v>
      </c>
      <c r="O138" s="5">
        <v>137</v>
      </c>
      <c r="P138" s="39">
        <v>492.98999020000002</v>
      </c>
      <c r="Q138" s="43">
        <f t="shared" si="10"/>
        <v>525.64901122000003</v>
      </c>
      <c r="R138" s="5">
        <f t="shared" si="11"/>
        <v>-32.659021020000012</v>
      </c>
    </row>
    <row r="139" spans="1:18" x14ac:dyDescent="0.2">
      <c r="A139" s="6">
        <f>'[1]6050_Module3Project_Data'!B139</f>
        <v>138</v>
      </c>
      <c r="B139" s="6">
        <f>'[1]6050_Module3Project_Data'!C139</f>
        <v>159.841995</v>
      </c>
      <c r="C139" s="43">
        <f t="shared" si="8"/>
        <v>149.13644590000001</v>
      </c>
      <c r="D139" s="5">
        <f t="shared" si="9"/>
        <v>10.705549099999985</v>
      </c>
      <c r="O139" s="5">
        <v>138</v>
      </c>
      <c r="P139" s="39">
        <v>502.4100037</v>
      </c>
      <c r="Q139" s="43">
        <f t="shared" si="10"/>
        <v>509.36400144000004</v>
      </c>
      <c r="R139" s="5">
        <f t="shared" si="11"/>
        <v>-6.9539977400000339</v>
      </c>
    </row>
    <row r="140" spans="1:18" x14ac:dyDescent="0.2">
      <c r="A140" s="6">
        <f>'[1]6050_Module3Project_Data'!B140</f>
        <v>139</v>
      </c>
      <c r="B140" s="6">
        <f>'[1]6050_Module3Project_Data'!C140</f>
        <v>156.91450499999999</v>
      </c>
      <c r="C140" s="43">
        <f t="shared" si="8"/>
        <v>154.34954529999999</v>
      </c>
      <c r="D140" s="5">
        <f t="shared" si="9"/>
        <v>2.5649597000000028</v>
      </c>
      <c r="O140" s="5">
        <v>139</v>
      </c>
      <c r="P140" s="39">
        <v>490.10000609999997</v>
      </c>
      <c r="Q140" s="43">
        <f t="shared" si="10"/>
        <v>504.58000183000001</v>
      </c>
      <c r="R140" s="5">
        <f t="shared" si="11"/>
        <v>-14.479995730000041</v>
      </c>
    </row>
    <row r="141" spans="1:18" x14ac:dyDescent="0.2">
      <c r="A141" s="6">
        <f>'[1]6050_Module3Project_Data'!B141</f>
        <v>140</v>
      </c>
      <c r="B141" s="6">
        <f>'[1]6050_Module3Project_Data'!C141</f>
        <v>154.995499</v>
      </c>
      <c r="C141" s="43">
        <f t="shared" si="8"/>
        <v>156.02955020000002</v>
      </c>
      <c r="D141" s="5">
        <f t="shared" si="9"/>
        <v>-1.0340512000000217</v>
      </c>
      <c r="O141" s="5">
        <v>140</v>
      </c>
      <c r="P141" s="39">
        <v>489.82000729999999</v>
      </c>
      <c r="Q141" s="43">
        <f t="shared" si="10"/>
        <v>494.37100219999996</v>
      </c>
      <c r="R141" s="5">
        <f t="shared" si="11"/>
        <v>-4.5509948999999779</v>
      </c>
    </row>
    <row r="142" spans="1:18" x14ac:dyDescent="0.2">
      <c r="A142" s="6">
        <f>'[1]6050_Module3Project_Data'!B142</f>
        <v>141</v>
      </c>
      <c r="B142" s="6">
        <f>'[1]6050_Module3Project_Data'!C142</f>
        <v>149.32749899999999</v>
      </c>
      <c r="C142" s="43">
        <f t="shared" si="8"/>
        <v>156.54050000000001</v>
      </c>
      <c r="D142" s="5">
        <f t="shared" si="9"/>
        <v>-7.2130010000000198</v>
      </c>
      <c r="O142" s="5">
        <v>141</v>
      </c>
      <c r="P142" s="39">
        <v>477.57998659999998</v>
      </c>
      <c r="Q142" s="43">
        <f t="shared" si="10"/>
        <v>492.42200621999996</v>
      </c>
      <c r="R142" s="5">
        <f t="shared" si="11"/>
        <v>-14.842019619999974</v>
      </c>
    </row>
    <row r="143" spans="1:18" x14ac:dyDescent="0.2">
      <c r="A143" s="6">
        <f>'[1]6050_Module3Project_Data'!B143</f>
        <v>142</v>
      </c>
      <c r="B143" s="6">
        <f>'[1]6050_Module3Project_Data'!C143</f>
        <v>150.44549599999999</v>
      </c>
      <c r="C143" s="43">
        <f t="shared" si="8"/>
        <v>152.54530019999999</v>
      </c>
      <c r="D143" s="5">
        <f t="shared" si="9"/>
        <v>-2.0998041999999941</v>
      </c>
      <c r="O143" s="5">
        <v>142</v>
      </c>
      <c r="P143" s="39">
        <v>480.4500122</v>
      </c>
      <c r="Q143" s="43">
        <f t="shared" si="10"/>
        <v>483.75599670999998</v>
      </c>
      <c r="R143" s="5">
        <f t="shared" si="11"/>
        <v>-3.3059845099999734</v>
      </c>
    </row>
    <row r="144" spans="1:18" x14ac:dyDescent="0.2">
      <c r="A144" s="6">
        <f>'[1]6050_Module3Project_Data'!B144</f>
        <v>143</v>
      </c>
      <c r="B144" s="6">
        <f>'[1]6050_Module3Project_Data'!C144</f>
        <v>152.76049800000001</v>
      </c>
      <c r="C144" s="43">
        <f t="shared" si="8"/>
        <v>151.02009749999999</v>
      </c>
      <c r="D144" s="5">
        <f t="shared" si="9"/>
        <v>1.7404005000000211</v>
      </c>
      <c r="O144" s="5">
        <v>143</v>
      </c>
      <c r="P144" s="39">
        <v>495.64999390000003</v>
      </c>
      <c r="Q144" s="43">
        <f t="shared" si="10"/>
        <v>481.46300353999999</v>
      </c>
      <c r="R144" s="5">
        <f t="shared" si="11"/>
        <v>14.186990360000038</v>
      </c>
    </row>
    <row r="145" spans="1:18" x14ac:dyDescent="0.2">
      <c r="A145" s="6">
        <f>'[1]6050_Module3Project_Data'!B145</f>
        <v>144</v>
      </c>
      <c r="B145" s="6">
        <f>'[1]6050_Module3Project_Data'!C145</f>
        <v>150.01649499999999</v>
      </c>
      <c r="C145" s="43">
        <f t="shared" si="8"/>
        <v>151.3793976</v>
      </c>
      <c r="D145" s="5">
        <f t="shared" si="9"/>
        <v>-1.3629026000000124</v>
      </c>
      <c r="O145" s="5">
        <v>144</v>
      </c>
      <c r="P145" s="39">
        <v>488.51000979999998</v>
      </c>
      <c r="Q145" s="43">
        <f t="shared" si="10"/>
        <v>487.47599793000001</v>
      </c>
      <c r="R145" s="5">
        <f t="shared" si="11"/>
        <v>1.0340118699999721</v>
      </c>
    </row>
    <row r="146" spans="1:18" x14ac:dyDescent="0.2">
      <c r="A146" s="6">
        <f>'[1]6050_Module3Project_Data'!B146</f>
        <v>145</v>
      </c>
      <c r="B146" s="6">
        <f>'[1]6050_Module3Project_Data'!C146</f>
        <v>151.67649800000001</v>
      </c>
      <c r="C146" s="43">
        <f t="shared" si="8"/>
        <v>150.9254961</v>
      </c>
      <c r="D146" s="5">
        <f t="shared" si="9"/>
        <v>0.75100190000000566</v>
      </c>
      <c r="O146" s="5">
        <v>145</v>
      </c>
      <c r="P146" s="39">
        <v>484.48001099999999</v>
      </c>
      <c r="Q146" s="43">
        <f t="shared" si="10"/>
        <v>489.04000551000001</v>
      </c>
      <c r="R146" s="5">
        <f t="shared" si="11"/>
        <v>-4.5599945100000241</v>
      </c>
    </row>
    <row r="147" spans="1:18" x14ac:dyDescent="0.2">
      <c r="A147" s="6">
        <f>'[1]6050_Module3Project_Data'!B147</f>
        <v>146</v>
      </c>
      <c r="B147" s="6">
        <f>'[1]6050_Module3Project_Data'!C147</f>
        <v>152.59399400000001</v>
      </c>
      <c r="C147" s="43">
        <f t="shared" si="8"/>
        <v>151.39529709999999</v>
      </c>
      <c r="D147" s="5">
        <f t="shared" si="9"/>
        <v>1.1986969000000158</v>
      </c>
      <c r="O147" s="5">
        <v>146</v>
      </c>
      <c r="P147" s="39">
        <v>485.7999878</v>
      </c>
      <c r="Q147" s="43">
        <f t="shared" si="10"/>
        <v>487.92300721999999</v>
      </c>
      <c r="R147" s="5">
        <f t="shared" si="11"/>
        <v>-2.1230194199999914</v>
      </c>
    </row>
    <row r="148" spans="1:18" x14ac:dyDescent="0.2">
      <c r="A148" s="6">
        <f>'[1]6050_Module3Project_Data'!B148</f>
        <v>147</v>
      </c>
      <c r="B148" s="6">
        <f>'[1]6050_Module3Project_Data'!C148</f>
        <v>158.233994</v>
      </c>
      <c r="C148" s="43">
        <f t="shared" si="8"/>
        <v>151.80324540000001</v>
      </c>
      <c r="D148" s="5">
        <f t="shared" si="9"/>
        <v>6.4307485999999869</v>
      </c>
      <c r="O148" s="5">
        <v>147</v>
      </c>
      <c r="P148" s="39">
        <v>488.88000490000002</v>
      </c>
      <c r="Q148" s="43">
        <f t="shared" si="10"/>
        <v>485.94599915999999</v>
      </c>
      <c r="R148" s="5">
        <f t="shared" si="11"/>
        <v>2.9340057400000319</v>
      </c>
    </row>
    <row r="149" spans="1:18" x14ac:dyDescent="0.2">
      <c r="A149" s="6">
        <f>'[1]6050_Module3Project_Data'!B149</f>
        <v>148</v>
      </c>
      <c r="B149" s="6">
        <f>'[1]6050_Module3Project_Data'!C149</f>
        <v>155.59449799999999</v>
      </c>
      <c r="C149" s="43">
        <f t="shared" si="8"/>
        <v>155.2304948</v>
      </c>
      <c r="D149" s="5">
        <f t="shared" si="9"/>
        <v>0.36400319999998487</v>
      </c>
      <c r="O149" s="5">
        <v>148</v>
      </c>
      <c r="P149" s="39">
        <v>498.61999509999998</v>
      </c>
      <c r="Q149" s="43">
        <f t="shared" si="10"/>
        <v>487.07600099000001</v>
      </c>
      <c r="R149" s="5">
        <f t="shared" si="11"/>
        <v>11.543994109999971</v>
      </c>
    </row>
    <row r="150" spans="1:18" x14ac:dyDescent="0.2">
      <c r="A150" s="6">
        <f>'[1]6050_Module3Project_Data'!B150</f>
        <v>149</v>
      </c>
      <c r="B150" s="6">
        <f>'[1]6050_Module3Project_Data'!C150</f>
        <v>156.941498</v>
      </c>
      <c r="C150" s="43">
        <f t="shared" si="8"/>
        <v>155.78624600000001</v>
      </c>
      <c r="D150" s="5">
        <f t="shared" si="9"/>
        <v>1.1552519999999902</v>
      </c>
      <c r="O150" s="5">
        <v>149</v>
      </c>
      <c r="P150" s="39">
        <v>509.64001459999997</v>
      </c>
      <c r="Q150" s="43">
        <f t="shared" si="10"/>
        <v>493.13399657999997</v>
      </c>
      <c r="R150" s="5">
        <f t="shared" si="11"/>
        <v>16.506018019999999</v>
      </c>
    </row>
    <row r="151" spans="1:18" x14ac:dyDescent="0.2">
      <c r="A151" s="6">
        <f>'[1]6050_Module3Project_Data'!B151</f>
        <v>150</v>
      </c>
      <c r="B151" s="6">
        <f>'[1]6050_Module3Project_Data'!C151</f>
        <v>160.25149500000001</v>
      </c>
      <c r="C151" s="43">
        <f t="shared" si="8"/>
        <v>156.79589719999998</v>
      </c>
      <c r="D151" s="5">
        <f t="shared" si="9"/>
        <v>3.4555978000000209</v>
      </c>
      <c r="O151" s="5">
        <v>150</v>
      </c>
      <c r="P151" s="39">
        <v>502.10998540000003</v>
      </c>
      <c r="Q151" s="43">
        <f t="shared" si="10"/>
        <v>502.18200680999996</v>
      </c>
      <c r="R151" s="5">
        <f t="shared" si="11"/>
        <v>-7.2021409999933894E-2</v>
      </c>
    </row>
    <row r="152" spans="1:18" x14ac:dyDescent="0.2">
      <c r="A152" s="6">
        <f>'[1]6050_Module3Project_Data'!B152</f>
        <v>151</v>
      </c>
      <c r="B152" s="6">
        <f>'[1]6050_Module3Project_Data'!C152</f>
        <v>161.25</v>
      </c>
      <c r="C152" s="43">
        <f t="shared" si="8"/>
        <v>158.32709649999998</v>
      </c>
      <c r="D152" s="5">
        <f t="shared" si="9"/>
        <v>2.9229035000000181</v>
      </c>
      <c r="O152" s="5">
        <v>151</v>
      </c>
      <c r="P152" s="39">
        <v>509.07998659999998</v>
      </c>
      <c r="Q152" s="43">
        <f t="shared" si="10"/>
        <v>503.67099609999997</v>
      </c>
      <c r="R152" s="5">
        <f t="shared" si="11"/>
        <v>5.4089905000000158</v>
      </c>
    </row>
    <row r="153" spans="1:18" x14ac:dyDescent="0.2">
      <c r="A153" s="6">
        <f>'[1]6050_Module3Project_Data'!B153</f>
        <v>152</v>
      </c>
      <c r="B153" s="6">
        <f>'[1]6050_Module3Project_Data'!C153</f>
        <v>158.37300099999999</v>
      </c>
      <c r="C153" s="43">
        <f t="shared" si="8"/>
        <v>160.0887481</v>
      </c>
      <c r="D153" s="5">
        <f t="shared" si="9"/>
        <v>-1.7157471000000157</v>
      </c>
      <c r="O153" s="5">
        <v>152</v>
      </c>
      <c r="P153" s="39">
        <v>494.73001099999999</v>
      </c>
      <c r="Q153" s="43">
        <f t="shared" si="10"/>
        <v>507.10099183999995</v>
      </c>
      <c r="R153" s="5">
        <f t="shared" si="11"/>
        <v>-12.370980839999959</v>
      </c>
    </row>
    <row r="154" spans="1:18" x14ac:dyDescent="0.2">
      <c r="A154" s="6">
        <f>'[1]6050_Module3Project_Data'!B154</f>
        <v>153</v>
      </c>
      <c r="B154" s="6">
        <f>'[1]6050_Module3Project_Data'!C154</f>
        <v>157.408005</v>
      </c>
      <c r="C154" s="43">
        <f t="shared" si="8"/>
        <v>159.61179949999999</v>
      </c>
      <c r="D154" s="5">
        <f t="shared" si="9"/>
        <v>-2.2037944999999866</v>
      </c>
      <c r="O154" s="5">
        <v>153</v>
      </c>
      <c r="P154" s="39">
        <v>483.38000490000002</v>
      </c>
      <c r="Q154" s="43">
        <f t="shared" si="10"/>
        <v>500.51099855999996</v>
      </c>
      <c r="R154" s="5">
        <f t="shared" si="11"/>
        <v>-17.130993659999945</v>
      </c>
    </row>
    <row r="155" spans="1:18" x14ac:dyDescent="0.2">
      <c r="A155" s="6">
        <f>'[1]6050_Module3Project_Data'!B155</f>
        <v>154</v>
      </c>
      <c r="B155" s="6">
        <f>'[1]6050_Module3Project_Data'!C155</f>
        <v>154.03349299999999</v>
      </c>
      <c r="C155" s="43">
        <f t="shared" si="8"/>
        <v>158.46590279999998</v>
      </c>
      <c r="D155" s="5">
        <f t="shared" si="9"/>
        <v>-4.4324097999999879</v>
      </c>
      <c r="O155" s="5">
        <v>154</v>
      </c>
      <c r="P155" s="39">
        <v>466.92999270000001</v>
      </c>
      <c r="Q155" s="43">
        <f t="shared" si="10"/>
        <v>491.92500307</v>
      </c>
      <c r="R155" s="5">
        <f t="shared" si="11"/>
        <v>-24.995010369999989</v>
      </c>
    </row>
    <row r="156" spans="1:18" x14ac:dyDescent="0.2">
      <c r="A156" s="6">
        <f>'[1]6050_Module3Project_Data'!B156</f>
        <v>155</v>
      </c>
      <c r="B156" s="6">
        <f>'[1]6050_Module3Project_Data'!C156</f>
        <v>158.11199999999999</v>
      </c>
      <c r="C156" s="43">
        <f t="shared" si="8"/>
        <v>155.91374819999999</v>
      </c>
      <c r="D156" s="5">
        <f t="shared" si="9"/>
        <v>2.1982518000000084</v>
      </c>
      <c r="O156" s="5">
        <v>155</v>
      </c>
      <c r="P156" s="39">
        <v>475.47000120000001</v>
      </c>
      <c r="Q156" s="43">
        <f t="shared" si="10"/>
        <v>477.42500002000003</v>
      </c>
      <c r="R156" s="5">
        <f t="shared" si="11"/>
        <v>-1.9549988200000143</v>
      </c>
    </row>
    <row r="157" spans="1:18" x14ac:dyDescent="0.2">
      <c r="A157" s="6">
        <f>'[1]6050_Module3Project_Data'!B157</f>
        <v>156</v>
      </c>
      <c r="B157" s="6">
        <f>'[1]6050_Module3Project_Data'!C157</f>
        <v>158.050995</v>
      </c>
      <c r="C157" s="43">
        <f t="shared" si="8"/>
        <v>156.7476489</v>
      </c>
      <c r="D157" s="5">
        <f t="shared" si="9"/>
        <v>1.3033460999999988</v>
      </c>
      <c r="O157" s="5">
        <v>156</v>
      </c>
      <c r="P157" s="39">
        <v>481.32998659999998</v>
      </c>
      <c r="Q157" s="43">
        <f t="shared" si="10"/>
        <v>474.48999939000004</v>
      </c>
      <c r="R157" s="5">
        <f t="shared" si="11"/>
        <v>6.839987209999947</v>
      </c>
    </row>
    <row r="158" spans="1:18" x14ac:dyDescent="0.2">
      <c r="A158" s="6">
        <f>'[1]6050_Module3Project_Data'!B158</f>
        <v>157</v>
      </c>
      <c r="B158" s="6">
        <f>'[1]6050_Module3Project_Data'!C158</f>
        <v>157.40100100000001</v>
      </c>
      <c r="C158" s="43">
        <f t="shared" si="8"/>
        <v>157.26579609999999</v>
      </c>
      <c r="D158" s="5">
        <f t="shared" si="9"/>
        <v>0.13520490000001928</v>
      </c>
      <c r="O158" s="5">
        <v>157</v>
      </c>
      <c r="P158" s="39">
        <v>482.67999270000001</v>
      </c>
      <c r="Q158" s="43">
        <f t="shared" si="10"/>
        <v>476.69199220000002</v>
      </c>
      <c r="R158" s="5">
        <f t="shared" si="11"/>
        <v>5.9880004999999983</v>
      </c>
    </row>
    <row r="159" spans="1:18" x14ac:dyDescent="0.2">
      <c r="A159" s="6">
        <f>'[1]6050_Module3Project_Data'!B159</f>
        <v>158</v>
      </c>
      <c r="B159" s="6">
        <f>'[1]6050_Module3Project_Data'!C159</f>
        <v>159.120499</v>
      </c>
      <c r="C159" s="43">
        <f t="shared" si="8"/>
        <v>157.73819900000001</v>
      </c>
      <c r="D159" s="5">
        <f t="shared" si="9"/>
        <v>1.3822999999999865</v>
      </c>
      <c r="O159" s="5">
        <v>158</v>
      </c>
      <c r="P159" s="39">
        <v>482.35000609999997</v>
      </c>
      <c r="Q159" s="43">
        <f t="shared" si="10"/>
        <v>480.83299256999999</v>
      </c>
      <c r="R159" s="5">
        <f t="shared" si="11"/>
        <v>1.5170135299999856</v>
      </c>
    </row>
    <row r="160" spans="1:18" x14ac:dyDescent="0.2">
      <c r="A160" s="6">
        <f>'[1]6050_Module3Project_Data'!B160</f>
        <v>159</v>
      </c>
      <c r="B160" s="6">
        <f>'[1]6050_Module3Project_Data'!C160</f>
        <v>165.62449699999999</v>
      </c>
      <c r="C160" s="43">
        <f t="shared" si="8"/>
        <v>158.39074879999998</v>
      </c>
      <c r="D160" s="5">
        <f t="shared" si="9"/>
        <v>7.233748200000008</v>
      </c>
      <c r="O160" s="5">
        <v>159</v>
      </c>
      <c r="P160" s="39">
        <v>491.86999509999998</v>
      </c>
      <c r="Q160" s="43">
        <f t="shared" si="10"/>
        <v>482.24499817999998</v>
      </c>
      <c r="R160" s="5">
        <f t="shared" si="11"/>
        <v>9.624996920000001</v>
      </c>
    </row>
    <row r="161" spans="1:18" x14ac:dyDescent="0.2">
      <c r="A161" s="6">
        <f>'[1]6050_Module3Project_Data'!B161</f>
        <v>160</v>
      </c>
      <c r="B161" s="6">
        <f>'[1]6050_Module3Project_Data'!C161</f>
        <v>163.024002</v>
      </c>
      <c r="C161" s="43">
        <f t="shared" si="8"/>
        <v>162.02859840000002</v>
      </c>
      <c r="D161" s="5">
        <f t="shared" si="9"/>
        <v>0.99540359999997463</v>
      </c>
      <c r="O161" s="5">
        <v>160</v>
      </c>
      <c r="P161" s="39">
        <v>484.52999879999999</v>
      </c>
      <c r="Q161" s="43">
        <f t="shared" si="10"/>
        <v>487.17599791999999</v>
      </c>
      <c r="R161" s="5">
        <f t="shared" si="11"/>
        <v>-2.645999119999999</v>
      </c>
    </row>
    <row r="162" spans="1:18" x14ac:dyDescent="0.2">
      <c r="A162" s="6">
        <f>'[1]6050_Module3Project_Data'!B162</f>
        <v>161</v>
      </c>
      <c r="B162" s="6">
        <f>'[1]6050_Module3Project_Data'!C162</f>
        <v>164.86850000000001</v>
      </c>
      <c r="C162" s="43">
        <f t="shared" si="8"/>
        <v>163.0234499</v>
      </c>
      <c r="D162" s="5">
        <f t="shared" si="9"/>
        <v>1.8450501000000088</v>
      </c>
      <c r="O162" s="5">
        <v>161</v>
      </c>
      <c r="P162" s="39">
        <v>497.89999390000003</v>
      </c>
      <c r="Q162" s="43">
        <f t="shared" si="10"/>
        <v>486.29599914999994</v>
      </c>
      <c r="R162" s="5">
        <f t="shared" si="11"/>
        <v>11.603994750000084</v>
      </c>
    </row>
    <row r="163" spans="1:18" x14ac:dyDescent="0.2">
      <c r="A163" s="6">
        <f>'[1]6050_Module3Project_Data'!B163</f>
        <v>162</v>
      </c>
      <c r="B163" s="6">
        <f>'[1]6050_Module3Project_Data'!C163</f>
        <v>164.23599200000001</v>
      </c>
      <c r="C163" s="43">
        <f t="shared" si="8"/>
        <v>164.46635000000001</v>
      </c>
      <c r="D163" s="5">
        <f t="shared" si="9"/>
        <v>-0.2303579999999954</v>
      </c>
      <c r="O163" s="5">
        <v>162</v>
      </c>
      <c r="P163" s="39">
        <v>492.30999759999997</v>
      </c>
      <c r="Q163" s="43">
        <f t="shared" si="10"/>
        <v>492.68299560999998</v>
      </c>
      <c r="R163" s="5">
        <f t="shared" si="11"/>
        <v>-0.37299801000000343</v>
      </c>
    </row>
    <row r="164" spans="1:18" x14ac:dyDescent="0.2">
      <c r="A164" s="6">
        <f>'[1]6050_Module3Project_Data'!B164</f>
        <v>163</v>
      </c>
      <c r="B164" s="6">
        <f>'[1]6050_Module3Project_Data'!C164</f>
        <v>165.37300099999999</v>
      </c>
      <c r="C164" s="43">
        <f t="shared" si="8"/>
        <v>164.1833464</v>
      </c>
      <c r="D164" s="5">
        <f t="shared" si="9"/>
        <v>1.189654599999983</v>
      </c>
      <c r="O164" s="5">
        <v>163</v>
      </c>
      <c r="P164" s="39">
        <v>488.80999759999997</v>
      </c>
      <c r="Q164" s="43">
        <f t="shared" si="10"/>
        <v>492.43099672999995</v>
      </c>
      <c r="R164" s="5">
        <f t="shared" si="11"/>
        <v>-3.6209991299999729</v>
      </c>
    </row>
    <row r="165" spans="1:18" x14ac:dyDescent="0.2">
      <c r="A165" s="6">
        <f>'[1]6050_Module3Project_Data'!B165</f>
        <v>164</v>
      </c>
      <c r="B165" s="6">
        <f>'[1]6050_Module3Project_Data'!C165</f>
        <v>167.32449299999999</v>
      </c>
      <c r="C165" s="43">
        <f t="shared" si="8"/>
        <v>164.93099810000001</v>
      </c>
      <c r="D165" s="5">
        <f t="shared" si="9"/>
        <v>2.393494899999979</v>
      </c>
      <c r="O165" s="5">
        <v>164</v>
      </c>
      <c r="P165" s="39">
        <v>490.57998659999998</v>
      </c>
      <c r="Q165" s="43">
        <f t="shared" si="10"/>
        <v>491.67799686000001</v>
      </c>
      <c r="R165" s="5">
        <f t="shared" si="11"/>
        <v>-1.0980102600000237</v>
      </c>
    </row>
    <row r="166" spans="1:18" x14ac:dyDescent="0.2">
      <c r="A166" s="6">
        <f>'[1]6050_Module3Project_Data'!B166</f>
        <v>165</v>
      </c>
      <c r="B166" s="6">
        <f>'[1]6050_Module3Project_Data'!C166</f>
        <v>172.092499</v>
      </c>
      <c r="C166" s="43">
        <f t="shared" si="8"/>
        <v>166.12134519999998</v>
      </c>
      <c r="D166" s="5">
        <f t="shared" si="9"/>
        <v>5.9711538000000246</v>
      </c>
      <c r="O166" s="5">
        <v>165</v>
      </c>
      <c r="P166" s="39">
        <v>547.53002930000002</v>
      </c>
      <c r="Q166" s="43">
        <f t="shared" si="10"/>
        <v>490.39499210000002</v>
      </c>
      <c r="R166" s="5">
        <f t="shared" si="11"/>
        <v>57.135037199999999</v>
      </c>
    </row>
    <row r="167" spans="1:18" x14ac:dyDescent="0.2">
      <c r="A167" s="6">
        <f>'[1]6050_Module3Project_Data'!B167</f>
        <v>166</v>
      </c>
      <c r="B167" s="6">
        <f>'[1]6050_Module3Project_Data'!C167</f>
        <v>170</v>
      </c>
      <c r="C167" s="43">
        <f t="shared" si="8"/>
        <v>169.31819759999999</v>
      </c>
      <c r="D167" s="5">
        <f t="shared" si="9"/>
        <v>0.68180240000000936</v>
      </c>
      <c r="O167" s="5">
        <v>166</v>
      </c>
      <c r="P167" s="39">
        <v>526.27001949999999</v>
      </c>
      <c r="Q167" s="43">
        <f t="shared" si="10"/>
        <v>518.70101015</v>
      </c>
      <c r="R167" s="5">
        <f t="shared" si="11"/>
        <v>7.5690093499999875</v>
      </c>
    </row>
    <row r="168" spans="1:18" x14ac:dyDescent="0.2">
      <c r="A168" s="6">
        <f>'[1]6050_Module3Project_Data'!B168</f>
        <v>167</v>
      </c>
      <c r="B168" s="6">
        <f>'[1]6050_Module3Project_Data'!C168</f>
        <v>170.08999600000001</v>
      </c>
      <c r="C168" s="43">
        <f t="shared" si="8"/>
        <v>170.09264830000001</v>
      </c>
      <c r="D168" s="5">
        <f t="shared" si="9"/>
        <v>-2.6522999999940566E-3</v>
      </c>
      <c r="O168" s="5">
        <v>167</v>
      </c>
      <c r="P168" s="39">
        <v>523.89001459999997</v>
      </c>
      <c r="Q168" s="43">
        <f t="shared" si="10"/>
        <v>525.51001585999995</v>
      </c>
      <c r="R168" s="5">
        <f t="shared" si="11"/>
        <v>-1.6200012599999809</v>
      </c>
    </row>
    <row r="169" spans="1:18" x14ac:dyDescent="0.2">
      <c r="A169" s="6">
        <f>'[1]6050_Module3Project_Data'!B169</f>
        <v>168</v>
      </c>
      <c r="B169" s="6">
        <f>'[1]6050_Module3Project_Data'!C169</f>
        <v>172.54800399999999</v>
      </c>
      <c r="C169" s="43">
        <f t="shared" si="8"/>
        <v>170.46349780000003</v>
      </c>
      <c r="D169" s="5">
        <f t="shared" si="9"/>
        <v>2.0845061999999643</v>
      </c>
      <c r="O169" s="5">
        <v>168</v>
      </c>
      <c r="P169" s="39">
        <v>529.55999759999997</v>
      </c>
      <c r="Q169" s="43">
        <f t="shared" si="10"/>
        <v>529.33201901000007</v>
      </c>
      <c r="R169" s="5">
        <f t="shared" si="11"/>
        <v>0.22797858999990694</v>
      </c>
    </row>
    <row r="170" spans="1:18" x14ac:dyDescent="0.2">
      <c r="A170" s="6">
        <f>'[1]6050_Module3Project_Data'!B170</f>
        <v>169</v>
      </c>
      <c r="B170" s="6">
        <f>'[1]6050_Module3Project_Data'!C170</f>
        <v>174.955994</v>
      </c>
      <c r="C170" s="43">
        <f t="shared" si="8"/>
        <v>171.3010008</v>
      </c>
      <c r="D170" s="5">
        <f t="shared" si="9"/>
        <v>3.6549932000000069</v>
      </c>
      <c r="O170" s="5">
        <v>169</v>
      </c>
      <c r="P170" s="39">
        <v>556.54998780000005</v>
      </c>
      <c r="Q170" s="43">
        <f t="shared" si="10"/>
        <v>527.20100707999995</v>
      </c>
      <c r="R170" s="5">
        <f t="shared" si="11"/>
        <v>29.3489807200001</v>
      </c>
    </row>
    <row r="171" spans="1:18" x14ac:dyDescent="0.2">
      <c r="A171" s="6">
        <f>'[1]6050_Module3Project_Data'!B171</f>
        <v>170</v>
      </c>
      <c r="B171" s="6">
        <f>'[1]6050_Module3Project_Data'!C171</f>
        <v>176.572495</v>
      </c>
      <c r="C171" s="43">
        <f t="shared" si="8"/>
        <v>173.26039739999999</v>
      </c>
      <c r="D171" s="5">
        <f t="shared" si="9"/>
        <v>3.3120976000000155</v>
      </c>
      <c r="O171" s="5">
        <v>170</v>
      </c>
      <c r="P171" s="39">
        <v>552.8400269</v>
      </c>
      <c r="Q171" s="43">
        <f t="shared" si="10"/>
        <v>541.92099610000002</v>
      </c>
      <c r="R171" s="5">
        <f t="shared" si="11"/>
        <v>10.919030799999973</v>
      </c>
    </row>
    <row r="172" spans="1:18" x14ac:dyDescent="0.2">
      <c r="A172" s="6">
        <f>'[1]6050_Module3Project_Data'!B172</f>
        <v>171</v>
      </c>
      <c r="B172" s="6">
        <f>'[1]6050_Module3Project_Data'!C172</f>
        <v>168.39999399999999</v>
      </c>
      <c r="C172" s="43">
        <f t="shared" si="8"/>
        <v>175.2826465</v>
      </c>
      <c r="D172" s="5">
        <f t="shared" si="9"/>
        <v>-6.8826525000000061</v>
      </c>
      <c r="O172" s="5">
        <v>171</v>
      </c>
      <c r="P172" s="39">
        <v>525.75</v>
      </c>
      <c r="Q172" s="43">
        <f t="shared" si="10"/>
        <v>549.29700931000002</v>
      </c>
      <c r="R172" s="5">
        <f t="shared" si="11"/>
        <v>-23.547009310000021</v>
      </c>
    </row>
    <row r="173" spans="1:18" x14ac:dyDescent="0.2">
      <c r="A173" s="6">
        <f>'[1]6050_Module3Project_Data'!B173</f>
        <v>172</v>
      </c>
      <c r="B173" s="6">
        <f>'[1]6050_Module3Project_Data'!C173</f>
        <v>164.73100299999999</v>
      </c>
      <c r="C173" s="43">
        <f t="shared" si="8"/>
        <v>172.16294429999999</v>
      </c>
      <c r="D173" s="5">
        <f t="shared" si="9"/>
        <v>-7.4319413000000054</v>
      </c>
      <c r="O173" s="5">
        <v>172</v>
      </c>
      <c r="P173" s="39">
        <v>516.04998780000005</v>
      </c>
      <c r="Q173" s="43">
        <f t="shared" si="10"/>
        <v>540.03700563000007</v>
      </c>
      <c r="R173" s="5">
        <f t="shared" si="11"/>
        <v>-23.987017830000013</v>
      </c>
    </row>
    <row r="174" spans="1:18" x14ac:dyDescent="0.2">
      <c r="A174" s="6">
        <f>'[1]6050_Module3Project_Data'!B174</f>
        <v>173</v>
      </c>
      <c r="B174" s="6">
        <f>'[1]6050_Module3Project_Data'!C174</f>
        <v>157.49200400000001</v>
      </c>
      <c r="C174" s="43">
        <f t="shared" si="8"/>
        <v>168.19999870000001</v>
      </c>
      <c r="D174" s="5">
        <f t="shared" si="9"/>
        <v>-10.7079947</v>
      </c>
      <c r="O174" s="5">
        <v>173</v>
      </c>
      <c r="P174" s="39">
        <v>507.01998900000001</v>
      </c>
      <c r="Q174" s="43">
        <f t="shared" si="10"/>
        <v>526.31799928000009</v>
      </c>
      <c r="R174" s="5">
        <f t="shared" si="11"/>
        <v>-19.298010280000085</v>
      </c>
    </row>
    <row r="175" spans="1:18" x14ac:dyDescent="0.2">
      <c r="A175" s="6">
        <f>'[1]6050_Module3Project_Data'!B175</f>
        <v>174</v>
      </c>
      <c r="B175" s="6">
        <f>'[1]6050_Module3Project_Data'!C175</f>
        <v>163.43049600000001</v>
      </c>
      <c r="C175" s="43">
        <f t="shared" si="8"/>
        <v>161.84530169999999</v>
      </c>
      <c r="D175" s="5">
        <f t="shared" si="9"/>
        <v>1.5851943000000119</v>
      </c>
      <c r="O175" s="5">
        <v>174</v>
      </c>
      <c r="P175" s="39">
        <v>500.19000240000003</v>
      </c>
      <c r="Q175" s="43">
        <f t="shared" si="10"/>
        <v>513.47499084000003</v>
      </c>
      <c r="R175" s="5">
        <f t="shared" si="11"/>
        <v>-13.284988440000006</v>
      </c>
    </row>
    <row r="176" spans="1:18" x14ac:dyDescent="0.2">
      <c r="A176" s="6">
        <f>'[1]6050_Module3Project_Data'!B176</f>
        <v>175</v>
      </c>
      <c r="B176" s="6">
        <f>'[1]6050_Module3Project_Data'!C176</f>
        <v>158.755493</v>
      </c>
      <c r="C176" s="43">
        <f t="shared" si="8"/>
        <v>161.90904979999999</v>
      </c>
      <c r="D176" s="5">
        <f t="shared" si="9"/>
        <v>-3.1535567999999898</v>
      </c>
      <c r="O176" s="5">
        <v>175</v>
      </c>
      <c r="P176" s="39">
        <v>480.67001340000002</v>
      </c>
      <c r="Q176" s="43">
        <f t="shared" si="10"/>
        <v>505.41099546000004</v>
      </c>
      <c r="R176" s="5">
        <f t="shared" si="11"/>
        <v>-24.740982060000022</v>
      </c>
    </row>
    <row r="177" spans="1:18" x14ac:dyDescent="0.2">
      <c r="A177" s="6">
        <f>'[1]6050_Module3Project_Data'!B177</f>
        <v>176</v>
      </c>
      <c r="B177" s="6">
        <f>'[1]6050_Module3Project_Data'!C177</f>
        <v>155.81100499999999</v>
      </c>
      <c r="C177" s="43">
        <f t="shared" si="8"/>
        <v>159.90529610000002</v>
      </c>
      <c r="D177" s="5">
        <f t="shared" si="9"/>
        <v>-4.0942911000000208</v>
      </c>
      <c r="O177" s="5">
        <v>176</v>
      </c>
      <c r="P177" s="39">
        <v>482.02999879999999</v>
      </c>
      <c r="Q177" s="43">
        <f t="shared" si="10"/>
        <v>491.79600522000004</v>
      </c>
      <c r="R177" s="5">
        <f t="shared" si="11"/>
        <v>-9.7660064200000534</v>
      </c>
    </row>
    <row r="178" spans="1:18" x14ac:dyDescent="0.2">
      <c r="A178" s="6">
        <f>'[1]6050_Module3Project_Data'!B178</f>
        <v>177</v>
      </c>
      <c r="B178" s="6">
        <f>'[1]6050_Module3Project_Data'!C178</f>
        <v>155.14849899999999</v>
      </c>
      <c r="C178" s="43">
        <f t="shared" si="8"/>
        <v>158.21824960000001</v>
      </c>
      <c r="D178" s="5">
        <f t="shared" si="9"/>
        <v>-3.0697506000000203</v>
      </c>
      <c r="O178" s="5">
        <v>177</v>
      </c>
      <c r="P178" s="39">
        <v>476.26000979999998</v>
      </c>
      <c r="Q178" s="43">
        <f t="shared" si="10"/>
        <v>485.25400389999999</v>
      </c>
      <c r="R178" s="5">
        <f t="shared" si="11"/>
        <v>-8.993994100000009</v>
      </c>
    </row>
    <row r="179" spans="1:18" x14ac:dyDescent="0.2">
      <c r="A179" s="6">
        <f>'[1]6050_Module3Project_Data'!B179</f>
        <v>178</v>
      </c>
      <c r="B179" s="6">
        <f>'[1]6050_Module3Project_Data'!C179</f>
        <v>157.80650299999999</v>
      </c>
      <c r="C179" s="43">
        <f t="shared" si="8"/>
        <v>156.06864959999999</v>
      </c>
      <c r="D179" s="5">
        <f t="shared" si="9"/>
        <v>1.7378534000000059</v>
      </c>
      <c r="O179" s="5">
        <v>178</v>
      </c>
      <c r="P179" s="39">
        <v>495.98999020000002</v>
      </c>
      <c r="Q179" s="43">
        <f t="shared" si="10"/>
        <v>478.87300721999998</v>
      </c>
      <c r="R179" s="5">
        <f t="shared" si="11"/>
        <v>17.116982980000046</v>
      </c>
    </row>
    <row r="180" spans="1:18" x14ac:dyDescent="0.2">
      <c r="A180" s="6">
        <f>'[1]6050_Module3Project_Data'!B180</f>
        <v>179</v>
      </c>
      <c r="B180" s="6">
        <f>'[1]6050_Module3Project_Data'!C180</f>
        <v>153.904999</v>
      </c>
      <c r="C180" s="43">
        <f t="shared" si="8"/>
        <v>156.6100022</v>
      </c>
      <c r="D180" s="5">
        <f t="shared" si="9"/>
        <v>-2.7050031999999931</v>
      </c>
      <c r="O180" s="5">
        <v>179</v>
      </c>
      <c r="P180" s="39">
        <v>483.85998540000003</v>
      </c>
      <c r="Q180" s="43">
        <f t="shared" si="10"/>
        <v>487.27899779999996</v>
      </c>
      <c r="R180" s="5">
        <f t="shared" si="11"/>
        <v>-3.4190123999999287</v>
      </c>
    </row>
    <row r="181" spans="1:18" x14ac:dyDescent="0.2">
      <c r="A181" s="6">
        <f>'[1]6050_Module3Project_Data'!B181</f>
        <v>180</v>
      </c>
      <c r="B181" s="6">
        <f>'[1]6050_Module3Project_Data'!C181</f>
        <v>150.43649300000001</v>
      </c>
      <c r="C181" s="43">
        <f t="shared" si="8"/>
        <v>155.32415019999999</v>
      </c>
      <c r="D181" s="5">
        <f t="shared" si="9"/>
        <v>-4.8876571999999783</v>
      </c>
      <c r="O181" s="5">
        <v>180</v>
      </c>
      <c r="P181" s="39">
        <v>470.2000122</v>
      </c>
      <c r="Q181" s="43">
        <f t="shared" si="10"/>
        <v>485.97899172000007</v>
      </c>
      <c r="R181" s="5">
        <f t="shared" si="11"/>
        <v>-15.778979520000064</v>
      </c>
    </row>
    <row r="182" spans="1:18" x14ac:dyDescent="0.2">
      <c r="A182" s="6">
        <f>'[1]6050_Module3Project_Data'!B182</f>
        <v>181</v>
      </c>
      <c r="B182" s="6">
        <f>'[1]6050_Module3Project_Data'!C182</f>
        <v>147.745499</v>
      </c>
      <c r="C182" s="43">
        <f t="shared" si="8"/>
        <v>152.9510468</v>
      </c>
      <c r="D182" s="5">
        <f t="shared" si="9"/>
        <v>-5.2055478000000051</v>
      </c>
      <c r="O182" s="5">
        <v>181</v>
      </c>
      <c r="P182" s="39">
        <v>469.9599915</v>
      </c>
      <c r="Q182" s="43">
        <f t="shared" si="10"/>
        <v>479.45599976000005</v>
      </c>
      <c r="R182" s="5">
        <f t="shared" si="11"/>
        <v>-9.4960082600000533</v>
      </c>
    </row>
    <row r="183" spans="1:18" x14ac:dyDescent="0.2">
      <c r="A183" s="6">
        <f>'[1]6050_Module3Project_Data'!B183</f>
        <v>182</v>
      </c>
      <c r="B183" s="6">
        <f>'[1]6050_Module3Project_Data'!C183</f>
        <v>148.02349899999999</v>
      </c>
      <c r="C183" s="43">
        <f t="shared" si="8"/>
        <v>149.78469719999998</v>
      </c>
      <c r="D183" s="5">
        <f t="shared" si="9"/>
        <v>-1.7611981999999955</v>
      </c>
      <c r="O183" s="5">
        <v>182</v>
      </c>
      <c r="P183" s="39">
        <v>487.35000609999997</v>
      </c>
      <c r="Q183" s="43">
        <f t="shared" si="10"/>
        <v>472.81199649000001</v>
      </c>
      <c r="R183" s="5">
        <f t="shared" si="11"/>
        <v>14.538009609999961</v>
      </c>
    </row>
    <row r="184" spans="1:18" x14ac:dyDescent="0.2">
      <c r="A184" s="6">
        <f>'[1]6050_Module3Project_Data'!B184</f>
        <v>183</v>
      </c>
      <c r="B184" s="6">
        <f>'[1]6050_Module3Project_Data'!C184</f>
        <v>156.44949299999999</v>
      </c>
      <c r="C184" s="43">
        <f t="shared" si="8"/>
        <v>148.42269779999998</v>
      </c>
      <c r="D184" s="5">
        <f t="shared" si="9"/>
        <v>8.0267952000000093</v>
      </c>
      <c r="O184" s="5">
        <v>183</v>
      </c>
      <c r="P184" s="39">
        <v>491.17001340000002</v>
      </c>
      <c r="Q184" s="43">
        <f t="shared" si="10"/>
        <v>478.70300293999998</v>
      </c>
      <c r="R184" s="5">
        <f t="shared" si="11"/>
        <v>12.46701046000004</v>
      </c>
    </row>
    <row r="185" spans="1:18" x14ac:dyDescent="0.2">
      <c r="A185" s="6">
        <f>'[1]6050_Module3Project_Data'!B185</f>
        <v>184</v>
      </c>
      <c r="B185" s="6">
        <f>'[1]6050_Module3Project_Data'!C185</f>
        <v>149.99299600000001</v>
      </c>
      <c r="C185" s="43">
        <f t="shared" si="8"/>
        <v>152.18089599999999</v>
      </c>
      <c r="D185" s="5">
        <f t="shared" si="9"/>
        <v>-2.1878999999999849</v>
      </c>
      <c r="O185" s="5">
        <v>184</v>
      </c>
      <c r="P185" s="39">
        <v>470.60998540000003</v>
      </c>
      <c r="Q185" s="43">
        <f t="shared" si="10"/>
        <v>485.78200683</v>
      </c>
      <c r="R185" s="5">
        <f t="shared" si="11"/>
        <v>-15.172021429999972</v>
      </c>
    </row>
    <row r="186" spans="1:18" x14ac:dyDescent="0.2">
      <c r="A186" s="6">
        <f>'[1]6050_Module3Project_Data'!B186</f>
        <v>185</v>
      </c>
      <c r="B186" s="6">
        <f>'[1]6050_Module3Project_Data'!C186</f>
        <v>150.98950199999999</v>
      </c>
      <c r="C186" s="43">
        <f t="shared" si="8"/>
        <v>151.53604569999999</v>
      </c>
      <c r="D186" s="5">
        <f t="shared" si="9"/>
        <v>-0.54654370000000085</v>
      </c>
      <c r="O186" s="5">
        <v>185</v>
      </c>
      <c r="P186" s="39">
        <v>473.07998659999998</v>
      </c>
      <c r="Q186" s="43">
        <f t="shared" si="10"/>
        <v>480.12599794000005</v>
      </c>
      <c r="R186" s="5">
        <f t="shared" si="11"/>
        <v>-7.0460113400000637</v>
      </c>
    </row>
    <row r="187" spans="1:18" x14ac:dyDescent="0.2">
      <c r="A187" s="6">
        <f>'[1]6050_Module3Project_Data'!B187</f>
        <v>186</v>
      </c>
      <c r="B187" s="6">
        <f>'[1]6050_Module3Project_Data'!C187</f>
        <v>154.75649999999999</v>
      </c>
      <c r="C187" s="43">
        <f t="shared" si="8"/>
        <v>151.7825484</v>
      </c>
      <c r="D187" s="5">
        <f t="shared" si="9"/>
        <v>2.9739515999999924</v>
      </c>
      <c r="O187" s="5">
        <v>186</v>
      </c>
      <c r="P187" s="39">
        <v>482.88000490000002</v>
      </c>
      <c r="Q187" s="43">
        <f t="shared" si="10"/>
        <v>475.95699160000004</v>
      </c>
      <c r="R187" s="5">
        <f t="shared" si="11"/>
        <v>6.9230132999999796</v>
      </c>
    </row>
    <row r="188" spans="1:18" x14ac:dyDescent="0.2">
      <c r="A188" s="6">
        <f>'[1]6050_Module3Project_Data'!B188</f>
        <v>187</v>
      </c>
      <c r="B188" s="6">
        <f>'[1]6050_Module3Project_Data'!C188</f>
        <v>158.70249899999999</v>
      </c>
      <c r="C188" s="43">
        <f t="shared" si="8"/>
        <v>152.67369979999998</v>
      </c>
      <c r="D188" s="5">
        <f t="shared" si="9"/>
        <v>6.0287992000000088</v>
      </c>
      <c r="O188" s="5">
        <v>187</v>
      </c>
      <c r="P188" s="39">
        <v>490.64999390000003</v>
      </c>
      <c r="Q188" s="43">
        <f t="shared" si="10"/>
        <v>477.48599551000007</v>
      </c>
      <c r="R188" s="5">
        <f t="shared" si="11"/>
        <v>13.163998389999961</v>
      </c>
    </row>
    <row r="189" spans="1:18" x14ac:dyDescent="0.2">
      <c r="A189" s="6">
        <f>'[1]6050_Module3Project_Data'!B189</f>
        <v>188</v>
      </c>
      <c r="B189" s="6">
        <f>'[1]6050_Module3Project_Data'!C189</f>
        <v>157.24400299999999</v>
      </c>
      <c r="C189" s="43">
        <f t="shared" si="8"/>
        <v>155.97609990000001</v>
      </c>
      <c r="D189" s="5">
        <f t="shared" si="9"/>
        <v>1.2679030999999839</v>
      </c>
      <c r="O189" s="5">
        <v>188</v>
      </c>
      <c r="P189" s="39">
        <v>493.48001099999999</v>
      </c>
      <c r="Q189" s="43">
        <f t="shared" si="10"/>
        <v>484.80499574000004</v>
      </c>
      <c r="R189" s="5">
        <f t="shared" si="11"/>
        <v>8.6750152599999524</v>
      </c>
    </row>
    <row r="190" spans="1:18" x14ac:dyDescent="0.2">
      <c r="A190" s="6">
        <f>'[1]6050_Module3Project_Data'!B190</f>
        <v>189</v>
      </c>
      <c r="B190" s="6">
        <f>'[1]6050_Module3Project_Data'!C190</f>
        <v>157.43649300000001</v>
      </c>
      <c r="C190" s="43">
        <f t="shared" si="8"/>
        <v>157.1840512</v>
      </c>
      <c r="D190" s="5">
        <f t="shared" si="9"/>
        <v>0.25244180000001393</v>
      </c>
      <c r="O190" s="5">
        <v>189</v>
      </c>
      <c r="P190" s="39">
        <v>500.02999879999999</v>
      </c>
      <c r="Q190" s="43">
        <f t="shared" si="10"/>
        <v>490.51100465000002</v>
      </c>
      <c r="R190" s="5">
        <f t="shared" si="11"/>
        <v>9.5189941499999691</v>
      </c>
    </row>
    <row r="191" spans="1:18" x14ac:dyDescent="0.2">
      <c r="A191" s="6">
        <f>'[1]6050_Module3Project_Data'!B191</f>
        <v>190</v>
      </c>
      <c r="B191" s="6">
        <f>'[1]6050_Module3Project_Data'!C191</f>
        <v>161.06300400000001</v>
      </c>
      <c r="C191" s="43">
        <f t="shared" si="8"/>
        <v>157.63194720000001</v>
      </c>
      <c r="D191" s="5">
        <f t="shared" si="9"/>
        <v>3.4310567999999932</v>
      </c>
      <c r="O191" s="5">
        <v>190</v>
      </c>
      <c r="P191" s="39">
        <v>527.51000980000003</v>
      </c>
      <c r="Q191" s="43">
        <f t="shared" si="10"/>
        <v>496.18900147999994</v>
      </c>
      <c r="R191" s="5">
        <f t="shared" si="11"/>
        <v>31.321008320000089</v>
      </c>
    </row>
    <row r="192" spans="1:18" x14ac:dyDescent="0.2">
      <c r="A192" s="6">
        <f>'[1]6050_Module3Project_Data'!B192</f>
        <v>191</v>
      </c>
      <c r="B192" s="6">
        <f>'[1]6050_Module3Project_Data'!C192</f>
        <v>156.25</v>
      </c>
      <c r="C192" s="43">
        <f t="shared" si="8"/>
        <v>159.21125050000001</v>
      </c>
      <c r="D192" s="5">
        <f t="shared" si="9"/>
        <v>-2.9612505000000056</v>
      </c>
      <c r="O192" s="5">
        <v>191</v>
      </c>
      <c r="P192" s="39">
        <v>503.05999759999997</v>
      </c>
      <c r="Q192" s="43">
        <f t="shared" si="10"/>
        <v>512.46000673999993</v>
      </c>
      <c r="R192" s="5">
        <f t="shared" si="11"/>
        <v>-9.4000091399999519</v>
      </c>
    </row>
    <row r="193" spans="1:18" x14ac:dyDescent="0.2">
      <c r="A193" s="6">
        <f>'[1]6050_Module3Project_Data'!B193</f>
        <v>192</v>
      </c>
      <c r="B193" s="6">
        <f>'[1]6050_Module3Project_Data'!C193</f>
        <v>159.96000699999999</v>
      </c>
      <c r="C193" s="43">
        <f t="shared" si="8"/>
        <v>157.9311998</v>
      </c>
      <c r="D193" s="5">
        <f t="shared" si="9"/>
        <v>2.0288071999999886</v>
      </c>
      <c r="O193" s="5">
        <v>192</v>
      </c>
      <c r="P193" s="39">
        <v>520.65002440000001</v>
      </c>
      <c r="Q193" s="43">
        <f t="shared" si="10"/>
        <v>509.78900150000004</v>
      </c>
      <c r="R193" s="5">
        <f t="shared" si="11"/>
        <v>10.861022899999966</v>
      </c>
    </row>
    <row r="194" spans="1:18" x14ac:dyDescent="0.2">
      <c r="A194" s="6">
        <f>'[1]6050_Module3Project_Data'!B194</f>
        <v>193</v>
      </c>
      <c r="B194" s="6">
        <f>'[1]6050_Module3Project_Data'!C194</f>
        <v>154.99800099999999</v>
      </c>
      <c r="C194" s="43">
        <f t="shared" si="8"/>
        <v>159.0676043</v>
      </c>
      <c r="D194" s="5">
        <f t="shared" si="9"/>
        <v>-4.0696033000000114</v>
      </c>
      <c r="O194" s="5">
        <v>193</v>
      </c>
      <c r="P194" s="39">
        <v>505.86999509999998</v>
      </c>
      <c r="Q194" s="43">
        <f t="shared" si="10"/>
        <v>516.74501343999998</v>
      </c>
      <c r="R194" s="5">
        <f t="shared" si="11"/>
        <v>-10.875018339999997</v>
      </c>
    </row>
    <row r="195" spans="1:18" x14ac:dyDescent="0.2">
      <c r="A195" s="6">
        <f>'[1]6050_Module3Project_Data'!B195</f>
        <v>194</v>
      </c>
      <c r="B195" s="6">
        <f>'[1]6050_Module3Project_Data'!C195</f>
        <v>159.78450000000001</v>
      </c>
      <c r="C195" s="43">
        <f t="shared" si="8"/>
        <v>156.73700259999998</v>
      </c>
      <c r="D195" s="5">
        <f t="shared" si="9"/>
        <v>3.0474974000000259</v>
      </c>
      <c r="O195" s="5">
        <v>194</v>
      </c>
      <c r="P195" s="39">
        <v>534.6599731</v>
      </c>
      <c r="Q195" s="43">
        <f t="shared" si="10"/>
        <v>509.74200438999998</v>
      </c>
      <c r="R195" s="5">
        <f t="shared" si="11"/>
        <v>24.917968710000025</v>
      </c>
    </row>
    <row r="196" spans="1:18" x14ac:dyDescent="0.2">
      <c r="A196" s="6">
        <f>'[1]6050_Module3Project_Data'!B196</f>
        <v>195</v>
      </c>
      <c r="B196" s="6">
        <f>'[1]6050_Module3Project_Data'!C196</f>
        <v>159.52749600000001</v>
      </c>
      <c r="C196" s="43">
        <f t="shared" si="8"/>
        <v>158.3836517</v>
      </c>
      <c r="D196" s="5">
        <f t="shared" si="9"/>
        <v>1.143844300000012</v>
      </c>
      <c r="O196" s="5">
        <v>195</v>
      </c>
      <c r="P196" s="39">
        <v>531.78997800000002</v>
      </c>
      <c r="Q196" s="43">
        <f t="shared" si="10"/>
        <v>523.22098996</v>
      </c>
      <c r="R196" s="5">
        <f t="shared" si="11"/>
        <v>8.568988040000022</v>
      </c>
    </row>
    <row r="197" spans="1:18" x14ac:dyDescent="0.2">
      <c r="A197" s="6">
        <f>'[1]6050_Module3Project_Data'!B197</f>
        <v>196</v>
      </c>
      <c r="B197" s="6">
        <f>'[1]6050_Module3Project_Data'!C197</f>
        <v>164.332504</v>
      </c>
      <c r="C197" s="43">
        <f t="shared" si="8"/>
        <v>158.6986982</v>
      </c>
      <c r="D197" s="5">
        <f t="shared" si="9"/>
        <v>5.6338058000000046</v>
      </c>
      <c r="O197" s="5">
        <v>196</v>
      </c>
      <c r="P197" s="39">
        <v>539.44000240000003</v>
      </c>
      <c r="Q197" s="43">
        <f t="shared" si="10"/>
        <v>527.46697995</v>
      </c>
      <c r="R197" s="5">
        <f t="shared" si="11"/>
        <v>11.97302245000003</v>
      </c>
    </row>
    <row r="198" spans="1:18" x14ac:dyDescent="0.2">
      <c r="A198" s="6">
        <f>'[1]6050_Module3Project_Data'!B198</f>
        <v>197</v>
      </c>
      <c r="B198" s="6">
        <f>'[1]6050_Module3Project_Data'!C198</f>
        <v>172.1465</v>
      </c>
      <c r="C198" s="43">
        <f t="shared" ref="C198:C261" si="12">(0.5*B197)+(0.3*B196)+(0.2*B195)</f>
        <v>161.98140080000002</v>
      </c>
      <c r="D198" s="5">
        <f t="shared" ref="D198:D261" si="13">B198-C198</f>
        <v>10.165099199999986</v>
      </c>
      <c r="O198" s="5">
        <v>197</v>
      </c>
      <c r="P198" s="39">
        <v>539.80999759999997</v>
      </c>
      <c r="Q198" s="43">
        <f t="shared" ref="Q198:Q261" si="14">(0.5*P197)+(0.3*P196)+(0.2*P195)</f>
        <v>536.18898921999994</v>
      </c>
      <c r="R198" s="5">
        <f t="shared" ref="R198:R261" si="15">P198-Q198</f>
        <v>3.6210083800000348</v>
      </c>
    </row>
    <row r="199" spans="1:18" x14ac:dyDescent="0.2">
      <c r="A199" s="6">
        <f>'[1]6050_Module3Project_Data'!B199</f>
        <v>198</v>
      </c>
      <c r="B199" s="6">
        <f>'[1]6050_Module3Project_Data'!C199</f>
        <v>172.18150299999999</v>
      </c>
      <c r="C199" s="43">
        <f t="shared" si="12"/>
        <v>167.27850040000001</v>
      </c>
      <c r="D199" s="5">
        <f t="shared" si="13"/>
        <v>4.9030025999999793</v>
      </c>
      <c r="O199" s="5">
        <v>198</v>
      </c>
      <c r="P199" s="39">
        <v>554.0900269</v>
      </c>
      <c r="Q199" s="43">
        <f t="shared" si="14"/>
        <v>538.09499512000002</v>
      </c>
      <c r="R199" s="5">
        <f t="shared" si="15"/>
        <v>15.995031779999977</v>
      </c>
    </row>
    <row r="200" spans="1:18" x14ac:dyDescent="0.2">
      <c r="A200" s="6">
        <f>'[1]6050_Module3Project_Data'!B200</f>
        <v>199</v>
      </c>
      <c r="B200" s="6">
        <f>'[1]6050_Module3Project_Data'!C200</f>
        <v>168.18550099999999</v>
      </c>
      <c r="C200" s="43">
        <f t="shared" si="12"/>
        <v>170.60120230000001</v>
      </c>
      <c r="D200" s="5">
        <f t="shared" si="13"/>
        <v>-2.4157013000000234</v>
      </c>
      <c r="O200" s="5">
        <v>199</v>
      </c>
      <c r="P200" s="39">
        <v>541.45001219999995</v>
      </c>
      <c r="Q200" s="43">
        <f t="shared" si="14"/>
        <v>546.87601321</v>
      </c>
      <c r="R200" s="5">
        <f t="shared" si="15"/>
        <v>-5.42600101000005</v>
      </c>
    </row>
    <row r="201" spans="1:18" x14ac:dyDescent="0.2">
      <c r="A201" s="6">
        <f>'[1]6050_Module3Project_Data'!B201</f>
        <v>200</v>
      </c>
      <c r="B201" s="6">
        <f>'[1]6050_Module3Project_Data'!C201</f>
        <v>166.93249499999999</v>
      </c>
      <c r="C201" s="43">
        <f t="shared" si="12"/>
        <v>170.17650140000001</v>
      </c>
      <c r="D201" s="5">
        <f t="shared" si="13"/>
        <v>-3.2440064000000177</v>
      </c>
      <c r="O201" s="5">
        <v>200</v>
      </c>
      <c r="P201" s="39">
        <v>541.94000240000003</v>
      </c>
      <c r="Q201" s="43">
        <f t="shared" si="14"/>
        <v>544.91401369000005</v>
      </c>
      <c r="R201" s="5">
        <f t="shared" si="15"/>
        <v>-2.9740112900000213</v>
      </c>
    </row>
    <row r="202" spans="1:18" x14ac:dyDescent="0.2">
      <c r="A202" s="6">
        <f>'[1]6050_Module3Project_Data'!B202</f>
        <v>201</v>
      </c>
      <c r="B202" s="6">
        <f>'[1]6050_Module3Project_Data'!C202</f>
        <v>163.63549800000001</v>
      </c>
      <c r="C202" s="43">
        <f t="shared" si="12"/>
        <v>168.35819839999999</v>
      </c>
      <c r="D202" s="5">
        <f t="shared" si="13"/>
        <v>-4.7227003999999795</v>
      </c>
      <c r="O202" s="5">
        <v>201</v>
      </c>
      <c r="P202" s="39">
        <v>530.78997800000002</v>
      </c>
      <c r="Q202" s="43">
        <f t="shared" si="14"/>
        <v>544.22301024000001</v>
      </c>
      <c r="R202" s="5">
        <f t="shared" si="15"/>
        <v>-13.433032239999989</v>
      </c>
    </row>
    <row r="203" spans="1:18" x14ac:dyDescent="0.2">
      <c r="A203" s="6">
        <f>'[1]6050_Module3Project_Data'!B203</f>
        <v>202</v>
      </c>
      <c r="B203" s="6">
        <f>'[1]6050_Module3Project_Data'!C203</f>
        <v>160.36050399999999</v>
      </c>
      <c r="C203" s="43">
        <f t="shared" si="12"/>
        <v>165.53459769999998</v>
      </c>
      <c r="D203" s="5">
        <f t="shared" si="13"/>
        <v>-5.174093699999986</v>
      </c>
      <c r="O203" s="5">
        <v>202</v>
      </c>
      <c r="P203" s="39">
        <v>530.71997069999998</v>
      </c>
      <c r="Q203" s="43">
        <f t="shared" si="14"/>
        <v>536.26699215999997</v>
      </c>
      <c r="R203" s="5">
        <f t="shared" si="15"/>
        <v>-5.5470214599999963</v>
      </c>
    </row>
    <row r="204" spans="1:18" x14ac:dyDescent="0.2">
      <c r="A204" s="6">
        <f>'[1]6050_Module3Project_Data'!B204</f>
        <v>203</v>
      </c>
      <c r="B204" s="6">
        <f>'[1]6050_Module3Project_Data'!C204</f>
        <v>160.850494</v>
      </c>
      <c r="C204" s="43">
        <f t="shared" si="12"/>
        <v>162.65740040000003</v>
      </c>
      <c r="D204" s="5">
        <f t="shared" si="13"/>
        <v>-1.806906400000031</v>
      </c>
      <c r="O204" s="5">
        <v>203</v>
      </c>
      <c r="P204" s="39">
        <v>525.41998290000004</v>
      </c>
      <c r="Q204" s="43">
        <f t="shared" si="14"/>
        <v>532.98497922999991</v>
      </c>
      <c r="R204" s="5">
        <f t="shared" si="15"/>
        <v>-7.5649963299998717</v>
      </c>
    </row>
    <row r="205" spans="1:18" x14ac:dyDescent="0.2">
      <c r="A205" s="6">
        <f>'[1]6050_Module3Project_Data'!B205</f>
        <v>204</v>
      </c>
      <c r="B205" s="6">
        <f>'[1]6050_Module3Project_Data'!C205</f>
        <v>159.246994</v>
      </c>
      <c r="C205" s="43">
        <f t="shared" si="12"/>
        <v>161.2604978</v>
      </c>
      <c r="D205" s="5">
        <f t="shared" si="13"/>
        <v>-2.0135037999999952</v>
      </c>
      <c r="O205" s="5">
        <v>204</v>
      </c>
      <c r="P205" s="39">
        <v>489.0499878</v>
      </c>
      <c r="Q205" s="43">
        <f t="shared" si="14"/>
        <v>528.08397826000009</v>
      </c>
      <c r="R205" s="5">
        <f t="shared" si="15"/>
        <v>-39.033990460000098</v>
      </c>
    </row>
    <row r="206" spans="1:18" x14ac:dyDescent="0.2">
      <c r="A206" s="6">
        <f>'[1]6050_Module3Project_Data'!B206</f>
        <v>205</v>
      </c>
      <c r="B206" s="6">
        <f>'[1]6050_Module3Project_Data'!C206</f>
        <v>158.820007</v>
      </c>
      <c r="C206" s="43">
        <f t="shared" si="12"/>
        <v>159.95074599999998</v>
      </c>
      <c r="D206" s="5">
        <f t="shared" si="13"/>
        <v>-1.1307389999999771</v>
      </c>
      <c r="O206" s="5">
        <v>205</v>
      </c>
      <c r="P206" s="39">
        <v>485.23001099999999</v>
      </c>
      <c r="Q206" s="43">
        <f t="shared" si="14"/>
        <v>508.29498291000004</v>
      </c>
      <c r="R206" s="5">
        <f t="shared" si="15"/>
        <v>-23.064971910000054</v>
      </c>
    </row>
    <row r="207" spans="1:18" x14ac:dyDescent="0.2">
      <c r="A207" s="6">
        <f>'[1]6050_Module3Project_Data'!B207</f>
        <v>206</v>
      </c>
      <c r="B207" s="6">
        <f>'[1]6050_Module3Project_Data'!C207</f>
        <v>160.220001</v>
      </c>
      <c r="C207" s="43">
        <f t="shared" si="12"/>
        <v>159.35420049999999</v>
      </c>
      <c r="D207" s="5">
        <f t="shared" si="13"/>
        <v>0.86580050000000597</v>
      </c>
      <c r="O207" s="5">
        <v>206</v>
      </c>
      <c r="P207" s="39">
        <v>488.27999879999999</v>
      </c>
      <c r="Q207" s="43">
        <f t="shared" si="14"/>
        <v>494.41399842000004</v>
      </c>
      <c r="R207" s="5">
        <f t="shared" si="15"/>
        <v>-6.1339996200000542</v>
      </c>
    </row>
    <row r="208" spans="1:18" x14ac:dyDescent="0.2">
      <c r="A208" s="6">
        <f>'[1]6050_Module3Project_Data'!B208</f>
        <v>207</v>
      </c>
      <c r="B208" s="6">
        <f>'[1]6050_Module3Project_Data'!C208</f>
        <v>160.35200499999999</v>
      </c>
      <c r="C208" s="43">
        <f t="shared" si="12"/>
        <v>159.60540140000001</v>
      </c>
      <c r="D208" s="5">
        <f t="shared" si="13"/>
        <v>0.74660359999998605</v>
      </c>
      <c r="O208" s="5">
        <v>207</v>
      </c>
      <c r="P208" s="39">
        <v>488.23999020000002</v>
      </c>
      <c r="Q208" s="43">
        <f t="shared" si="14"/>
        <v>487.51900025999998</v>
      </c>
      <c r="R208" s="5">
        <f t="shared" si="15"/>
        <v>0.72098994000003813</v>
      </c>
    </row>
    <row r="209" spans="1:18" x14ac:dyDescent="0.2">
      <c r="A209" s="6">
        <f>'[1]6050_Module3Project_Data'!B209</f>
        <v>208</v>
      </c>
      <c r="B209" s="6">
        <f>'[1]6050_Module3Project_Data'!C209</f>
        <v>164.316498</v>
      </c>
      <c r="C209" s="43">
        <f t="shared" si="12"/>
        <v>160.00600420000001</v>
      </c>
      <c r="D209" s="5">
        <f t="shared" si="13"/>
        <v>4.3104937999999891</v>
      </c>
      <c r="O209" s="5">
        <v>208</v>
      </c>
      <c r="P209" s="39">
        <v>488.92999270000001</v>
      </c>
      <c r="Q209" s="43">
        <f t="shared" si="14"/>
        <v>487.64999693999994</v>
      </c>
      <c r="R209" s="5">
        <f t="shared" si="15"/>
        <v>1.2799957600000766</v>
      </c>
    </row>
    <row r="210" spans="1:18" x14ac:dyDescent="0.2">
      <c r="A210" s="6">
        <f>'[1]6050_Module3Project_Data'!B210</f>
        <v>209</v>
      </c>
      <c r="B210" s="6">
        <f>'[1]6050_Module3Project_Data'!C210</f>
        <v>158.13900799999999</v>
      </c>
      <c r="C210" s="43">
        <f t="shared" si="12"/>
        <v>162.30785069999999</v>
      </c>
      <c r="D210" s="5">
        <f t="shared" si="13"/>
        <v>-4.168842699999999</v>
      </c>
      <c r="O210" s="5">
        <v>209</v>
      </c>
      <c r="P210" s="39">
        <v>486.23999020000002</v>
      </c>
      <c r="Q210" s="43">
        <f t="shared" si="14"/>
        <v>488.59299317</v>
      </c>
      <c r="R210" s="5">
        <f t="shared" si="15"/>
        <v>-2.3530029699999773</v>
      </c>
    </row>
    <row r="211" spans="1:18" x14ac:dyDescent="0.2">
      <c r="A211" s="6">
        <f>'[1]6050_Module3Project_Data'!B211</f>
        <v>210</v>
      </c>
      <c r="B211" s="6">
        <f>'[1]6050_Module3Project_Data'!C211</f>
        <v>160.55050700000001</v>
      </c>
      <c r="C211" s="43">
        <f t="shared" si="12"/>
        <v>160.43485440000001</v>
      </c>
      <c r="D211" s="5">
        <f t="shared" si="13"/>
        <v>0.11565260000000421</v>
      </c>
      <c r="O211" s="5">
        <v>210</v>
      </c>
      <c r="P211" s="39">
        <v>504.2099915</v>
      </c>
      <c r="Q211" s="43">
        <f t="shared" si="14"/>
        <v>487.44699095000004</v>
      </c>
      <c r="R211" s="5">
        <f t="shared" si="15"/>
        <v>16.763000549999958</v>
      </c>
    </row>
    <row r="212" spans="1:18" x14ac:dyDescent="0.2">
      <c r="A212" s="6">
        <f>'[1]6050_Module3Project_Data'!B212</f>
        <v>211</v>
      </c>
      <c r="B212" s="6">
        <f>'[1]6050_Module3Project_Data'!C212</f>
        <v>151.80749499999999</v>
      </c>
      <c r="C212" s="43">
        <f t="shared" si="12"/>
        <v>160.58025549999999</v>
      </c>
      <c r="D212" s="5">
        <f t="shared" si="13"/>
        <v>-8.772760500000004</v>
      </c>
      <c r="O212" s="5">
        <v>211</v>
      </c>
      <c r="P212" s="39">
        <v>475.73999020000002</v>
      </c>
      <c r="Q212" s="43">
        <f t="shared" si="14"/>
        <v>495.76299134999999</v>
      </c>
      <c r="R212" s="5">
        <f t="shared" si="15"/>
        <v>-20.02300114999997</v>
      </c>
    </row>
    <row r="213" spans="1:18" x14ac:dyDescent="0.2">
      <c r="A213" s="6">
        <f>'[1]6050_Module3Project_Data'!B213</f>
        <v>212</v>
      </c>
      <c r="B213" s="6">
        <f>'[1]6050_Module3Project_Data'!C213</f>
        <v>150.22399899999999</v>
      </c>
      <c r="C213" s="43">
        <f t="shared" si="12"/>
        <v>155.69670120000001</v>
      </c>
      <c r="D213" s="5">
        <f t="shared" si="13"/>
        <v>-5.4727022000000147</v>
      </c>
      <c r="O213" s="5">
        <v>212</v>
      </c>
      <c r="P213" s="39">
        <v>484.11999509999998</v>
      </c>
      <c r="Q213" s="43">
        <f t="shared" si="14"/>
        <v>486.38099059000007</v>
      </c>
      <c r="R213" s="5">
        <f t="shared" si="15"/>
        <v>-2.2609954900000844</v>
      </c>
    </row>
    <row r="214" spans="1:18" x14ac:dyDescent="0.2">
      <c r="A214" s="6">
        <f>'[1]6050_Module3Project_Data'!B214</f>
        <v>213</v>
      </c>
      <c r="B214" s="6">
        <f>'[1]6050_Module3Project_Data'!C214</f>
        <v>152.420502</v>
      </c>
      <c r="C214" s="43">
        <f t="shared" si="12"/>
        <v>152.76434940000001</v>
      </c>
      <c r="D214" s="5">
        <f t="shared" si="13"/>
        <v>-0.34384740000001557</v>
      </c>
      <c r="O214" s="5">
        <v>213</v>
      </c>
      <c r="P214" s="39">
        <v>487.22000120000001</v>
      </c>
      <c r="Q214" s="43">
        <f t="shared" si="14"/>
        <v>485.62399290999997</v>
      </c>
      <c r="R214" s="5">
        <f t="shared" si="15"/>
        <v>1.596008290000043</v>
      </c>
    </row>
    <row r="215" spans="1:18" x14ac:dyDescent="0.2">
      <c r="A215" s="6">
        <f>'[1]6050_Module3Project_Data'!B215</f>
        <v>214</v>
      </c>
      <c r="B215" s="6">
        <f>'[1]6050_Module3Project_Data'!C215</f>
        <v>162.057999</v>
      </c>
      <c r="C215" s="43">
        <f t="shared" si="12"/>
        <v>151.63894970000001</v>
      </c>
      <c r="D215" s="5">
        <f t="shared" si="13"/>
        <v>10.419049299999983</v>
      </c>
      <c r="O215" s="5">
        <v>214</v>
      </c>
      <c r="P215" s="39">
        <v>496.9500122</v>
      </c>
      <c r="Q215" s="43">
        <f t="shared" si="14"/>
        <v>483.99399717</v>
      </c>
      <c r="R215" s="5">
        <f t="shared" si="15"/>
        <v>12.956015030000003</v>
      </c>
    </row>
    <row r="216" spans="1:18" x14ac:dyDescent="0.2">
      <c r="A216" s="6">
        <f>'[1]6050_Module3Project_Data'!B216</f>
        <v>215</v>
      </c>
      <c r="B216" s="6">
        <f>'[1]6050_Module3Project_Data'!C216</f>
        <v>166.10000600000001</v>
      </c>
      <c r="C216" s="43">
        <f t="shared" si="12"/>
        <v>156.7999499</v>
      </c>
      <c r="D216" s="5">
        <f t="shared" si="13"/>
        <v>9.3000561000000062</v>
      </c>
      <c r="O216" s="5">
        <v>215</v>
      </c>
      <c r="P216" s="39">
        <v>513.76000980000003</v>
      </c>
      <c r="Q216" s="43">
        <f t="shared" si="14"/>
        <v>491.46500547999995</v>
      </c>
      <c r="R216" s="5">
        <f t="shared" si="15"/>
        <v>22.295004320000089</v>
      </c>
    </row>
    <row r="217" spans="1:18" x14ac:dyDescent="0.2">
      <c r="A217" s="6">
        <f>'[1]6050_Module3Project_Data'!B217</f>
        <v>216</v>
      </c>
      <c r="B217" s="6">
        <f>'[1]6050_Module3Project_Data'!C217</f>
        <v>165.56849700000001</v>
      </c>
      <c r="C217" s="43">
        <f t="shared" si="12"/>
        <v>162.15150310000001</v>
      </c>
      <c r="D217" s="5">
        <f t="shared" si="13"/>
        <v>3.4169938999999943</v>
      </c>
      <c r="O217" s="5">
        <v>216</v>
      </c>
      <c r="P217" s="39">
        <v>514.72998050000001</v>
      </c>
      <c r="Q217" s="43">
        <f t="shared" si="14"/>
        <v>503.40900880000004</v>
      </c>
      <c r="R217" s="5">
        <f t="shared" si="15"/>
        <v>11.320971699999973</v>
      </c>
    </row>
    <row r="218" spans="1:18" x14ac:dyDescent="0.2">
      <c r="A218" s="6">
        <f>'[1]6050_Module3Project_Data'!B218</f>
        <v>217</v>
      </c>
      <c r="B218" s="6">
        <f>'[1]6050_Module3Project_Data'!C218</f>
        <v>157.18699699999999</v>
      </c>
      <c r="C218" s="43">
        <f t="shared" si="12"/>
        <v>165.02585010000001</v>
      </c>
      <c r="D218" s="5">
        <f t="shared" si="13"/>
        <v>-7.8388531000000228</v>
      </c>
      <c r="O218" s="5">
        <v>217</v>
      </c>
      <c r="P218" s="39">
        <v>470.5</v>
      </c>
      <c r="Q218" s="43">
        <f t="shared" si="14"/>
        <v>510.88299562999998</v>
      </c>
      <c r="R218" s="5">
        <f t="shared" si="15"/>
        <v>-40.382995629999982</v>
      </c>
    </row>
    <row r="219" spans="1:18" x14ac:dyDescent="0.2">
      <c r="A219" s="6">
        <f>'[1]6050_Module3Project_Data'!B219</f>
        <v>218</v>
      </c>
      <c r="B219" s="6">
        <f>'[1]6050_Module3Project_Data'!C219</f>
        <v>151.75100699999999</v>
      </c>
      <c r="C219" s="43">
        <f t="shared" si="12"/>
        <v>161.48404880000001</v>
      </c>
      <c r="D219" s="5">
        <f t="shared" si="13"/>
        <v>-9.7330418000000236</v>
      </c>
      <c r="O219" s="5">
        <v>218</v>
      </c>
      <c r="P219" s="39">
        <v>480.23999020000002</v>
      </c>
      <c r="Q219" s="43">
        <f t="shared" si="14"/>
        <v>492.42099611000003</v>
      </c>
      <c r="R219" s="5">
        <f t="shared" si="15"/>
        <v>-12.18100591000001</v>
      </c>
    </row>
    <row r="220" spans="1:18" x14ac:dyDescent="0.2">
      <c r="A220" s="6">
        <f>'[1]6050_Module3Project_Data'!B220</f>
        <v>219</v>
      </c>
      <c r="B220" s="6">
        <f>'[1]6050_Module3Project_Data'!C220</f>
        <v>156.869507</v>
      </c>
      <c r="C220" s="43">
        <f t="shared" si="12"/>
        <v>156.14530199999999</v>
      </c>
      <c r="D220" s="5">
        <f t="shared" si="13"/>
        <v>0.72420500000001198</v>
      </c>
      <c r="O220" s="5">
        <v>219</v>
      </c>
      <c r="P220" s="39">
        <v>490.76000979999998</v>
      </c>
      <c r="Q220" s="43">
        <f t="shared" si="14"/>
        <v>484.21599120000002</v>
      </c>
      <c r="R220" s="5">
        <f t="shared" si="15"/>
        <v>6.5440185999999585</v>
      </c>
    </row>
    <row r="221" spans="1:18" x14ac:dyDescent="0.2">
      <c r="A221" s="6">
        <f>'[1]6050_Module3Project_Data'!B221</f>
        <v>220</v>
      </c>
      <c r="B221" s="6">
        <f>'[1]6050_Module3Project_Data'!C221</f>
        <v>155.51400799999999</v>
      </c>
      <c r="C221" s="43">
        <f t="shared" si="12"/>
        <v>155.39745500000001</v>
      </c>
      <c r="D221" s="5">
        <f t="shared" si="13"/>
        <v>0.11655299999998192</v>
      </c>
      <c r="O221" s="5">
        <v>220</v>
      </c>
      <c r="P221" s="39">
        <v>486.76998900000001</v>
      </c>
      <c r="Q221" s="43">
        <f t="shared" si="14"/>
        <v>483.55200195999998</v>
      </c>
      <c r="R221" s="5">
        <f t="shared" si="15"/>
        <v>3.2179870400000254</v>
      </c>
    </row>
    <row r="222" spans="1:18" x14ac:dyDescent="0.2">
      <c r="A222" s="6">
        <f>'[1]6050_Module3Project_Data'!B222</f>
        <v>221</v>
      </c>
      <c r="B222" s="6">
        <f>'[1]6050_Module3Project_Data'!C222</f>
        <v>156.440506</v>
      </c>
      <c r="C222" s="43">
        <f t="shared" si="12"/>
        <v>155.1680575</v>
      </c>
      <c r="D222" s="5">
        <f t="shared" si="13"/>
        <v>1.2724484999999959</v>
      </c>
      <c r="O222" s="5">
        <v>221</v>
      </c>
      <c r="P222" s="39">
        <v>482.8399963</v>
      </c>
      <c r="Q222" s="43">
        <f t="shared" si="14"/>
        <v>486.66099548</v>
      </c>
      <c r="R222" s="5">
        <f t="shared" si="15"/>
        <v>-3.8209991800000012</v>
      </c>
    </row>
    <row r="223" spans="1:18" x14ac:dyDescent="0.2">
      <c r="A223" s="6">
        <f>'[1]6050_Module3Project_Data'!B223</f>
        <v>222</v>
      </c>
      <c r="B223" s="6">
        <f>'[1]6050_Module3Project_Data'!C223</f>
        <v>156.55299400000001</v>
      </c>
      <c r="C223" s="43">
        <f t="shared" si="12"/>
        <v>156.24835679999998</v>
      </c>
      <c r="D223" s="5">
        <f t="shared" si="13"/>
        <v>0.30463720000003036</v>
      </c>
      <c r="O223" s="5">
        <v>222</v>
      </c>
      <c r="P223" s="39">
        <v>479.10000609999997</v>
      </c>
      <c r="Q223" s="43">
        <f t="shared" si="14"/>
        <v>485.60299681000004</v>
      </c>
      <c r="R223" s="5">
        <f t="shared" si="15"/>
        <v>-6.5029907100000628</v>
      </c>
    </row>
    <row r="224" spans="1:18" x14ac:dyDescent="0.2">
      <c r="A224" s="6">
        <f>'[1]6050_Module3Project_Data'!B224</f>
        <v>223</v>
      </c>
      <c r="B224" s="6">
        <f>'[1]6050_Module3Project_Data'!C224</f>
        <v>156.783005</v>
      </c>
      <c r="C224" s="43">
        <f t="shared" si="12"/>
        <v>156.31145040000001</v>
      </c>
      <c r="D224" s="5">
        <f t="shared" si="13"/>
        <v>0.47155459999999039</v>
      </c>
      <c r="O224" s="5">
        <v>223</v>
      </c>
      <c r="P224" s="39">
        <v>480.63000490000002</v>
      </c>
      <c r="Q224" s="43">
        <f t="shared" si="14"/>
        <v>481.75599973999999</v>
      </c>
      <c r="R224" s="5">
        <f t="shared" si="15"/>
        <v>-1.1259948399999757</v>
      </c>
    </row>
    <row r="225" spans="1:18" x14ac:dyDescent="0.2">
      <c r="A225" s="6">
        <f>'[1]6050_Module3Project_Data'!B225</f>
        <v>224</v>
      </c>
      <c r="B225" s="6">
        <f>'[1]6050_Module3Project_Data'!C225</f>
        <v>155.27299500000001</v>
      </c>
      <c r="C225" s="43">
        <f t="shared" si="12"/>
        <v>156.6455019</v>
      </c>
      <c r="D225" s="5">
        <f t="shared" si="13"/>
        <v>-1.3725068999999905</v>
      </c>
      <c r="O225" s="5">
        <v>224</v>
      </c>
      <c r="P225" s="39">
        <v>481.7900085</v>
      </c>
      <c r="Q225" s="43">
        <f t="shared" si="14"/>
        <v>480.61300354000002</v>
      </c>
      <c r="R225" s="5">
        <f t="shared" si="15"/>
        <v>1.1770049599999766</v>
      </c>
    </row>
    <row r="226" spans="1:18" x14ac:dyDescent="0.2">
      <c r="A226" s="6">
        <f>'[1]6050_Module3Project_Data'!B226</f>
        <v>225</v>
      </c>
      <c r="B226" s="6">
        <f>'[1]6050_Module3Project_Data'!C226</f>
        <v>155.850998</v>
      </c>
      <c r="C226" s="43">
        <f t="shared" si="12"/>
        <v>155.98199780000002</v>
      </c>
      <c r="D226" s="5">
        <f t="shared" si="13"/>
        <v>-0.1309998000000121</v>
      </c>
      <c r="O226" s="5">
        <v>225</v>
      </c>
      <c r="P226" s="39">
        <v>484.67001340000002</v>
      </c>
      <c r="Q226" s="43">
        <f t="shared" si="14"/>
        <v>480.90400693999999</v>
      </c>
      <c r="R226" s="5">
        <f t="shared" si="15"/>
        <v>3.7660064600000283</v>
      </c>
    </row>
    <row r="227" spans="1:18" x14ac:dyDescent="0.2">
      <c r="A227" s="6">
        <f>'[1]6050_Module3Project_Data'!B227</f>
        <v>226</v>
      </c>
      <c r="B227" s="6">
        <f>'[1]6050_Module3Project_Data'!C227</f>
        <v>154.970001</v>
      </c>
      <c r="C227" s="43">
        <f t="shared" si="12"/>
        <v>155.86399850000001</v>
      </c>
      <c r="D227" s="5">
        <f t="shared" si="13"/>
        <v>-0.89399750000001177</v>
      </c>
      <c r="O227" s="5">
        <v>226</v>
      </c>
      <c r="P227" s="39">
        <v>488.23999020000002</v>
      </c>
      <c r="Q227" s="43">
        <f t="shared" si="14"/>
        <v>482.99801023000003</v>
      </c>
      <c r="R227" s="5">
        <f t="shared" si="15"/>
        <v>5.2419799699999885</v>
      </c>
    </row>
    <row r="228" spans="1:18" x14ac:dyDescent="0.2">
      <c r="A228" s="6">
        <f>'[1]6050_Module3Project_Data'!B228</f>
        <v>227</v>
      </c>
      <c r="B228" s="6">
        <f>'[1]6050_Module3Project_Data'!C228</f>
        <v>154.91949500000001</v>
      </c>
      <c r="C228" s="43">
        <f t="shared" si="12"/>
        <v>155.29489889999999</v>
      </c>
      <c r="D228" s="5">
        <f t="shared" si="13"/>
        <v>-0.37540389999998069</v>
      </c>
      <c r="O228" s="5">
        <v>227</v>
      </c>
      <c r="P228" s="39">
        <v>476.61999509999998</v>
      </c>
      <c r="Q228" s="43">
        <f t="shared" si="14"/>
        <v>485.87900081999999</v>
      </c>
      <c r="R228" s="5">
        <f t="shared" si="15"/>
        <v>-9.2590057200000047</v>
      </c>
    </row>
    <row r="229" spans="1:18" x14ac:dyDescent="0.2">
      <c r="A229" s="6">
        <f>'[1]6050_Module3Project_Data'!B229</f>
        <v>228</v>
      </c>
      <c r="B229" s="6">
        <f>'[1]6050_Module3Project_Data'!C229</f>
        <v>155.90299999999999</v>
      </c>
      <c r="C229" s="43">
        <f t="shared" si="12"/>
        <v>155.12094740000001</v>
      </c>
      <c r="D229" s="5">
        <f t="shared" si="13"/>
        <v>0.78205259999998589</v>
      </c>
      <c r="O229" s="5">
        <v>228</v>
      </c>
      <c r="P229" s="39">
        <v>482.88000490000002</v>
      </c>
      <c r="Q229" s="43">
        <f t="shared" si="14"/>
        <v>481.71599728999996</v>
      </c>
      <c r="R229" s="5">
        <f t="shared" si="15"/>
        <v>1.1640076100000556</v>
      </c>
    </row>
    <row r="230" spans="1:18" x14ac:dyDescent="0.2">
      <c r="A230" s="6">
        <f>'[1]6050_Module3Project_Data'!B230</f>
        <v>229</v>
      </c>
      <c r="B230" s="6">
        <f>'[1]6050_Module3Project_Data'!C230</f>
        <v>159.25349399999999</v>
      </c>
      <c r="C230" s="43">
        <f t="shared" si="12"/>
        <v>155.42134870000001</v>
      </c>
      <c r="D230" s="5">
        <f t="shared" si="13"/>
        <v>3.8321452999999792</v>
      </c>
      <c r="O230" s="5">
        <v>229</v>
      </c>
      <c r="P230" s="39">
        <v>485</v>
      </c>
      <c r="Q230" s="43">
        <f t="shared" si="14"/>
        <v>482.07399902000003</v>
      </c>
      <c r="R230" s="5">
        <f t="shared" si="15"/>
        <v>2.9260009799999693</v>
      </c>
    </row>
    <row r="231" spans="1:18" x14ac:dyDescent="0.2">
      <c r="A231" s="6">
        <f>'[1]6050_Module3Project_Data'!B231</f>
        <v>230</v>
      </c>
      <c r="B231" s="6">
        <f>'[1]6050_Module3Project_Data'!C231</f>
        <v>159.766998</v>
      </c>
      <c r="C231" s="43">
        <f t="shared" si="12"/>
        <v>157.38154599999999</v>
      </c>
      <c r="D231" s="5">
        <f t="shared" si="13"/>
        <v>2.385452000000015</v>
      </c>
      <c r="O231" s="5">
        <v>230</v>
      </c>
      <c r="P231" s="39">
        <v>491.35998540000003</v>
      </c>
      <c r="Q231" s="43">
        <f t="shared" si="14"/>
        <v>482.68800049000004</v>
      </c>
      <c r="R231" s="5">
        <f t="shared" si="15"/>
        <v>8.6719849099999919</v>
      </c>
    </row>
    <row r="232" spans="1:18" x14ac:dyDescent="0.2">
      <c r="A232" s="6">
        <f>'[1]6050_Module3Project_Data'!B232</f>
        <v>231</v>
      </c>
      <c r="B232" s="6">
        <f>'[1]6050_Module3Project_Data'!C232</f>
        <v>158.401993</v>
      </c>
      <c r="C232" s="43">
        <f t="shared" si="12"/>
        <v>158.84014719999999</v>
      </c>
      <c r="D232" s="5">
        <f t="shared" si="13"/>
        <v>-0.43815419999998539</v>
      </c>
      <c r="O232" s="5">
        <v>231</v>
      </c>
      <c r="P232" s="39">
        <v>490.7000122</v>
      </c>
      <c r="Q232" s="43">
        <f t="shared" si="14"/>
        <v>487.75599368000002</v>
      </c>
      <c r="R232" s="5">
        <f t="shared" si="15"/>
        <v>2.944018519999986</v>
      </c>
    </row>
    <row r="233" spans="1:18" x14ac:dyDescent="0.2">
      <c r="A233" s="6">
        <f>'[1]6050_Module3Project_Data'!B233</f>
        <v>232</v>
      </c>
      <c r="B233" s="6">
        <f>'[1]6050_Module3Project_Data'!C233</f>
        <v>161.003998</v>
      </c>
      <c r="C233" s="43">
        <f t="shared" si="12"/>
        <v>158.98179469999999</v>
      </c>
      <c r="D233" s="5">
        <f t="shared" si="13"/>
        <v>2.022203300000001</v>
      </c>
      <c r="O233" s="5">
        <v>232</v>
      </c>
      <c r="P233" s="39">
        <v>504.57998659999998</v>
      </c>
      <c r="Q233" s="43">
        <f t="shared" si="14"/>
        <v>489.75800172000004</v>
      </c>
      <c r="R233" s="5">
        <f t="shared" si="15"/>
        <v>14.821984879999945</v>
      </c>
    </row>
    <row r="234" spans="1:18" x14ac:dyDescent="0.2">
      <c r="A234" s="6">
        <f>'[1]6050_Module3Project_Data'!B234</f>
        <v>233</v>
      </c>
      <c r="B234" s="6">
        <f>'[1]6050_Module3Project_Data'!C234</f>
        <v>160.17649800000001</v>
      </c>
      <c r="C234" s="43">
        <f t="shared" si="12"/>
        <v>159.97599650000001</v>
      </c>
      <c r="D234" s="5">
        <f t="shared" si="13"/>
        <v>0.20050150000000144</v>
      </c>
      <c r="O234" s="5">
        <v>233</v>
      </c>
      <c r="P234" s="39">
        <v>503.38000490000002</v>
      </c>
      <c r="Q234" s="43">
        <f t="shared" si="14"/>
        <v>497.77199403999998</v>
      </c>
      <c r="R234" s="5">
        <f t="shared" si="15"/>
        <v>5.6080108600000358</v>
      </c>
    </row>
    <row r="235" spans="1:18" x14ac:dyDescent="0.2">
      <c r="A235" s="6">
        <f>'[1]6050_Module3Project_Data'!B235</f>
        <v>234</v>
      </c>
      <c r="B235" s="6">
        <f>'[1]6050_Module3Project_Data'!C235</f>
        <v>159.336502</v>
      </c>
      <c r="C235" s="43">
        <f t="shared" si="12"/>
        <v>160.06984699999998</v>
      </c>
      <c r="D235" s="5">
        <f t="shared" si="13"/>
        <v>-0.7333449999999857</v>
      </c>
      <c r="O235" s="5">
        <v>234</v>
      </c>
      <c r="P235" s="39">
        <v>497.51998900000001</v>
      </c>
      <c r="Q235" s="43">
        <f t="shared" si="14"/>
        <v>501.20400086999996</v>
      </c>
      <c r="R235" s="5">
        <f t="shared" si="15"/>
        <v>-3.6840118699999493</v>
      </c>
    </row>
    <row r="236" spans="1:18" x14ac:dyDescent="0.2">
      <c r="A236" s="6">
        <f>'[1]6050_Module3Project_Data'!B236</f>
        <v>235</v>
      </c>
      <c r="B236" s="6">
        <f>'[1]6050_Module3Project_Data'!C236</f>
        <v>158.128998</v>
      </c>
      <c r="C236" s="43">
        <f t="shared" si="12"/>
        <v>159.922</v>
      </c>
      <c r="D236" s="5">
        <f t="shared" si="13"/>
        <v>-1.7930020000000013</v>
      </c>
      <c r="O236" s="5">
        <v>235</v>
      </c>
      <c r="P236" s="39">
        <v>498.30999759999997</v>
      </c>
      <c r="Q236" s="43">
        <f t="shared" si="14"/>
        <v>500.68999328999996</v>
      </c>
      <c r="R236" s="5">
        <f t="shared" si="15"/>
        <v>-2.379995689999987</v>
      </c>
    </row>
    <row r="237" spans="1:18" x14ac:dyDescent="0.2">
      <c r="A237" s="6">
        <f>'[1]6050_Module3Project_Data'!B237</f>
        <v>236</v>
      </c>
      <c r="B237" s="6">
        <f>'[1]6050_Module3Project_Data'!C237</f>
        <v>157.89999399999999</v>
      </c>
      <c r="C237" s="43">
        <f t="shared" si="12"/>
        <v>158.90074920000001</v>
      </c>
      <c r="D237" s="5">
        <f t="shared" si="13"/>
        <v>-1.0007552000000146</v>
      </c>
      <c r="O237" s="5">
        <v>236</v>
      </c>
      <c r="P237" s="39">
        <v>515.78002930000002</v>
      </c>
      <c r="Q237" s="43">
        <f t="shared" si="14"/>
        <v>499.08699648000004</v>
      </c>
      <c r="R237" s="5">
        <f t="shared" si="15"/>
        <v>16.693032819999985</v>
      </c>
    </row>
    <row r="238" spans="1:18" x14ac:dyDescent="0.2">
      <c r="A238" s="6">
        <f>'[1]6050_Module3Project_Data'!B238</f>
        <v>237</v>
      </c>
      <c r="B238" s="6">
        <f>'[1]6050_Module3Project_Data'!C238</f>
        <v>158.86450199999999</v>
      </c>
      <c r="C238" s="43">
        <f t="shared" si="12"/>
        <v>158.25599679999999</v>
      </c>
      <c r="D238" s="5">
        <f t="shared" si="13"/>
        <v>0.60850519999999619</v>
      </c>
      <c r="O238" s="5">
        <v>237</v>
      </c>
      <c r="P238" s="39">
        <v>512.6599731</v>
      </c>
      <c r="Q238" s="43">
        <f t="shared" si="14"/>
        <v>506.88701173000004</v>
      </c>
      <c r="R238" s="5">
        <f t="shared" si="15"/>
        <v>5.7729613699999618</v>
      </c>
    </row>
    <row r="239" spans="1:18" x14ac:dyDescent="0.2">
      <c r="A239" s="6">
        <f>'[1]6050_Module3Project_Data'!B239</f>
        <v>238</v>
      </c>
      <c r="B239" s="6">
        <f>'[1]6050_Module3Project_Data'!C239</f>
        <v>155.21000699999999</v>
      </c>
      <c r="C239" s="43">
        <f t="shared" si="12"/>
        <v>158.4280488</v>
      </c>
      <c r="D239" s="5">
        <f t="shared" si="13"/>
        <v>-3.2180418000000088</v>
      </c>
      <c r="O239" s="5">
        <v>238</v>
      </c>
      <c r="P239" s="39">
        <v>493.60000609999997</v>
      </c>
      <c r="Q239" s="43">
        <f t="shared" si="14"/>
        <v>510.72599486000001</v>
      </c>
      <c r="R239" s="5">
        <f t="shared" si="15"/>
        <v>-17.125988760000041</v>
      </c>
    </row>
    <row r="240" spans="1:18" x14ac:dyDescent="0.2">
      <c r="A240" s="6">
        <f>'[1]6050_Module3Project_Data'!B240</f>
        <v>239</v>
      </c>
      <c r="B240" s="6">
        <f>'[1]6050_Module3Project_Data'!C240</f>
        <v>155.07449299999999</v>
      </c>
      <c r="C240" s="43">
        <f t="shared" si="12"/>
        <v>156.84435289999999</v>
      </c>
      <c r="D240" s="5">
        <f t="shared" si="13"/>
        <v>-1.7698599000000002</v>
      </c>
      <c r="O240" s="5">
        <v>239</v>
      </c>
      <c r="P240" s="39">
        <v>501.0899963</v>
      </c>
      <c r="Q240" s="43">
        <f t="shared" si="14"/>
        <v>503.75400083999995</v>
      </c>
      <c r="R240" s="5">
        <f t="shared" si="15"/>
        <v>-2.6640045399999508</v>
      </c>
    </row>
    <row r="241" spans="1:18" x14ac:dyDescent="0.2">
      <c r="A241" s="6">
        <f>'[1]6050_Module3Project_Data'!B241</f>
        <v>240</v>
      </c>
      <c r="B241" s="6">
        <f>'[1]6050_Module3Project_Data'!C241</f>
        <v>155.820999</v>
      </c>
      <c r="C241" s="43">
        <f t="shared" si="12"/>
        <v>155.87314899999998</v>
      </c>
      <c r="D241" s="5">
        <f t="shared" si="13"/>
        <v>-5.2149999999983265E-2</v>
      </c>
      <c r="O241" s="5">
        <v>240</v>
      </c>
      <c r="P241" s="39">
        <v>503.22000120000001</v>
      </c>
      <c r="Q241" s="43">
        <f t="shared" si="14"/>
        <v>501.15699459999996</v>
      </c>
      <c r="R241" s="5">
        <f t="shared" si="15"/>
        <v>2.0630066000000511</v>
      </c>
    </row>
    <row r="242" spans="1:18" x14ac:dyDescent="0.2">
      <c r="A242" s="6">
        <f>'[1]6050_Module3Project_Data'!B242</f>
        <v>241</v>
      </c>
      <c r="B242" s="6">
        <f>'[1]6050_Module3Project_Data'!C242</f>
        <v>157.84849600000001</v>
      </c>
      <c r="C242" s="43">
        <f t="shared" si="12"/>
        <v>155.47484879999999</v>
      </c>
      <c r="D242" s="5">
        <f t="shared" si="13"/>
        <v>2.3736472000000219</v>
      </c>
      <c r="O242" s="5">
        <v>241</v>
      </c>
      <c r="P242" s="39">
        <v>522.41998290000004</v>
      </c>
      <c r="Q242" s="43">
        <f t="shared" si="14"/>
        <v>500.65700071000003</v>
      </c>
      <c r="R242" s="5">
        <f t="shared" si="15"/>
        <v>21.762982190000002</v>
      </c>
    </row>
    <row r="243" spans="1:18" x14ac:dyDescent="0.2">
      <c r="A243" s="6">
        <f>'[1]6050_Module3Project_Data'!B243</f>
        <v>242</v>
      </c>
      <c r="B243" s="6">
        <f>'[1]6050_Module3Project_Data'!C243</f>
        <v>158.25599700000001</v>
      </c>
      <c r="C243" s="43">
        <f t="shared" si="12"/>
        <v>156.68544630000002</v>
      </c>
      <c r="D243" s="5">
        <f t="shared" si="13"/>
        <v>1.5705506999999841</v>
      </c>
      <c r="O243" s="5">
        <v>242</v>
      </c>
      <c r="P243" s="39">
        <v>519.78002930000002</v>
      </c>
      <c r="Q243" s="43">
        <f t="shared" si="14"/>
        <v>512.39399107000008</v>
      </c>
      <c r="R243" s="5">
        <f t="shared" si="15"/>
        <v>7.3860382299999401</v>
      </c>
    </row>
    <row r="244" spans="1:18" x14ac:dyDescent="0.2">
      <c r="A244" s="6">
        <f>'[1]6050_Module3Project_Data'!B244</f>
        <v>243</v>
      </c>
      <c r="B244" s="6">
        <f>'[1]6050_Module3Project_Data'!C244</f>
        <v>162.04800399999999</v>
      </c>
      <c r="C244" s="43">
        <f t="shared" si="12"/>
        <v>157.6467471</v>
      </c>
      <c r="D244" s="5">
        <f t="shared" si="13"/>
        <v>4.4012568999999928</v>
      </c>
      <c r="O244" s="5">
        <v>243</v>
      </c>
      <c r="P244" s="39">
        <v>524.83001709999996</v>
      </c>
      <c r="Q244" s="43">
        <f t="shared" si="14"/>
        <v>517.26000976</v>
      </c>
      <c r="R244" s="5">
        <f t="shared" si="15"/>
        <v>7.570007339999961</v>
      </c>
    </row>
    <row r="245" spans="1:18" x14ac:dyDescent="0.2">
      <c r="A245" s="6">
        <f>'[1]6050_Module3Project_Data'!B245</f>
        <v>244</v>
      </c>
      <c r="B245" s="6">
        <f>'[1]6050_Module3Project_Data'!C245</f>
        <v>161.804001</v>
      </c>
      <c r="C245" s="43">
        <f t="shared" si="12"/>
        <v>160.07050029999999</v>
      </c>
      <c r="D245" s="5">
        <f t="shared" si="13"/>
        <v>1.7335007000000076</v>
      </c>
      <c r="O245" s="5">
        <v>244</v>
      </c>
      <c r="P245" s="39">
        <v>532.90002440000001</v>
      </c>
      <c r="Q245" s="43">
        <f t="shared" si="14"/>
        <v>522.83301391999998</v>
      </c>
      <c r="R245" s="5">
        <f t="shared" si="15"/>
        <v>10.067010480000022</v>
      </c>
    </row>
    <row r="246" spans="1:18" x14ac:dyDescent="0.2">
      <c r="A246" s="6">
        <f>'[1]6050_Module3Project_Data'!B246</f>
        <v>245</v>
      </c>
      <c r="B246" s="6">
        <f>'[1]6050_Module3Project_Data'!C246</f>
        <v>160.082504</v>
      </c>
      <c r="C246" s="43">
        <f t="shared" si="12"/>
        <v>161.16760109999998</v>
      </c>
      <c r="D246" s="5">
        <f t="shared" si="13"/>
        <v>-1.0850970999999845</v>
      </c>
      <c r="O246" s="5">
        <v>245</v>
      </c>
      <c r="P246" s="39">
        <v>534.45001219999995</v>
      </c>
      <c r="Q246" s="43">
        <f t="shared" si="14"/>
        <v>527.85502319</v>
      </c>
      <c r="R246" s="5">
        <f t="shared" si="15"/>
        <v>6.5949890099999493</v>
      </c>
    </row>
    <row r="247" spans="1:18" x14ac:dyDescent="0.2">
      <c r="A247" s="6">
        <f>'[1]6050_Module3Project_Data'!B247</f>
        <v>246</v>
      </c>
      <c r="B247" s="6">
        <f>'[1]6050_Module3Project_Data'!C247</f>
        <v>160.30900600000001</v>
      </c>
      <c r="C247" s="43">
        <f t="shared" si="12"/>
        <v>160.99205309999999</v>
      </c>
      <c r="D247" s="5">
        <f t="shared" si="13"/>
        <v>-0.68304709999998181</v>
      </c>
      <c r="O247" s="5">
        <v>246</v>
      </c>
      <c r="P247" s="39">
        <v>528.9099731</v>
      </c>
      <c r="Q247" s="43">
        <f t="shared" si="14"/>
        <v>532.06101683999998</v>
      </c>
      <c r="R247" s="5">
        <f t="shared" si="15"/>
        <v>-3.1510437399999773</v>
      </c>
    </row>
    <row r="248" spans="1:18" x14ac:dyDescent="0.2">
      <c r="A248" s="6">
        <f>'[1]6050_Module3Project_Data'!B248</f>
        <v>247</v>
      </c>
      <c r="B248" s="6">
        <f>'[1]6050_Module3Project_Data'!C248</f>
        <v>160.32600400000001</v>
      </c>
      <c r="C248" s="43">
        <f t="shared" si="12"/>
        <v>160.5400544</v>
      </c>
      <c r="D248" s="5">
        <f t="shared" si="13"/>
        <v>-0.21405039999999076</v>
      </c>
      <c r="O248" s="5">
        <v>247</v>
      </c>
      <c r="P248" s="39">
        <v>527.33001709999996</v>
      </c>
      <c r="Q248" s="43">
        <f t="shared" si="14"/>
        <v>531.36999508999997</v>
      </c>
      <c r="R248" s="5">
        <f t="shared" si="15"/>
        <v>-4.0399779900000112</v>
      </c>
    </row>
    <row r="249" spans="1:18" x14ac:dyDescent="0.2">
      <c r="A249" s="6">
        <f>'[1]6050_Module3Project_Data'!B249</f>
        <v>248</v>
      </c>
      <c r="B249" s="6">
        <f>'[1]6050_Module3Project_Data'!C249</f>
        <v>159.26350400000001</v>
      </c>
      <c r="C249" s="43">
        <f t="shared" si="12"/>
        <v>160.27220460000001</v>
      </c>
      <c r="D249" s="5">
        <f t="shared" si="13"/>
        <v>-1.0087005999999974</v>
      </c>
      <c r="O249" s="5">
        <v>248</v>
      </c>
      <c r="P249" s="39">
        <v>514.47998050000001</v>
      </c>
      <c r="Q249" s="43">
        <f t="shared" si="14"/>
        <v>529.22800291999999</v>
      </c>
      <c r="R249" s="5">
        <f t="shared" si="15"/>
        <v>-14.748022419999984</v>
      </c>
    </row>
    <row r="250" spans="1:18" x14ac:dyDescent="0.2">
      <c r="A250" s="6">
        <f>'[1]6050_Module3Project_Data'!B250</f>
        <v>249</v>
      </c>
      <c r="B250" s="6">
        <f>'[1]6050_Module3Project_Data'!C250</f>
        <v>158.63450599999999</v>
      </c>
      <c r="C250" s="43">
        <f t="shared" si="12"/>
        <v>159.79135439999999</v>
      </c>
      <c r="D250" s="5">
        <f t="shared" si="13"/>
        <v>-1.1568484000000012</v>
      </c>
      <c r="O250" s="5">
        <v>249</v>
      </c>
      <c r="P250" s="39">
        <v>513.96997069999998</v>
      </c>
      <c r="Q250" s="43">
        <f t="shared" si="14"/>
        <v>521.22099000000003</v>
      </c>
      <c r="R250" s="5">
        <f t="shared" si="15"/>
        <v>-7.2510193000000527</v>
      </c>
    </row>
    <row r="251" spans="1:18" x14ac:dyDescent="0.2">
      <c r="A251" s="6">
        <f>'[1]6050_Module3Project_Data'!B251</f>
        <v>250</v>
      </c>
      <c r="B251" s="6">
        <f>'[1]6050_Module3Project_Data'!C251</f>
        <v>164.19799800000001</v>
      </c>
      <c r="C251" s="43">
        <f t="shared" si="12"/>
        <v>159.16150500000001</v>
      </c>
      <c r="D251" s="5">
        <f t="shared" si="13"/>
        <v>5.0364930000000072</v>
      </c>
      <c r="O251" s="5">
        <v>250</v>
      </c>
      <c r="P251" s="39">
        <v>519.11999509999998</v>
      </c>
      <c r="Q251" s="43">
        <f t="shared" si="14"/>
        <v>516.79498291999994</v>
      </c>
      <c r="R251" s="5">
        <f t="shared" si="15"/>
        <v>2.3250121800000443</v>
      </c>
    </row>
    <row r="252" spans="1:18" x14ac:dyDescent="0.2">
      <c r="A252" s="6">
        <f>'[1]6050_Module3Project_Data'!B252</f>
        <v>251</v>
      </c>
      <c r="B252" s="6">
        <f>'[1]6050_Module3Project_Data'!C252</f>
        <v>166.10000600000001</v>
      </c>
      <c r="C252" s="43">
        <f t="shared" si="12"/>
        <v>161.54205160000001</v>
      </c>
      <c r="D252" s="5">
        <f t="shared" si="13"/>
        <v>4.5579543999999999</v>
      </c>
      <c r="O252" s="5">
        <v>251</v>
      </c>
      <c r="P252" s="39">
        <v>530.86999509999998</v>
      </c>
      <c r="Q252" s="43">
        <f t="shared" si="14"/>
        <v>516.64698485999998</v>
      </c>
      <c r="R252" s="5">
        <f t="shared" si="15"/>
        <v>14.223010240000008</v>
      </c>
    </row>
    <row r="253" spans="1:18" x14ac:dyDescent="0.2">
      <c r="A253" s="6">
        <f>'[1]6050_Module3Project_Data'!B253</f>
        <v>252</v>
      </c>
      <c r="B253" s="6">
        <f>'[1]6050_Module3Project_Data'!C253</f>
        <v>164.292496</v>
      </c>
      <c r="C253" s="43">
        <f t="shared" si="12"/>
        <v>164.0363036</v>
      </c>
      <c r="D253" s="5">
        <f t="shared" si="13"/>
        <v>0.25619240000000332</v>
      </c>
      <c r="O253" s="5">
        <v>252</v>
      </c>
      <c r="P253" s="39">
        <v>524.5900269</v>
      </c>
      <c r="Q253" s="43">
        <f t="shared" si="14"/>
        <v>523.96499022</v>
      </c>
      <c r="R253" s="5">
        <f t="shared" si="15"/>
        <v>0.62503667999999379</v>
      </c>
    </row>
    <row r="254" spans="1:18" x14ac:dyDescent="0.2">
      <c r="A254" s="27">
        <f>'[1]6050_Module3Project_Data'!B254</f>
        <v>253</v>
      </c>
      <c r="B254" s="6">
        <v>143.37</v>
      </c>
      <c r="C254" s="43">
        <f t="shared" si="12"/>
        <v>164.81584940000002</v>
      </c>
      <c r="D254" s="5">
        <f t="shared" si="13"/>
        <v>-21.445849400000014</v>
      </c>
      <c r="O254" s="5">
        <v>253</v>
      </c>
      <c r="P254" s="39">
        <v>475.44</v>
      </c>
      <c r="Q254" s="43">
        <f t="shared" si="14"/>
        <v>525.38001099999997</v>
      </c>
      <c r="R254" s="5">
        <f t="shared" si="15"/>
        <v>-49.94001099999997</v>
      </c>
    </row>
    <row r="255" spans="1:18" x14ac:dyDescent="0.2">
      <c r="A255" s="27">
        <f>'[1]6050_Module3Project_Data'!B255</f>
        <v>254</v>
      </c>
      <c r="B255" s="6">
        <v>144.22999999999999</v>
      </c>
      <c r="C255" s="43">
        <f t="shared" si="12"/>
        <v>154.19275000000002</v>
      </c>
      <c r="D255" s="5">
        <f t="shared" si="13"/>
        <v>-9.9627500000000282</v>
      </c>
      <c r="O255" s="5">
        <v>254</v>
      </c>
      <c r="P255" s="39">
        <v>476.32</v>
      </c>
      <c r="Q255" s="43">
        <f t="shared" si="14"/>
        <v>501.27100709000001</v>
      </c>
      <c r="R255" s="5">
        <f t="shared" si="15"/>
        <v>-24.951007090000019</v>
      </c>
    </row>
    <row r="256" spans="1:18" x14ac:dyDescent="0.2">
      <c r="A256" s="27">
        <f>'[1]6050_Module3Project_Data'!B256</f>
        <v>255</v>
      </c>
      <c r="B256" s="6">
        <v>145.12</v>
      </c>
      <c r="C256" s="43">
        <f t="shared" si="12"/>
        <v>147.98449920000002</v>
      </c>
      <c r="D256" s="5">
        <f t="shared" si="13"/>
        <v>-2.8644992000000116</v>
      </c>
      <c r="O256" s="5">
        <v>255</v>
      </c>
      <c r="P256" s="39">
        <v>477.21</v>
      </c>
      <c r="Q256" s="43">
        <f t="shared" si="14"/>
        <v>485.71000538000004</v>
      </c>
      <c r="R256" s="5">
        <f t="shared" si="15"/>
        <v>-8.5000053800000615</v>
      </c>
    </row>
    <row r="257" spans="1:18" x14ac:dyDescent="0.2">
      <c r="A257" s="27">
        <f>'[1]6050_Module3Project_Data'!B257</f>
        <v>256</v>
      </c>
      <c r="B257" s="6">
        <v>146.01</v>
      </c>
      <c r="C257" s="43">
        <f t="shared" si="12"/>
        <v>144.50300000000001</v>
      </c>
      <c r="D257" s="5">
        <f t="shared" si="13"/>
        <v>1.5069999999999766</v>
      </c>
      <c r="O257" s="5">
        <v>256</v>
      </c>
      <c r="P257" s="39">
        <v>478.1</v>
      </c>
      <c r="Q257" s="43">
        <f t="shared" si="14"/>
        <v>476.589</v>
      </c>
      <c r="R257" s="5">
        <f t="shared" si="15"/>
        <v>1.5110000000000241</v>
      </c>
    </row>
    <row r="258" spans="1:18" x14ac:dyDescent="0.2">
      <c r="A258" s="27">
        <f>'[1]6050_Module3Project_Data'!B258</f>
        <v>257</v>
      </c>
      <c r="B258" s="6">
        <v>146.88999999999999</v>
      </c>
      <c r="C258" s="43">
        <f t="shared" si="12"/>
        <v>145.387</v>
      </c>
      <c r="D258" s="5">
        <f t="shared" si="13"/>
        <v>1.5029999999999859</v>
      </c>
      <c r="O258" s="5">
        <v>257</v>
      </c>
      <c r="P258" s="39">
        <v>479.08</v>
      </c>
      <c r="Q258" s="43">
        <f t="shared" si="14"/>
        <v>477.47699999999998</v>
      </c>
      <c r="R258" s="5">
        <f t="shared" si="15"/>
        <v>1.6030000000000086</v>
      </c>
    </row>
    <row r="259" spans="1:18" x14ac:dyDescent="0.2">
      <c r="A259" s="27">
        <f>'[1]6050_Module3Project_Data'!B259</f>
        <v>258</v>
      </c>
      <c r="B259" s="6">
        <v>147.78</v>
      </c>
      <c r="C259" s="43">
        <f t="shared" si="12"/>
        <v>146.27199999999999</v>
      </c>
      <c r="D259" s="5">
        <f t="shared" si="13"/>
        <v>1.5080000000000098</v>
      </c>
      <c r="O259" s="5">
        <v>258</v>
      </c>
      <c r="P259" s="39">
        <v>480.07</v>
      </c>
      <c r="Q259" s="43">
        <f t="shared" si="14"/>
        <v>478.41200000000003</v>
      </c>
      <c r="R259" s="5">
        <f t="shared" si="15"/>
        <v>1.6579999999999586</v>
      </c>
    </row>
    <row r="260" spans="1:18" x14ac:dyDescent="0.2">
      <c r="A260" s="27">
        <f>'[1]6050_Module3Project_Data'!B260</f>
        <v>259</v>
      </c>
      <c r="B260" s="6">
        <v>148.66</v>
      </c>
      <c r="C260" s="43">
        <f t="shared" si="12"/>
        <v>147.15899999999999</v>
      </c>
      <c r="D260" s="5">
        <f t="shared" si="13"/>
        <v>1.5010000000000048</v>
      </c>
      <c r="O260" s="5">
        <v>259</v>
      </c>
      <c r="P260" s="39">
        <v>481.05</v>
      </c>
      <c r="Q260" s="43">
        <f t="shared" si="14"/>
        <v>479.37900000000002</v>
      </c>
      <c r="R260" s="5">
        <f t="shared" si="15"/>
        <v>1.6709999999999923</v>
      </c>
    </row>
    <row r="261" spans="1:18" x14ac:dyDescent="0.2">
      <c r="A261" s="27">
        <f>'[1]6050_Module3Project_Data'!B261</f>
        <v>260</v>
      </c>
      <c r="B261" s="6">
        <v>149.55000000000001</v>
      </c>
      <c r="C261" s="43">
        <f t="shared" si="12"/>
        <v>148.04199999999997</v>
      </c>
      <c r="D261" s="5">
        <f t="shared" si="13"/>
        <v>1.5080000000000382</v>
      </c>
      <c r="O261" s="5">
        <v>260</v>
      </c>
      <c r="P261" s="39">
        <v>482.04</v>
      </c>
      <c r="Q261" s="43">
        <f t="shared" si="14"/>
        <v>480.36199999999997</v>
      </c>
      <c r="R261" s="5">
        <f t="shared" si="15"/>
        <v>1.6780000000000541</v>
      </c>
    </row>
    <row r="262" spans="1:18" x14ac:dyDescent="0.2">
      <c r="A262" s="27">
        <f>'[1]6050_Module3Project_Data'!B262</f>
        <v>261</v>
      </c>
      <c r="B262" s="6">
        <v>150.44</v>
      </c>
      <c r="C262" s="43">
        <f t="shared" ref="C262:C263" si="16">(0.5*B261)+(0.3*B260)+(0.2*B259)</f>
        <v>148.929</v>
      </c>
      <c r="D262" s="5">
        <f t="shared" ref="D262:D263" si="17">B262-C262</f>
        <v>1.5109999999999957</v>
      </c>
      <c r="O262" s="5">
        <v>261</v>
      </c>
      <c r="P262" s="39">
        <v>483.03</v>
      </c>
      <c r="Q262" s="43">
        <f t="shared" ref="Q262:Q263" si="18">(0.5*P261)+(0.3*P260)+(0.2*P259)</f>
        <v>481.34900000000005</v>
      </c>
      <c r="R262" s="5">
        <f t="shared" ref="R262:R263" si="19">P262-Q262</f>
        <v>1.6809999999999263</v>
      </c>
    </row>
    <row r="263" spans="1:18" x14ac:dyDescent="0.2">
      <c r="A263" s="27">
        <f>'[1]6050_Module3Project_Data'!B263</f>
        <v>262</v>
      </c>
      <c r="B263" s="6">
        <v>151.32</v>
      </c>
      <c r="C263" s="43">
        <f t="shared" si="16"/>
        <v>149.81700000000001</v>
      </c>
      <c r="D263" s="5">
        <f t="shared" si="17"/>
        <v>1.5029999999999859</v>
      </c>
      <c r="O263" s="5">
        <v>262</v>
      </c>
      <c r="P263" s="39">
        <v>484.01</v>
      </c>
      <c r="Q263" s="43">
        <f t="shared" si="18"/>
        <v>482.33699999999999</v>
      </c>
      <c r="R263" s="5">
        <f t="shared" si="19"/>
        <v>1.6730000000000018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ALY6050_MOD3Project_Data_2023Fa</vt:lpstr>
      <vt:lpstr>PART 1</vt:lpstr>
      <vt:lpstr>PART 2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16174598595</cp:lastModifiedBy>
  <dcterms:created xsi:type="dcterms:W3CDTF">2023-11-22T02:29:09Z</dcterms:created>
  <dcterms:modified xsi:type="dcterms:W3CDTF">2023-11-23T09:50:16Z</dcterms:modified>
</cp:coreProperties>
</file>