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tience\xampp\htdocs\EO\apps\care\clients\gihundwe\care_full.1.0.2\cs\uploads\"/>
    </mc:Choice>
  </mc:AlternateContent>
  <bookViews>
    <workbookView xWindow="360" yWindow="405" windowWidth="19875" windowHeight="6690"/>
  </bookViews>
  <sheets>
    <sheet name="CS" sheetId="1" r:id="rId1"/>
    <sheet name="Sheet1" sheetId="2" r:id="rId2"/>
  </sheets>
  <definedNames>
    <definedName name="_xlnm.Print_Area" localSheetId="0">CS!$A$1:$H$93</definedName>
    <definedName name="_xlnm.Print_Titles" localSheetId="0">CS!$3:$3</definedName>
  </definedNames>
  <calcPr calcId="152511"/>
</workbook>
</file>

<file path=xl/calcChain.xml><?xml version="1.0" encoding="utf-8"?>
<calcChain xmlns="http://schemas.openxmlformats.org/spreadsheetml/2006/main">
  <c r="Q31" i="1" l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30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19" i="1"/>
  <c r="E83" i="1"/>
  <c r="E80" i="1"/>
  <c r="E79" i="1"/>
  <c r="E78" i="1"/>
  <c r="E77" i="1"/>
  <c r="E75" i="1"/>
  <c r="E70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5" i="1"/>
  <c r="E44" i="1"/>
  <c r="E43" i="1"/>
  <c r="E42" i="1"/>
  <c r="E41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6" i="1"/>
  <c r="E15" i="1"/>
  <c r="E9" i="1"/>
  <c r="E8" i="1"/>
</calcChain>
</file>

<file path=xl/sharedStrings.xml><?xml version="1.0" encoding="utf-8"?>
<sst xmlns="http://schemas.openxmlformats.org/spreadsheetml/2006/main" count="184" uniqueCount="128">
  <si>
    <t>TARIFS DES CENTRES DE SANTE PUBLICS ET AGREES DEPUIS JANVIER 2012</t>
  </si>
  <si>
    <t>Tarif A</t>
  </si>
  <si>
    <t>Tarif B</t>
  </si>
  <si>
    <t>Tarif  C</t>
  </si>
  <si>
    <t>Tarif D</t>
  </si>
  <si>
    <t>ACTES MEDICAUX</t>
  </si>
  <si>
    <t>Mutuelle communautaire</t>
  </si>
  <si>
    <t xml:space="preserve">RSSB,
MMI, Mutuelles d'université et autres institutions supérieures
</t>
  </si>
  <si>
    <t>Assurance privée,
Société commerciale,
Autres</t>
  </si>
  <si>
    <t>Sans couverture par assurance valable</t>
  </si>
  <si>
    <t>(A2009+20%)</t>
  </si>
  <si>
    <t>(B2009+20%)</t>
  </si>
  <si>
    <t>(C2009+20%)</t>
  </si>
  <si>
    <t>(C2012+20%)</t>
  </si>
  <si>
    <t>Consultation infirmier (A2+A1)</t>
  </si>
  <si>
    <t xml:space="preserve">Consultation infirmier (A1+A2)/ nuit,Week end, Jours feriés </t>
  </si>
  <si>
    <t>Consultation CPN</t>
  </si>
  <si>
    <t>Gratuit</t>
  </si>
  <si>
    <t>Consultation PF</t>
  </si>
  <si>
    <t>Consultation Nutritionnelle</t>
  </si>
  <si>
    <t>Hospitalisation salle commune/j</t>
  </si>
  <si>
    <t>Hospitalisation chambre/j</t>
  </si>
  <si>
    <t>Non remboursable</t>
  </si>
  <si>
    <t>GE</t>
  </si>
  <si>
    <t>Hcte</t>
  </si>
  <si>
    <t>GR</t>
  </si>
  <si>
    <t>GB</t>
  </si>
  <si>
    <t>Plaquettes</t>
  </si>
  <si>
    <t>FL</t>
  </si>
  <si>
    <t xml:space="preserve">GS+Rhésus </t>
  </si>
  <si>
    <t>Selles</t>
  </si>
  <si>
    <t>Hemogramme Complet (NFS ,Hb, Hte, GR,GB,MGV Plaquettes,CCMH,TCMH)</t>
  </si>
  <si>
    <t>Hb</t>
  </si>
  <si>
    <t>Glycémie</t>
  </si>
  <si>
    <t>V.S.</t>
  </si>
  <si>
    <t>ECBU</t>
  </si>
  <si>
    <t>Albuminurie</t>
  </si>
  <si>
    <t>Glycosurie</t>
  </si>
  <si>
    <t>Sédiment</t>
  </si>
  <si>
    <t>Uree</t>
  </si>
  <si>
    <t>Creatinine</t>
  </si>
  <si>
    <t>Gram</t>
  </si>
  <si>
    <t>Frottis vaginal à frais</t>
  </si>
  <si>
    <t>Frottis vaginal à gram</t>
  </si>
  <si>
    <t>Crachat BK</t>
  </si>
  <si>
    <t>Test de grossesse</t>
  </si>
  <si>
    <t>RPR</t>
  </si>
  <si>
    <t>SGPT</t>
  </si>
  <si>
    <t>SGOT</t>
  </si>
  <si>
    <t>GAMMA GT</t>
  </si>
  <si>
    <t>Injection IM</t>
  </si>
  <si>
    <t>Injection IV</t>
  </si>
  <si>
    <t>Actes de perfusion</t>
  </si>
  <si>
    <t>Pansement Simple</t>
  </si>
  <si>
    <t>Pansement compliqué</t>
  </si>
  <si>
    <t>Frein linguale</t>
  </si>
  <si>
    <t>Séringuage</t>
  </si>
  <si>
    <t>Suture simple</t>
  </si>
  <si>
    <t>Suture compliqué</t>
  </si>
  <si>
    <t>Ablation des fils</t>
  </si>
  <si>
    <t>Incision d'abcès superficiel</t>
  </si>
  <si>
    <t>Extraction simple d'un corps étranger</t>
  </si>
  <si>
    <t>Extraction d'une dent de lait</t>
  </si>
  <si>
    <t xml:space="preserve">Extraction d'une dent définitive </t>
  </si>
  <si>
    <t>Obturation provisoire</t>
  </si>
  <si>
    <t>Obturation definitive</t>
  </si>
  <si>
    <t>Detartrage</t>
  </si>
  <si>
    <t>Devitarisation</t>
  </si>
  <si>
    <t>Reduction de l'ATM</t>
  </si>
  <si>
    <t>Circoncision Therapeutique</t>
  </si>
  <si>
    <t>Curage</t>
  </si>
  <si>
    <t>Insertion DIU</t>
  </si>
  <si>
    <t>Ablation DIU</t>
  </si>
  <si>
    <t>Insertion Norplan</t>
  </si>
  <si>
    <t>Ablation Norplan</t>
  </si>
  <si>
    <t>Curetage</t>
  </si>
  <si>
    <t>Acc. Apres 4 CPN (Acte)</t>
  </si>
  <si>
    <t>Acc.eutocique sans épisiotomie</t>
  </si>
  <si>
    <t xml:space="preserve">Acc.eutocique avec épisiotomie </t>
  </si>
  <si>
    <t>Acc. Dystocique</t>
  </si>
  <si>
    <t>AMIU</t>
  </si>
  <si>
    <t>VI. AMBULANCE</t>
  </si>
  <si>
    <t>Ambulance par km</t>
  </si>
  <si>
    <t>Dossier medical</t>
  </si>
  <si>
    <t>Fiche de consultation</t>
  </si>
  <si>
    <t>Ordonnance</t>
  </si>
  <si>
    <t>NB: Pour la prise en charge des PVVIH se référer à l'instruction du Ministere de la sante en la matiere</t>
  </si>
  <si>
    <t>Kigali, le ………………………………………………………</t>
  </si>
  <si>
    <t>Dr Agnes BINAGWAHO</t>
  </si>
  <si>
    <t>Le Ministre de la Santé</t>
  </si>
  <si>
    <t>I. CONSULTATION</t>
  </si>
  <si>
    <t>II. HOSPITALISATION</t>
  </si>
  <si>
    <t>III. LABORATOIRE</t>
  </si>
  <si>
    <t>IV. CHIRURGIE</t>
  </si>
  <si>
    <t>V.SOINS INFIRMIERS</t>
  </si>
  <si>
    <t xml:space="preserve"> GE                                                                </t>
  </si>
  <si>
    <t xml:space="preserve">          </t>
  </si>
  <si>
    <t xml:space="preserve"> Hcte                                                              </t>
  </si>
  <si>
    <t xml:space="preserve"> GR                                                                </t>
  </si>
  <si>
    <t xml:space="preserve"> GB                                                                </t>
  </si>
  <si>
    <t xml:space="preserve"> Plaquettes                                                        </t>
  </si>
  <si>
    <t xml:space="preserve"> FL                                                                </t>
  </si>
  <si>
    <t xml:space="preserve"> GS+RhÃ©sus                                                        </t>
  </si>
  <si>
    <t xml:space="preserve"> Selles                                                            </t>
  </si>
  <si>
    <t xml:space="preserve"> Hemogramme Complet (NFS ,Hb, Hte, GR,GB,MGV Plaquettes,CCMH,TCMH) </t>
  </si>
  <si>
    <t xml:space="preserve"> Hb                                                                </t>
  </si>
  <si>
    <t xml:space="preserve"> GlycÃ©mie                                                         </t>
  </si>
  <si>
    <t xml:space="preserve"> V.S.                                                              </t>
  </si>
  <si>
    <t xml:space="preserve"> ECBU                                                              </t>
  </si>
  <si>
    <t xml:space="preserve"> Albuminurie                                                       </t>
  </si>
  <si>
    <t xml:space="preserve"> Glycosurie                                                        </t>
  </si>
  <si>
    <t xml:space="preserve"> SÃ©diment                                                         </t>
  </si>
  <si>
    <t xml:space="preserve"> Uree                                                              </t>
  </si>
  <si>
    <t xml:space="preserve"> Creatinine                                                        </t>
  </si>
  <si>
    <t xml:space="preserve"> Gram                                                              </t>
  </si>
  <si>
    <t xml:space="preserve"> Frottis vaginal Ã  frais                                          </t>
  </si>
  <si>
    <t xml:space="preserve"> Frottis vaginal Ã  gram                                           </t>
  </si>
  <si>
    <t xml:space="preserve"> Crachat BK                                                        </t>
  </si>
  <si>
    <t xml:space="preserve"> Test de grossesse                                                 </t>
  </si>
  <si>
    <t xml:space="preserve"> RPR                                                               </t>
  </si>
  <si>
    <t xml:space="preserve"> SGPT                                                              </t>
  </si>
  <si>
    <t xml:space="preserve"> SGOT                                                              </t>
  </si>
  <si>
    <t xml:space="preserve"> GAMMA GT                                                          </t>
  </si>
  <si>
    <t xml:space="preserve"> id </t>
  </si>
  <si>
    <t xml:space="preserve"> register_id </t>
  </si>
  <si>
    <t xml:space="preserve"> exam_id </t>
  </si>
  <si>
    <t xml:space="preserve"> status </t>
  </si>
  <si>
    <t xml:space="preserve"> priority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</si>
</sst>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2"/>
      <name val="Arial"/>
      <family val="2"/>
    </font>
    <font>
      <b/>
      <sz val="11"/>
      <name val="Arial Narrow"/>
      <family val="2"/>
    </font>
    <font>
      <sz val="10"/>
      <name val="Arial"/>
    </font>
    <font>
      <sz val="11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1"/>
      <name val="Arial Narrow"/>
      <family val="2"/>
    </font>
    <font>
      <sz val="11"/>
      <color indexed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9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1" fontId="2" fillId="0" borderId="0" xfId="2" applyNumberFormat="1" applyFont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3" borderId="1" xfId="2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" fontId="2" fillId="0" borderId="1" xfId="2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" fontId="7" fillId="0" borderId="1" xfId="2" applyNumberFormat="1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 wrapText="1"/>
    </xf>
    <xf numFmtId="1" fontId="7" fillId="3" borderId="1" xfId="2" applyNumberFormat="1" applyFont="1" applyFill="1" applyBorder="1" applyAlignment="1">
      <alignment horizontal="left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" fontId="7" fillId="0" borderId="1" xfId="2" applyNumberFormat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1" xfId="3" applyFont="1" applyBorder="1" applyAlignment="1">
      <alignment horizontal="left" vertical="center" wrapText="1"/>
    </xf>
    <xf numFmtId="0" fontId="7" fillId="0" borderId="0" xfId="3" applyFont="1" applyBorder="1" applyAlignment="1">
      <alignment horizontal="left" vertical="center" wrapText="1"/>
    </xf>
    <xf numFmtId="1" fontId="7" fillId="0" borderId="0" xfId="2" applyNumberFormat="1" applyFont="1" applyFill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" fontId="2" fillId="0" borderId="0" xfId="2" applyNumberFormat="1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1" fontId="2" fillId="0" borderId="0" xfId="2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" fontId="7" fillId="0" borderId="0" xfId="2" applyNumberFormat="1" applyFont="1" applyFill="1" applyBorder="1" applyAlignment="1">
      <alignment horizontal="left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Comma" xfId="1" builtinId="3"/>
    <cellStyle name="Normal" xfId="0" builtinId="0"/>
    <cellStyle name="Normal_Sheet1" xfId="2"/>
    <cellStyle name="Normal_TARIF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K28" zoomScaleNormal="100" zoomScaleSheetLayoutView="100" workbookViewId="0">
      <selection activeCell="Q56" sqref="Q30:Q56"/>
    </sheetView>
  </sheetViews>
  <sheetFormatPr defaultColWidth="25.28515625" defaultRowHeight="16.5" x14ac:dyDescent="0.2"/>
  <cols>
    <col min="1" max="1" width="28.7109375" style="23" customWidth="1"/>
    <col min="2" max="5" width="16" style="1" customWidth="1"/>
    <col min="6" max="6" width="3" style="1" bestFit="1" customWidth="1"/>
    <col min="7" max="7" width="4.85546875" style="1" bestFit="1" customWidth="1"/>
    <col min="8" max="8" width="26.28515625" style="1" customWidth="1"/>
    <col min="9" max="9" width="5.140625" style="1" customWidth="1"/>
    <col min="10" max="10" width="84.42578125" style="1" customWidth="1"/>
    <col min="11" max="11" width="25.28515625" style="1"/>
    <col min="12" max="12" width="3.28515625" style="1" bestFit="1" customWidth="1"/>
    <col min="13" max="13" width="10.7109375" style="1" bestFit="1" customWidth="1"/>
    <col min="14" max="14" width="8.85546875" style="1" bestFit="1" customWidth="1"/>
    <col min="15" max="15" width="6.7109375" style="1" bestFit="1" customWidth="1"/>
    <col min="16" max="16" width="7.140625" style="1" bestFit="1" customWidth="1"/>
    <col min="17" max="17" width="88.85546875" style="1" bestFit="1" customWidth="1"/>
    <col min="18" max="16384" width="25.28515625" style="1"/>
  </cols>
  <sheetData>
    <row r="1" spans="1:5" x14ac:dyDescent="0.2">
      <c r="A1" s="24" t="s">
        <v>0</v>
      </c>
      <c r="B1" s="24"/>
      <c r="C1" s="24"/>
      <c r="D1" s="24"/>
      <c r="E1" s="24"/>
    </row>
    <row r="2" spans="1:5" x14ac:dyDescent="0.2">
      <c r="A2" s="2"/>
    </row>
    <row r="3" spans="1:5" ht="14.25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</row>
    <row r="4" spans="1:5" ht="83.25" customHeight="1" x14ac:dyDescent="0.2">
      <c r="A4" s="25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16.5" customHeight="1" x14ac:dyDescent="0.2">
      <c r="A5" s="25"/>
      <c r="B5" s="5" t="s">
        <v>10</v>
      </c>
      <c r="C5" s="5" t="s">
        <v>11</v>
      </c>
      <c r="D5" s="5" t="s">
        <v>12</v>
      </c>
      <c r="E5" s="5" t="s">
        <v>13</v>
      </c>
    </row>
    <row r="6" spans="1:5" x14ac:dyDescent="0.2">
      <c r="A6" s="6"/>
      <c r="B6" s="7"/>
      <c r="C6" s="7"/>
      <c r="D6" s="7"/>
      <c r="E6" s="7"/>
    </row>
    <row r="7" spans="1:5" x14ac:dyDescent="0.2">
      <c r="A7" s="8" t="s">
        <v>90</v>
      </c>
      <c r="B7" s="9"/>
      <c r="C7" s="9"/>
      <c r="D7" s="9"/>
      <c r="E7" s="9"/>
    </row>
    <row r="8" spans="1:5" x14ac:dyDescent="0.2">
      <c r="A8" s="10" t="s">
        <v>14</v>
      </c>
      <c r="B8" s="11">
        <v>300</v>
      </c>
      <c r="C8" s="11">
        <v>600</v>
      </c>
      <c r="D8" s="11">
        <v>750</v>
      </c>
      <c r="E8" s="11">
        <f>D8+(D8*20%)</f>
        <v>900</v>
      </c>
    </row>
    <row r="9" spans="1:5" ht="33" x14ac:dyDescent="0.2">
      <c r="A9" s="12" t="s">
        <v>15</v>
      </c>
      <c r="B9" s="11">
        <v>360</v>
      </c>
      <c r="C9" s="11">
        <v>720</v>
      </c>
      <c r="D9" s="11">
        <v>900</v>
      </c>
      <c r="E9" s="11">
        <f t="shared" ref="E9:E75" si="0">D9+(D9*20%)</f>
        <v>1080</v>
      </c>
    </row>
    <row r="10" spans="1:5" x14ac:dyDescent="0.2">
      <c r="A10" s="10" t="s">
        <v>16</v>
      </c>
      <c r="B10" s="11">
        <v>300</v>
      </c>
      <c r="C10" s="11">
        <v>600</v>
      </c>
      <c r="D10" s="11">
        <v>750</v>
      </c>
      <c r="E10" s="11">
        <v>900</v>
      </c>
    </row>
    <row r="11" spans="1:5" x14ac:dyDescent="0.2">
      <c r="A11" s="10" t="s">
        <v>18</v>
      </c>
      <c r="B11" s="11">
        <v>300</v>
      </c>
      <c r="C11" s="11">
        <v>600</v>
      </c>
      <c r="D11" s="11">
        <v>750</v>
      </c>
      <c r="E11" s="11">
        <v>9000</v>
      </c>
    </row>
    <row r="12" spans="1:5" x14ac:dyDescent="0.2">
      <c r="A12" s="10" t="s">
        <v>19</v>
      </c>
      <c r="B12" s="11" t="s">
        <v>17</v>
      </c>
      <c r="C12" s="11" t="s">
        <v>17</v>
      </c>
      <c r="D12" s="11" t="s">
        <v>17</v>
      </c>
      <c r="E12" s="11" t="s">
        <v>17</v>
      </c>
    </row>
    <row r="13" spans="1:5" x14ac:dyDescent="0.2">
      <c r="A13" s="13"/>
      <c r="B13" s="14"/>
      <c r="C13" s="14"/>
      <c r="D13" s="14"/>
      <c r="E13" s="14"/>
    </row>
    <row r="14" spans="1:5" x14ac:dyDescent="0.2">
      <c r="A14" s="8" t="s">
        <v>91</v>
      </c>
      <c r="B14" s="11"/>
      <c r="C14" s="11"/>
      <c r="D14" s="11"/>
      <c r="E14" s="11"/>
    </row>
    <row r="15" spans="1:5" x14ac:dyDescent="0.2">
      <c r="A15" s="15" t="s">
        <v>20</v>
      </c>
      <c r="B15" s="11">
        <v>180</v>
      </c>
      <c r="C15" s="11">
        <v>360</v>
      </c>
      <c r="D15" s="11">
        <v>450</v>
      </c>
      <c r="E15" s="11">
        <f t="shared" si="0"/>
        <v>540</v>
      </c>
    </row>
    <row r="16" spans="1:5" ht="32.25" customHeight="1" x14ac:dyDescent="0.2">
      <c r="A16" s="15" t="s">
        <v>21</v>
      </c>
      <c r="B16" s="11" t="s">
        <v>22</v>
      </c>
      <c r="C16" s="11">
        <v>1200</v>
      </c>
      <c r="D16" s="11">
        <v>1500</v>
      </c>
      <c r="E16" s="11">
        <f t="shared" si="0"/>
        <v>1800</v>
      </c>
    </row>
    <row r="17" spans="1:17" x14ac:dyDescent="0.2">
      <c r="A17" s="13"/>
      <c r="B17" s="14"/>
      <c r="C17" s="14"/>
      <c r="D17" s="14"/>
      <c r="E17" s="14"/>
    </row>
    <row r="18" spans="1:17" x14ac:dyDescent="0.2">
      <c r="A18" s="8" t="s">
        <v>92</v>
      </c>
      <c r="B18" s="11"/>
      <c r="C18" s="11"/>
      <c r="D18" s="11"/>
      <c r="E18" s="11"/>
    </row>
    <row r="19" spans="1:17" x14ac:dyDescent="0.2">
      <c r="A19" s="10" t="s">
        <v>23</v>
      </c>
      <c r="B19" s="11">
        <v>270</v>
      </c>
      <c r="C19" s="11">
        <v>540</v>
      </c>
      <c r="D19" s="11">
        <v>675</v>
      </c>
      <c r="E19" s="11">
        <f t="shared" si="0"/>
        <v>810</v>
      </c>
      <c r="F19">
        <v>32</v>
      </c>
      <c r="G19" s="29">
        <v>1</v>
      </c>
      <c r="H19" t="s">
        <v>95</v>
      </c>
      <c r="I19" s="1">
        <v>5</v>
      </c>
      <c r="J19" s="1" t="str">
        <f>CONCATENATE("INSERT INTO la_register_exam SET `register_id`='", TRIM(I19),"', exam_id='", TRIM(F19), "', status=1, priority=1;")</f>
        <v>INSERT INTO la_register_exam SET `register_id`='5', exam_id='32', status=1, priority=1;</v>
      </c>
    </row>
    <row r="20" spans="1:17" x14ac:dyDescent="0.2">
      <c r="A20" s="15" t="s">
        <v>24</v>
      </c>
      <c r="B20" s="16">
        <v>168.75</v>
      </c>
      <c r="C20" s="16">
        <v>337.5</v>
      </c>
      <c r="D20" s="16">
        <v>421.875</v>
      </c>
      <c r="E20" s="16">
        <f t="shared" si="0"/>
        <v>506.25</v>
      </c>
      <c r="F20">
        <v>33</v>
      </c>
      <c r="G20" s="29">
        <v>2</v>
      </c>
      <c r="H20" t="s">
        <v>97</v>
      </c>
      <c r="I20" s="1">
        <v>1</v>
      </c>
      <c r="J20" s="1" t="str">
        <f t="shared" ref="J20:J45" si="1">CONCATENATE("INSERT INTO la_register_exam SET `register_id`='", TRIM(I20),"', exam_id='", TRIM(F20), "', status=1, priority=1;")</f>
        <v>INSERT INTO la_register_exam SET `register_id`='1', exam_id='33', status=1, priority=1;</v>
      </c>
    </row>
    <row r="21" spans="1:17" x14ac:dyDescent="0.2">
      <c r="A21" s="15" t="s">
        <v>25</v>
      </c>
      <c r="B21" s="16">
        <v>168.75</v>
      </c>
      <c r="C21" s="16">
        <v>337.5</v>
      </c>
      <c r="D21" s="16">
        <v>421.875</v>
      </c>
      <c r="E21" s="16">
        <f t="shared" si="0"/>
        <v>506.25</v>
      </c>
      <c r="F21">
        <v>34</v>
      </c>
      <c r="G21" s="29">
        <v>3</v>
      </c>
      <c r="H21" t="s">
        <v>98</v>
      </c>
      <c r="I21" s="1">
        <v>1</v>
      </c>
      <c r="J21" s="1" t="str">
        <f t="shared" si="1"/>
        <v>INSERT INTO la_register_exam SET `register_id`='1', exam_id='34', status=1, priority=1;</v>
      </c>
    </row>
    <row r="22" spans="1:17" x14ac:dyDescent="0.2">
      <c r="A22" s="15" t="s">
        <v>26</v>
      </c>
      <c r="B22" s="16">
        <v>168.75</v>
      </c>
      <c r="C22" s="16">
        <v>337.5</v>
      </c>
      <c r="D22" s="16">
        <v>421.875</v>
      </c>
      <c r="E22" s="16">
        <f t="shared" si="0"/>
        <v>506.25</v>
      </c>
      <c r="F22">
        <v>35</v>
      </c>
      <c r="G22" s="29">
        <v>4</v>
      </c>
      <c r="H22" t="s">
        <v>99</v>
      </c>
      <c r="I22" s="1">
        <v>1</v>
      </c>
      <c r="J22" s="1" t="str">
        <f t="shared" si="1"/>
        <v>INSERT INTO la_register_exam SET `register_id`='1', exam_id='35', status=1, priority=1;</v>
      </c>
    </row>
    <row r="23" spans="1:17" x14ac:dyDescent="0.2">
      <c r="A23" s="15" t="s">
        <v>27</v>
      </c>
      <c r="B23" s="16">
        <v>168.75</v>
      </c>
      <c r="C23" s="16">
        <v>337.5</v>
      </c>
      <c r="D23" s="16">
        <v>421.875</v>
      </c>
      <c r="E23" s="16">
        <f t="shared" si="0"/>
        <v>506.25</v>
      </c>
      <c r="F23">
        <v>36</v>
      </c>
      <c r="G23" s="29">
        <v>5</v>
      </c>
      <c r="H23" t="s">
        <v>100</v>
      </c>
      <c r="I23" s="1">
        <v>1</v>
      </c>
      <c r="J23" s="1" t="str">
        <f t="shared" si="1"/>
        <v>INSERT INTO la_register_exam SET `register_id`='1', exam_id='36', status=1, priority=1;</v>
      </c>
    </row>
    <row r="24" spans="1:17" x14ac:dyDescent="0.2">
      <c r="A24" s="15" t="s">
        <v>28</v>
      </c>
      <c r="B24" s="16">
        <v>168.75</v>
      </c>
      <c r="C24" s="16">
        <v>337.5</v>
      </c>
      <c r="D24" s="16">
        <v>421.875</v>
      </c>
      <c r="E24" s="16">
        <f t="shared" si="0"/>
        <v>506.25</v>
      </c>
      <c r="F24">
        <v>37</v>
      </c>
      <c r="G24" s="29">
        <v>6</v>
      </c>
      <c r="H24" t="s">
        <v>101</v>
      </c>
      <c r="I24" s="1">
        <v>1</v>
      </c>
      <c r="J24" s="1" t="str">
        <f t="shared" si="1"/>
        <v>INSERT INTO la_register_exam SET `register_id`='1', exam_id='37', status=1, priority=1;</v>
      </c>
    </row>
    <row r="25" spans="1:17" x14ac:dyDescent="0.2">
      <c r="A25" s="15" t="s">
        <v>29</v>
      </c>
      <c r="B25" s="16">
        <v>168.75</v>
      </c>
      <c r="C25" s="16">
        <v>337.5</v>
      </c>
      <c r="D25" s="16">
        <v>421.875</v>
      </c>
      <c r="E25" s="16">
        <f t="shared" si="0"/>
        <v>506.25</v>
      </c>
      <c r="F25">
        <v>38</v>
      </c>
      <c r="G25" s="29">
        <v>7</v>
      </c>
      <c r="H25" t="s">
        <v>102</v>
      </c>
      <c r="I25" s="1">
        <v>1</v>
      </c>
      <c r="J25" s="1" t="str">
        <f t="shared" si="1"/>
        <v>INSERT INTO la_register_exam SET `register_id`='1', exam_id='38', status=1, priority=1;</v>
      </c>
    </row>
    <row r="26" spans="1:17" x14ac:dyDescent="0.2">
      <c r="A26" s="15" t="s">
        <v>30</v>
      </c>
      <c r="B26" s="16">
        <v>202.5</v>
      </c>
      <c r="C26" s="16">
        <v>405</v>
      </c>
      <c r="D26" s="16">
        <v>506.25</v>
      </c>
      <c r="E26" s="16">
        <f t="shared" si="0"/>
        <v>607.5</v>
      </c>
      <c r="F26">
        <v>39</v>
      </c>
      <c r="G26" s="29">
        <v>8</v>
      </c>
      <c r="H26" t="s">
        <v>103</v>
      </c>
      <c r="I26" s="1">
        <v>5</v>
      </c>
      <c r="J26" s="1" t="str">
        <f t="shared" si="1"/>
        <v>INSERT INTO la_register_exam SET `register_id`='5', exam_id='39', status=1, priority=1;</v>
      </c>
    </row>
    <row r="27" spans="1:17" ht="49.5" x14ac:dyDescent="0.2">
      <c r="A27" s="15" t="s">
        <v>31</v>
      </c>
      <c r="B27" s="16">
        <v>1500</v>
      </c>
      <c r="C27" s="16">
        <v>3000</v>
      </c>
      <c r="D27" s="16">
        <v>4750</v>
      </c>
      <c r="E27" s="16">
        <f>D27+(D27*20%)</f>
        <v>5700</v>
      </c>
      <c r="F27">
        <v>40</v>
      </c>
      <c r="G27" s="29">
        <v>9</v>
      </c>
      <c r="H27" s="30" t="s">
        <v>104</v>
      </c>
      <c r="I27" s="1">
        <v>1</v>
      </c>
      <c r="J27" s="1" t="str">
        <f t="shared" si="1"/>
        <v>INSERT INTO la_register_exam SET `register_id`='1', exam_id='40', status=1, priority=1;</v>
      </c>
    </row>
    <row r="28" spans="1:17" ht="28.5" x14ac:dyDescent="0.2">
      <c r="A28" s="15" t="s">
        <v>32</v>
      </c>
      <c r="B28" s="16">
        <v>236.25</v>
      </c>
      <c r="C28" s="16">
        <v>472.5</v>
      </c>
      <c r="D28" s="16">
        <v>590.625</v>
      </c>
      <c r="E28" s="16">
        <f t="shared" si="0"/>
        <v>708.75</v>
      </c>
      <c r="F28">
        <v>41</v>
      </c>
      <c r="G28" s="29">
        <v>10</v>
      </c>
      <c r="H28" t="s">
        <v>105</v>
      </c>
      <c r="I28" s="1">
        <v>1</v>
      </c>
      <c r="J28" s="1" t="str">
        <f t="shared" si="1"/>
        <v>INSERT INTO la_register_exam SET `register_id`='1', exam_id='41', status=1, priority=1;</v>
      </c>
    </row>
    <row r="29" spans="1:17" ht="28.5" x14ac:dyDescent="0.2">
      <c r="A29" s="10" t="s">
        <v>33</v>
      </c>
      <c r="B29" s="11">
        <v>438.75</v>
      </c>
      <c r="C29" s="11">
        <v>877.5</v>
      </c>
      <c r="D29" s="11">
        <v>1096.875</v>
      </c>
      <c r="E29" s="11">
        <f t="shared" si="0"/>
        <v>1316.25</v>
      </c>
      <c r="F29">
        <v>42</v>
      </c>
      <c r="G29" s="29">
        <v>11</v>
      </c>
      <c r="H29" t="s">
        <v>106</v>
      </c>
      <c r="I29" s="1">
        <v>2</v>
      </c>
      <c r="J29" s="1" t="str">
        <f t="shared" si="1"/>
        <v>INSERT INTO la_register_exam SET `register_id`='2', exam_id='42', status=1, priority=1;</v>
      </c>
      <c r="L29" s="1" t="s">
        <v>123</v>
      </c>
      <c r="M29" s="1" t="s">
        <v>124</v>
      </c>
      <c r="N29" s="1" t="s">
        <v>125</v>
      </c>
      <c r="O29" s="1" t="s">
        <v>126</v>
      </c>
      <c r="P29" s="1" t="s">
        <v>127</v>
      </c>
    </row>
    <row r="30" spans="1:17" ht="16.5" customHeight="1" x14ac:dyDescent="0.2">
      <c r="A30" s="10" t="s">
        <v>34</v>
      </c>
      <c r="B30" s="11">
        <v>438.75</v>
      </c>
      <c r="C30" s="11">
        <v>877.5</v>
      </c>
      <c r="D30" s="11">
        <v>1096.875</v>
      </c>
      <c r="E30" s="11">
        <f t="shared" si="0"/>
        <v>1316.25</v>
      </c>
      <c r="F30">
        <v>43</v>
      </c>
      <c r="G30" s="29">
        <v>12</v>
      </c>
      <c r="H30" t="s">
        <v>107</v>
      </c>
      <c r="I30" s="1">
        <v>1</v>
      </c>
      <c r="J30" s="1" t="str">
        <f t="shared" si="1"/>
        <v>INSERT INTO la_register_exam SET `register_id`='1', exam_id='43', status=1, priority=1;</v>
      </c>
      <c r="L30" s="1">
        <v>1</v>
      </c>
      <c r="M30" s="1">
        <v>6</v>
      </c>
      <c r="N30" s="1">
        <v>1</v>
      </c>
      <c r="O30" s="1">
        <v>1</v>
      </c>
      <c r="P30" s="1">
        <v>1</v>
      </c>
      <c r="Q30" s="1" t="str">
        <f>CONCATENATE("UPDATE la_exam SET RegisterID='", TRIM(M30),"' WHERE ExamID='",TRIM(N30),"';")</f>
        <v>UPDATE la_exam SET RegisterID='6' WHERE ExamID='1';</v>
      </c>
    </row>
    <row r="31" spans="1:17" ht="16.5" customHeight="1" x14ac:dyDescent="0.2">
      <c r="A31" s="10" t="s">
        <v>35</v>
      </c>
      <c r="B31" s="11">
        <v>236.25</v>
      </c>
      <c r="C31" s="11">
        <v>472.5</v>
      </c>
      <c r="D31" s="11">
        <v>590.625</v>
      </c>
      <c r="E31" s="11">
        <f t="shared" si="0"/>
        <v>708.75</v>
      </c>
      <c r="F31">
        <v>44</v>
      </c>
      <c r="G31" s="29">
        <v>13</v>
      </c>
      <c r="H31" t="s">
        <v>108</v>
      </c>
      <c r="I31" s="1">
        <v>6</v>
      </c>
      <c r="J31" s="1" t="str">
        <f t="shared" si="1"/>
        <v>INSERT INTO la_register_exam SET `register_id`='6', exam_id='44', status=1, priority=1;</v>
      </c>
      <c r="L31" s="1">
        <v>2</v>
      </c>
      <c r="M31" s="1">
        <v>2</v>
      </c>
      <c r="N31" s="1">
        <v>2</v>
      </c>
      <c r="O31" s="1">
        <v>1</v>
      </c>
      <c r="P31" s="1">
        <v>1</v>
      </c>
      <c r="Q31" s="1" t="str">
        <f t="shared" ref="Q31:Q56" si="2">CONCATENATE("UPDATE la_exam SET RegisterID='", TRIM(M31),"' WHERE ExamID='",TRIM(N31),"';")</f>
        <v>UPDATE la_exam SET RegisterID='2' WHERE ExamID='2';</v>
      </c>
    </row>
    <row r="32" spans="1:17" ht="16.5" customHeight="1" x14ac:dyDescent="0.2">
      <c r="A32" s="10" t="s">
        <v>36</v>
      </c>
      <c r="B32" s="11">
        <v>236.25</v>
      </c>
      <c r="C32" s="11">
        <v>472.5</v>
      </c>
      <c r="D32" s="11">
        <v>590.625</v>
      </c>
      <c r="E32" s="11">
        <f t="shared" si="0"/>
        <v>708.75</v>
      </c>
      <c r="F32">
        <v>45</v>
      </c>
      <c r="G32" s="29">
        <v>14</v>
      </c>
      <c r="H32" t="s">
        <v>109</v>
      </c>
      <c r="I32" s="1">
        <v>6</v>
      </c>
      <c r="J32" s="1" t="str">
        <f t="shared" si="1"/>
        <v>INSERT INTO la_register_exam SET `register_id`='6', exam_id='45', status=1, priority=1;</v>
      </c>
      <c r="L32" s="1">
        <v>3</v>
      </c>
      <c r="M32" s="1">
        <v>2</v>
      </c>
      <c r="N32" s="1">
        <v>3</v>
      </c>
      <c r="O32" s="1">
        <v>1</v>
      </c>
      <c r="P32" s="1">
        <v>1</v>
      </c>
      <c r="Q32" s="1" t="str">
        <f t="shared" si="2"/>
        <v>UPDATE la_exam SET RegisterID='2' WHERE ExamID='3';</v>
      </c>
    </row>
    <row r="33" spans="1:17" ht="16.5" customHeight="1" x14ac:dyDescent="0.2">
      <c r="A33" s="10" t="s">
        <v>37</v>
      </c>
      <c r="B33" s="11">
        <v>236.25</v>
      </c>
      <c r="C33" s="11">
        <v>472.5</v>
      </c>
      <c r="D33" s="11">
        <v>590.625</v>
      </c>
      <c r="E33" s="11">
        <f t="shared" si="0"/>
        <v>708.75</v>
      </c>
      <c r="F33">
        <v>46</v>
      </c>
      <c r="G33" s="29">
        <v>15</v>
      </c>
      <c r="H33" t="s">
        <v>110</v>
      </c>
      <c r="I33" s="1">
        <v>6</v>
      </c>
      <c r="J33" s="1" t="str">
        <f t="shared" si="1"/>
        <v>INSERT INTO la_register_exam SET `register_id`='6', exam_id='46', status=1, priority=1;</v>
      </c>
      <c r="L33" s="1">
        <v>4</v>
      </c>
      <c r="M33" s="1">
        <v>2</v>
      </c>
      <c r="N33" s="1">
        <v>4</v>
      </c>
      <c r="O33" s="1">
        <v>1</v>
      </c>
      <c r="P33" s="1">
        <v>1</v>
      </c>
      <c r="Q33" s="1" t="str">
        <f t="shared" si="2"/>
        <v>UPDATE la_exam SET RegisterID='2' WHERE ExamID='4';</v>
      </c>
    </row>
    <row r="34" spans="1:17" ht="16.5" customHeight="1" x14ac:dyDescent="0.2">
      <c r="A34" s="10" t="s">
        <v>38</v>
      </c>
      <c r="B34" s="11">
        <v>168.75</v>
      </c>
      <c r="C34" s="11">
        <v>337.5</v>
      </c>
      <c r="D34" s="11">
        <v>421.875</v>
      </c>
      <c r="E34" s="11">
        <f t="shared" si="0"/>
        <v>506.25</v>
      </c>
      <c r="F34">
        <v>47</v>
      </c>
      <c r="G34" s="29">
        <v>16</v>
      </c>
      <c r="H34" t="s">
        <v>111</v>
      </c>
      <c r="I34" s="1">
        <v>7</v>
      </c>
      <c r="J34" s="1" t="str">
        <f t="shared" si="1"/>
        <v>INSERT INTO la_register_exam SET `register_id`='7', exam_id='47', status=1, priority=1;</v>
      </c>
      <c r="L34" s="1">
        <v>5</v>
      </c>
      <c r="M34" s="1">
        <v>2</v>
      </c>
      <c r="N34" s="1">
        <v>5</v>
      </c>
      <c r="O34" s="1">
        <v>1</v>
      </c>
      <c r="P34" s="1">
        <v>1</v>
      </c>
      <c r="Q34" s="1" t="str">
        <f t="shared" si="2"/>
        <v>UPDATE la_exam SET RegisterID='2' WHERE ExamID='5';</v>
      </c>
    </row>
    <row r="35" spans="1:17" ht="16.5" customHeight="1" x14ac:dyDescent="0.2">
      <c r="A35" s="10" t="s">
        <v>39</v>
      </c>
      <c r="B35" s="11">
        <v>675</v>
      </c>
      <c r="C35" s="11">
        <v>1350</v>
      </c>
      <c r="D35" s="11">
        <v>1687.5</v>
      </c>
      <c r="E35" s="11">
        <f t="shared" si="0"/>
        <v>2025</v>
      </c>
      <c r="F35">
        <v>48</v>
      </c>
      <c r="G35" s="29">
        <v>17</v>
      </c>
      <c r="H35" t="s">
        <v>112</v>
      </c>
      <c r="I35" s="1">
        <v>2</v>
      </c>
      <c r="J35" s="1" t="str">
        <f t="shared" si="1"/>
        <v>INSERT INTO la_register_exam SET `register_id`='2', exam_id='48', status=1, priority=1;</v>
      </c>
      <c r="L35" s="1">
        <v>6</v>
      </c>
      <c r="M35" s="1">
        <v>2</v>
      </c>
      <c r="N35" s="1">
        <v>6</v>
      </c>
      <c r="O35" s="1">
        <v>1</v>
      </c>
      <c r="P35" s="1">
        <v>1</v>
      </c>
      <c r="Q35" s="1" t="str">
        <f t="shared" si="2"/>
        <v>UPDATE la_exam SET RegisterID='2' WHERE ExamID='6';</v>
      </c>
    </row>
    <row r="36" spans="1:17" ht="16.5" customHeight="1" x14ac:dyDescent="0.2">
      <c r="A36" s="10" t="s">
        <v>40</v>
      </c>
      <c r="B36" s="11">
        <v>675</v>
      </c>
      <c r="C36" s="11">
        <v>1350</v>
      </c>
      <c r="D36" s="11">
        <v>1687.5</v>
      </c>
      <c r="E36" s="11">
        <f t="shared" si="0"/>
        <v>2025</v>
      </c>
      <c r="F36">
        <v>49</v>
      </c>
      <c r="G36" s="29">
        <v>18</v>
      </c>
      <c r="H36" t="s">
        <v>113</v>
      </c>
      <c r="I36" s="1">
        <v>2</v>
      </c>
      <c r="J36" s="1" t="str">
        <f t="shared" si="1"/>
        <v>INSERT INTO la_register_exam SET `register_id`='2', exam_id='49', status=1, priority=1;</v>
      </c>
      <c r="L36" s="1">
        <v>7</v>
      </c>
      <c r="M36" s="1">
        <v>2</v>
      </c>
      <c r="N36" s="1">
        <v>7</v>
      </c>
      <c r="O36" s="1">
        <v>1</v>
      </c>
      <c r="P36" s="1">
        <v>1</v>
      </c>
      <c r="Q36" s="1" t="str">
        <f t="shared" si="2"/>
        <v>UPDATE la_exam SET RegisterID='2' WHERE ExamID='7';</v>
      </c>
    </row>
    <row r="37" spans="1:17" ht="16.5" customHeight="1" x14ac:dyDescent="0.2">
      <c r="A37" s="10" t="s">
        <v>41</v>
      </c>
      <c r="B37" s="11">
        <v>168.75</v>
      </c>
      <c r="C37" s="11">
        <v>337.5</v>
      </c>
      <c r="D37" s="11">
        <v>421.875</v>
      </c>
      <c r="E37" s="11">
        <f t="shared" si="0"/>
        <v>506.25</v>
      </c>
      <c r="F37">
        <v>50</v>
      </c>
      <c r="G37" s="29">
        <v>19</v>
      </c>
      <c r="H37" t="s">
        <v>114</v>
      </c>
      <c r="I37" s="1">
        <v>7</v>
      </c>
      <c r="J37" s="1" t="str">
        <f t="shared" si="1"/>
        <v>INSERT INTO la_register_exam SET `register_id`='7', exam_id='50', status=1, priority=1;</v>
      </c>
      <c r="L37" s="1">
        <v>8</v>
      </c>
      <c r="M37" s="1">
        <v>6</v>
      </c>
      <c r="N37" s="1">
        <v>8</v>
      </c>
      <c r="O37" s="1">
        <v>1</v>
      </c>
      <c r="P37" s="1">
        <v>1</v>
      </c>
      <c r="Q37" s="1" t="str">
        <f t="shared" si="2"/>
        <v>UPDATE la_exam SET RegisterID='6' WHERE ExamID='8';</v>
      </c>
    </row>
    <row r="38" spans="1:17" ht="16.5" customHeight="1" x14ac:dyDescent="0.2">
      <c r="A38" s="10" t="s">
        <v>42</v>
      </c>
      <c r="B38" s="11">
        <v>202.5</v>
      </c>
      <c r="C38" s="11">
        <v>405</v>
      </c>
      <c r="D38" s="11">
        <v>506.25</v>
      </c>
      <c r="E38" s="11">
        <f t="shared" si="0"/>
        <v>607.5</v>
      </c>
      <c r="F38">
        <v>51</v>
      </c>
      <c r="G38" s="29">
        <v>20</v>
      </c>
      <c r="H38" t="s">
        <v>115</v>
      </c>
      <c r="I38" s="1">
        <v>7</v>
      </c>
      <c r="J38" s="1" t="str">
        <f t="shared" si="1"/>
        <v>INSERT INTO la_register_exam SET `register_id`='7', exam_id='51', status=1, priority=1;</v>
      </c>
      <c r="L38" s="1">
        <v>9</v>
      </c>
      <c r="M38" s="1">
        <v>2</v>
      </c>
      <c r="N38" s="1">
        <v>9</v>
      </c>
      <c r="O38" s="1">
        <v>1</v>
      </c>
      <c r="P38" s="1">
        <v>1</v>
      </c>
      <c r="Q38" s="1" t="str">
        <f t="shared" si="2"/>
        <v>UPDATE la_exam SET RegisterID='2' WHERE ExamID='9';</v>
      </c>
    </row>
    <row r="39" spans="1:17" ht="16.5" customHeight="1" x14ac:dyDescent="0.2">
      <c r="A39" s="10" t="s">
        <v>43</v>
      </c>
      <c r="B39" s="11">
        <v>303.75</v>
      </c>
      <c r="C39" s="11">
        <v>607.5</v>
      </c>
      <c r="D39" s="11">
        <v>759.375</v>
      </c>
      <c r="E39" s="11">
        <f t="shared" si="0"/>
        <v>911.25</v>
      </c>
      <c r="F39">
        <v>52</v>
      </c>
      <c r="G39" s="29">
        <v>21</v>
      </c>
      <c r="H39" t="s">
        <v>116</v>
      </c>
      <c r="I39" s="1">
        <v>7</v>
      </c>
      <c r="J39" s="1" t="str">
        <f t="shared" si="1"/>
        <v>INSERT INTO la_register_exam SET `register_id`='7', exam_id='52', status=1, priority=1;</v>
      </c>
      <c r="L39" s="1">
        <v>10</v>
      </c>
      <c r="M39" s="1">
        <v>2</v>
      </c>
      <c r="N39" s="1">
        <v>10</v>
      </c>
      <c r="O39" s="1">
        <v>1</v>
      </c>
      <c r="P39" s="1">
        <v>1</v>
      </c>
      <c r="Q39" s="1" t="str">
        <f t="shared" si="2"/>
        <v>UPDATE la_exam SET RegisterID='2' WHERE ExamID='10';</v>
      </c>
    </row>
    <row r="40" spans="1:17" ht="16.5" customHeight="1" x14ac:dyDescent="0.2">
      <c r="A40" s="10" t="s">
        <v>44</v>
      </c>
      <c r="B40" s="11">
        <v>1000</v>
      </c>
      <c r="C40" s="11">
        <v>1000</v>
      </c>
      <c r="D40" s="11">
        <v>1000</v>
      </c>
      <c r="E40" s="11">
        <v>1000</v>
      </c>
      <c r="F40">
        <v>53</v>
      </c>
      <c r="G40" s="29">
        <v>22</v>
      </c>
      <c r="H40" t="s">
        <v>117</v>
      </c>
      <c r="I40" s="1">
        <v>4</v>
      </c>
      <c r="J40" s="1" t="str">
        <f t="shared" si="1"/>
        <v>INSERT INTO la_register_exam SET `register_id`='4', exam_id='53', status=1, priority=1;</v>
      </c>
      <c r="L40" s="1">
        <v>11</v>
      </c>
      <c r="M40" s="1">
        <v>3</v>
      </c>
      <c r="N40" s="1">
        <v>11</v>
      </c>
      <c r="O40" s="1">
        <v>1</v>
      </c>
      <c r="P40" s="1">
        <v>1</v>
      </c>
      <c r="Q40" s="1" t="str">
        <f t="shared" si="2"/>
        <v>UPDATE la_exam SET RegisterID='3' WHERE ExamID='11';</v>
      </c>
    </row>
    <row r="41" spans="1:17" ht="16.5" customHeight="1" x14ac:dyDescent="0.2">
      <c r="A41" s="10" t="s">
        <v>45</v>
      </c>
      <c r="B41" s="11">
        <v>1012.5</v>
      </c>
      <c r="C41" s="11">
        <v>2025</v>
      </c>
      <c r="D41" s="11">
        <v>2250</v>
      </c>
      <c r="E41" s="11">
        <f t="shared" si="0"/>
        <v>2700</v>
      </c>
      <c r="F41">
        <v>54</v>
      </c>
      <c r="G41" s="29">
        <v>23</v>
      </c>
      <c r="H41" t="s">
        <v>118</v>
      </c>
      <c r="I41" s="1">
        <v>7</v>
      </c>
      <c r="J41" s="1" t="str">
        <f t="shared" si="1"/>
        <v>INSERT INTO la_register_exam SET `register_id`='7', exam_id='54', status=1, priority=1;</v>
      </c>
      <c r="L41" s="1">
        <v>12</v>
      </c>
      <c r="M41" s="1">
        <v>2</v>
      </c>
      <c r="N41" s="1">
        <v>12</v>
      </c>
      <c r="O41" s="1">
        <v>1</v>
      </c>
      <c r="P41" s="1">
        <v>1</v>
      </c>
      <c r="Q41" s="1" t="str">
        <f t="shared" si="2"/>
        <v>UPDATE la_exam SET RegisterID='2' WHERE ExamID='12';</v>
      </c>
    </row>
    <row r="42" spans="1:17" ht="16.5" customHeight="1" x14ac:dyDescent="0.2">
      <c r="A42" s="10" t="s">
        <v>46</v>
      </c>
      <c r="B42" s="11">
        <v>202.5</v>
      </c>
      <c r="C42" s="11">
        <v>360</v>
      </c>
      <c r="D42" s="11">
        <v>506.25</v>
      </c>
      <c r="E42" s="11">
        <f t="shared" si="0"/>
        <v>607.5</v>
      </c>
      <c r="F42">
        <v>55</v>
      </c>
      <c r="G42" s="29">
        <v>24</v>
      </c>
      <c r="H42" t="s">
        <v>119</v>
      </c>
      <c r="I42" s="1">
        <v>3</v>
      </c>
      <c r="J42" s="1" t="str">
        <f t="shared" si="1"/>
        <v>INSERT INTO la_register_exam SET `register_id`='3', exam_id='55', status=1, priority=1;</v>
      </c>
      <c r="L42" s="1">
        <v>13</v>
      </c>
      <c r="M42" s="1">
        <v>7</v>
      </c>
      <c r="N42" s="1">
        <v>13</v>
      </c>
      <c r="O42" s="1">
        <v>1</v>
      </c>
      <c r="P42" s="1">
        <v>1</v>
      </c>
      <c r="Q42" s="1" t="str">
        <f t="shared" si="2"/>
        <v>UPDATE la_exam SET RegisterID='7' WHERE ExamID='13';</v>
      </c>
    </row>
    <row r="43" spans="1:17" ht="16.5" customHeight="1" x14ac:dyDescent="0.2">
      <c r="A43" s="10" t="s">
        <v>47</v>
      </c>
      <c r="B43" s="11">
        <v>823</v>
      </c>
      <c r="C43" s="11">
        <v>1645</v>
      </c>
      <c r="D43" s="11">
        <v>2056</v>
      </c>
      <c r="E43" s="11">
        <f t="shared" si="0"/>
        <v>2467.1999999999998</v>
      </c>
      <c r="F43">
        <v>56</v>
      </c>
      <c r="G43" s="29">
        <v>25</v>
      </c>
      <c r="H43" t="s">
        <v>120</v>
      </c>
      <c r="I43" s="1">
        <v>2</v>
      </c>
      <c r="J43" s="1" t="str">
        <f t="shared" si="1"/>
        <v>INSERT INTO la_register_exam SET `register_id`='2', exam_id='56', status=1, priority=1;</v>
      </c>
      <c r="L43" s="1">
        <v>14</v>
      </c>
      <c r="M43" s="1">
        <v>7</v>
      </c>
      <c r="N43" s="1">
        <v>14</v>
      </c>
      <c r="O43" s="1">
        <v>1</v>
      </c>
      <c r="P43" s="1">
        <v>1</v>
      </c>
      <c r="Q43" s="1" t="str">
        <f t="shared" si="2"/>
        <v>UPDATE la_exam SET RegisterID='7' WHERE ExamID='14';</v>
      </c>
    </row>
    <row r="44" spans="1:17" ht="16.5" customHeight="1" x14ac:dyDescent="0.2">
      <c r="A44" s="10" t="s">
        <v>48</v>
      </c>
      <c r="B44" s="11">
        <v>823</v>
      </c>
      <c r="C44" s="11">
        <v>1645</v>
      </c>
      <c r="D44" s="11">
        <v>2056</v>
      </c>
      <c r="E44" s="11">
        <f t="shared" si="0"/>
        <v>2467.1999999999998</v>
      </c>
      <c r="F44">
        <v>57</v>
      </c>
      <c r="G44" s="29">
        <v>26</v>
      </c>
      <c r="H44" t="s">
        <v>121</v>
      </c>
      <c r="I44" s="1">
        <v>2</v>
      </c>
      <c r="J44" s="1" t="str">
        <f t="shared" si="1"/>
        <v>INSERT INTO la_register_exam SET `register_id`='2', exam_id='57', status=1, priority=1;</v>
      </c>
      <c r="L44" s="1">
        <v>15</v>
      </c>
      <c r="M44" s="1">
        <v>7</v>
      </c>
      <c r="N44" s="1">
        <v>15</v>
      </c>
      <c r="O44" s="1">
        <v>1</v>
      </c>
      <c r="P44" s="1">
        <v>1</v>
      </c>
      <c r="Q44" s="1" t="str">
        <f t="shared" si="2"/>
        <v>UPDATE la_exam SET RegisterID='7' WHERE ExamID='15';</v>
      </c>
    </row>
    <row r="45" spans="1:17" ht="16.5" customHeight="1" x14ac:dyDescent="0.2">
      <c r="A45" s="10" t="s">
        <v>49</v>
      </c>
      <c r="B45" s="11">
        <v>823</v>
      </c>
      <c r="C45" s="11">
        <v>1645</v>
      </c>
      <c r="D45" s="11">
        <v>2056</v>
      </c>
      <c r="E45" s="11">
        <f t="shared" si="0"/>
        <v>2467.1999999999998</v>
      </c>
      <c r="F45">
        <v>58</v>
      </c>
      <c r="G45" s="29">
        <v>27</v>
      </c>
      <c r="H45" t="s">
        <v>122</v>
      </c>
      <c r="I45" s="1">
        <v>2</v>
      </c>
      <c r="J45" s="1" t="str">
        <f t="shared" si="1"/>
        <v>INSERT INTO la_register_exam SET `register_id`='2', exam_id='58', status=1, priority=1;</v>
      </c>
      <c r="L45" s="1">
        <v>16</v>
      </c>
      <c r="M45" s="1">
        <v>8</v>
      </c>
      <c r="N45" s="1">
        <v>16</v>
      </c>
      <c r="O45" s="1">
        <v>1</v>
      </c>
      <c r="P45" s="1">
        <v>1</v>
      </c>
      <c r="Q45" s="1" t="str">
        <f t="shared" si="2"/>
        <v>UPDATE la_exam SET RegisterID='8' WHERE ExamID='16';</v>
      </c>
    </row>
    <row r="46" spans="1:17" x14ac:dyDescent="0.2">
      <c r="A46" s="13"/>
      <c r="B46" s="14"/>
      <c r="C46" s="14"/>
      <c r="D46" s="14"/>
      <c r="E46" s="14"/>
      <c r="L46" s="1">
        <v>17</v>
      </c>
      <c r="M46" s="1">
        <v>3</v>
      </c>
      <c r="N46" s="1">
        <v>17</v>
      </c>
      <c r="O46" s="1">
        <v>1</v>
      </c>
      <c r="P46" s="1">
        <v>1</v>
      </c>
      <c r="Q46" s="1" t="str">
        <f t="shared" si="2"/>
        <v>UPDATE la_exam SET RegisterID='3' WHERE ExamID='17';</v>
      </c>
    </row>
    <row r="47" spans="1:17" x14ac:dyDescent="0.2">
      <c r="A47" s="8" t="s">
        <v>93</v>
      </c>
      <c r="B47" s="11"/>
      <c r="C47" s="11"/>
      <c r="D47" s="11"/>
      <c r="E47" s="11"/>
      <c r="L47" s="1">
        <v>18</v>
      </c>
      <c r="M47" s="1">
        <v>3</v>
      </c>
      <c r="N47" s="1">
        <v>18</v>
      </c>
      <c r="O47" s="1">
        <v>1</v>
      </c>
      <c r="P47" s="1">
        <v>1</v>
      </c>
      <c r="Q47" s="1" t="str">
        <f t="shared" si="2"/>
        <v>UPDATE la_exam SET RegisterID='3' WHERE ExamID='18';</v>
      </c>
    </row>
    <row r="48" spans="1:17" x14ac:dyDescent="0.2">
      <c r="A48" s="10" t="s">
        <v>50</v>
      </c>
      <c r="B48" s="11">
        <v>60</v>
      </c>
      <c r="C48" s="11">
        <v>120</v>
      </c>
      <c r="D48" s="11">
        <v>150</v>
      </c>
      <c r="E48" s="11">
        <f t="shared" si="0"/>
        <v>180</v>
      </c>
      <c r="L48" s="1">
        <v>19</v>
      </c>
      <c r="M48" s="1">
        <v>8</v>
      </c>
      <c r="N48" s="1">
        <v>19</v>
      </c>
      <c r="O48" s="1">
        <v>1</v>
      </c>
      <c r="P48" s="1">
        <v>1</v>
      </c>
      <c r="Q48" s="1" t="str">
        <f t="shared" si="2"/>
        <v>UPDATE la_exam SET RegisterID='8' WHERE ExamID='19';</v>
      </c>
    </row>
    <row r="49" spans="1:17" x14ac:dyDescent="0.2">
      <c r="A49" s="10" t="s">
        <v>51</v>
      </c>
      <c r="B49" s="11">
        <v>90</v>
      </c>
      <c r="C49" s="11">
        <v>180</v>
      </c>
      <c r="D49" s="11">
        <v>225</v>
      </c>
      <c r="E49" s="11">
        <f t="shared" si="0"/>
        <v>270</v>
      </c>
      <c r="L49" s="1">
        <v>20</v>
      </c>
      <c r="M49" s="1">
        <v>8</v>
      </c>
      <c r="N49" s="1">
        <v>20</v>
      </c>
      <c r="O49" s="1">
        <v>1</v>
      </c>
      <c r="P49" s="1">
        <v>1</v>
      </c>
      <c r="Q49" s="1" t="str">
        <f t="shared" si="2"/>
        <v>UPDATE la_exam SET RegisterID='8' WHERE ExamID='20';</v>
      </c>
    </row>
    <row r="50" spans="1:17" x14ac:dyDescent="0.2">
      <c r="A50" s="10" t="s">
        <v>52</v>
      </c>
      <c r="B50" s="11">
        <v>90</v>
      </c>
      <c r="C50" s="11">
        <v>180</v>
      </c>
      <c r="D50" s="11">
        <v>225</v>
      </c>
      <c r="E50" s="11">
        <f t="shared" si="0"/>
        <v>270</v>
      </c>
      <c r="L50" s="1">
        <v>21</v>
      </c>
      <c r="M50" s="1">
        <v>8</v>
      </c>
      <c r="N50" s="1">
        <v>21</v>
      </c>
      <c r="O50" s="1">
        <v>1</v>
      </c>
      <c r="P50" s="1">
        <v>1</v>
      </c>
      <c r="Q50" s="1" t="str">
        <f t="shared" si="2"/>
        <v>UPDATE la_exam SET RegisterID='8' WHERE ExamID='21';</v>
      </c>
    </row>
    <row r="51" spans="1:17" x14ac:dyDescent="0.2">
      <c r="A51" s="10" t="s">
        <v>53</v>
      </c>
      <c r="B51" s="11">
        <v>300</v>
      </c>
      <c r="C51" s="11">
        <v>600</v>
      </c>
      <c r="D51" s="11">
        <v>750</v>
      </c>
      <c r="E51" s="11">
        <f t="shared" si="0"/>
        <v>900</v>
      </c>
      <c r="L51" s="1">
        <v>22</v>
      </c>
      <c r="M51" s="1">
        <v>5</v>
      </c>
      <c r="N51" s="1">
        <v>22</v>
      </c>
      <c r="O51" s="1">
        <v>1</v>
      </c>
      <c r="P51" s="1">
        <v>1</v>
      </c>
      <c r="Q51" s="1" t="str">
        <f t="shared" si="2"/>
        <v>UPDATE la_exam SET RegisterID='5' WHERE ExamID='22';</v>
      </c>
    </row>
    <row r="52" spans="1:17" x14ac:dyDescent="0.2">
      <c r="A52" s="12" t="s">
        <v>54</v>
      </c>
      <c r="B52" s="11">
        <v>600</v>
      </c>
      <c r="C52" s="11">
        <v>1200</v>
      </c>
      <c r="D52" s="11">
        <v>1500</v>
      </c>
      <c r="E52" s="11">
        <f t="shared" si="0"/>
        <v>1800</v>
      </c>
      <c r="L52" s="1">
        <v>23</v>
      </c>
      <c r="M52" s="1">
        <v>8</v>
      </c>
      <c r="N52" s="1">
        <v>23</v>
      </c>
      <c r="O52" s="1">
        <v>1</v>
      </c>
      <c r="P52" s="1">
        <v>1</v>
      </c>
      <c r="Q52" s="1" t="str">
        <f t="shared" si="2"/>
        <v>UPDATE la_exam SET RegisterID='8' WHERE ExamID='23';</v>
      </c>
    </row>
    <row r="53" spans="1:17" x14ac:dyDescent="0.2">
      <c r="A53" s="12" t="s">
        <v>55</v>
      </c>
      <c r="B53" s="11">
        <v>120</v>
      </c>
      <c r="C53" s="11">
        <v>240</v>
      </c>
      <c r="D53" s="11">
        <v>300</v>
      </c>
      <c r="E53" s="11">
        <f t="shared" si="0"/>
        <v>360</v>
      </c>
      <c r="L53" s="1">
        <v>24</v>
      </c>
      <c r="M53" s="1">
        <v>4</v>
      </c>
      <c r="N53" s="1">
        <v>24</v>
      </c>
      <c r="O53" s="1">
        <v>1</v>
      </c>
      <c r="P53" s="1">
        <v>1</v>
      </c>
      <c r="Q53" s="1" t="str">
        <f t="shared" si="2"/>
        <v>UPDATE la_exam SET RegisterID='4' WHERE ExamID='24';</v>
      </c>
    </row>
    <row r="54" spans="1:17" x14ac:dyDescent="0.2">
      <c r="A54" s="10" t="s">
        <v>56</v>
      </c>
      <c r="B54" s="11">
        <v>150</v>
      </c>
      <c r="C54" s="11">
        <v>300</v>
      </c>
      <c r="D54" s="11">
        <v>375</v>
      </c>
      <c r="E54" s="11">
        <f t="shared" si="0"/>
        <v>450</v>
      </c>
      <c r="L54" s="1">
        <v>25</v>
      </c>
      <c r="M54" s="1">
        <v>3</v>
      </c>
      <c r="N54" s="1">
        <v>25</v>
      </c>
      <c r="O54" s="1">
        <v>1</v>
      </c>
      <c r="P54" s="1">
        <v>1</v>
      </c>
      <c r="Q54" s="1" t="str">
        <f t="shared" si="2"/>
        <v>UPDATE la_exam SET RegisterID='3' WHERE ExamID='25';</v>
      </c>
    </row>
    <row r="55" spans="1:17" x14ac:dyDescent="0.2">
      <c r="A55" s="10" t="s">
        <v>57</v>
      </c>
      <c r="B55" s="11">
        <v>600</v>
      </c>
      <c r="C55" s="11">
        <v>1200</v>
      </c>
      <c r="D55" s="11">
        <v>1500</v>
      </c>
      <c r="E55" s="11">
        <f t="shared" si="0"/>
        <v>1800</v>
      </c>
      <c r="L55" s="1">
        <v>26</v>
      </c>
      <c r="M55" s="1">
        <v>3</v>
      </c>
      <c r="N55" s="1">
        <v>26</v>
      </c>
      <c r="O55" s="1">
        <v>1</v>
      </c>
      <c r="P55" s="1">
        <v>1</v>
      </c>
      <c r="Q55" s="1" t="str">
        <f t="shared" si="2"/>
        <v>UPDATE la_exam SET RegisterID='3' WHERE ExamID='26';</v>
      </c>
    </row>
    <row r="56" spans="1:17" x14ac:dyDescent="0.2">
      <c r="A56" s="10" t="s">
        <v>58</v>
      </c>
      <c r="B56" s="11">
        <v>900</v>
      </c>
      <c r="C56" s="11">
        <v>1800</v>
      </c>
      <c r="D56" s="11">
        <v>2250</v>
      </c>
      <c r="E56" s="11">
        <f t="shared" si="0"/>
        <v>2700</v>
      </c>
      <c r="L56" s="1">
        <v>27</v>
      </c>
      <c r="M56" s="1">
        <v>3</v>
      </c>
      <c r="N56" s="1">
        <v>27</v>
      </c>
      <c r="O56" s="1">
        <v>1</v>
      </c>
      <c r="P56" s="1">
        <v>1</v>
      </c>
      <c r="Q56" s="1" t="str">
        <f t="shared" si="2"/>
        <v>UPDATE la_exam SET RegisterID='3' WHERE ExamID='27';</v>
      </c>
    </row>
    <row r="57" spans="1:17" x14ac:dyDescent="0.2">
      <c r="A57" s="10" t="s">
        <v>59</v>
      </c>
      <c r="B57" s="11">
        <v>240</v>
      </c>
      <c r="C57" s="11">
        <v>480</v>
      </c>
      <c r="D57" s="11">
        <v>600</v>
      </c>
      <c r="E57" s="11">
        <f t="shared" si="0"/>
        <v>720</v>
      </c>
    </row>
    <row r="58" spans="1:17" x14ac:dyDescent="0.2">
      <c r="A58" s="10" t="s">
        <v>60</v>
      </c>
      <c r="B58" s="11">
        <v>600</v>
      </c>
      <c r="C58" s="11">
        <v>1200</v>
      </c>
      <c r="D58" s="11">
        <v>1500</v>
      </c>
      <c r="E58" s="11">
        <f t="shared" si="0"/>
        <v>1800</v>
      </c>
    </row>
    <row r="59" spans="1:17" ht="33" x14ac:dyDescent="0.2">
      <c r="A59" s="10" t="s">
        <v>61</v>
      </c>
      <c r="B59" s="11">
        <v>360</v>
      </c>
      <c r="C59" s="11">
        <v>720</v>
      </c>
      <c r="D59" s="11">
        <v>900</v>
      </c>
      <c r="E59" s="11">
        <f t="shared" si="0"/>
        <v>1080</v>
      </c>
    </row>
    <row r="60" spans="1:17" x14ac:dyDescent="0.2">
      <c r="A60" s="10" t="s">
        <v>62</v>
      </c>
      <c r="B60" s="11">
        <v>300</v>
      </c>
      <c r="C60" s="11">
        <v>600</v>
      </c>
      <c r="D60" s="11">
        <v>750</v>
      </c>
      <c r="E60" s="11">
        <f t="shared" si="0"/>
        <v>900</v>
      </c>
    </row>
    <row r="61" spans="1:17" x14ac:dyDescent="0.2">
      <c r="A61" s="10" t="s">
        <v>63</v>
      </c>
      <c r="B61" s="11">
        <v>600</v>
      </c>
      <c r="C61" s="11">
        <v>1200</v>
      </c>
      <c r="D61" s="11">
        <v>1500</v>
      </c>
      <c r="E61" s="11">
        <f t="shared" si="0"/>
        <v>1800</v>
      </c>
    </row>
    <row r="62" spans="1:17" x14ac:dyDescent="0.2">
      <c r="A62" s="10" t="s">
        <v>64</v>
      </c>
      <c r="B62" s="11">
        <v>1500</v>
      </c>
      <c r="C62" s="11">
        <v>3000</v>
      </c>
      <c r="D62" s="11">
        <v>3750</v>
      </c>
      <c r="E62" s="11">
        <f t="shared" si="0"/>
        <v>4500</v>
      </c>
    </row>
    <row r="63" spans="1:17" x14ac:dyDescent="0.2">
      <c r="A63" s="10" t="s">
        <v>65</v>
      </c>
      <c r="B63" s="11">
        <v>1800</v>
      </c>
      <c r="C63" s="11">
        <v>3600</v>
      </c>
      <c r="D63" s="11">
        <v>4500</v>
      </c>
      <c r="E63" s="11">
        <f t="shared" si="0"/>
        <v>5400</v>
      </c>
    </row>
    <row r="64" spans="1:17" x14ac:dyDescent="0.2">
      <c r="A64" s="10" t="s">
        <v>66</v>
      </c>
      <c r="B64" s="11">
        <v>900</v>
      </c>
      <c r="C64" s="11">
        <v>1800</v>
      </c>
      <c r="D64" s="11">
        <v>2250</v>
      </c>
      <c r="E64" s="11">
        <f t="shared" si="0"/>
        <v>2700</v>
      </c>
    </row>
    <row r="65" spans="1:5" x14ac:dyDescent="0.2">
      <c r="A65" s="10" t="s">
        <v>67</v>
      </c>
      <c r="B65" s="11">
        <v>900</v>
      </c>
      <c r="C65" s="11">
        <v>1800</v>
      </c>
      <c r="D65" s="11">
        <v>2250</v>
      </c>
      <c r="E65" s="11">
        <f t="shared" si="0"/>
        <v>2700</v>
      </c>
    </row>
    <row r="66" spans="1:5" x14ac:dyDescent="0.2">
      <c r="A66" s="10" t="s">
        <v>68</v>
      </c>
      <c r="B66" s="11">
        <v>1200</v>
      </c>
      <c r="C66" s="11">
        <v>2400</v>
      </c>
      <c r="D66" s="11">
        <v>3000</v>
      </c>
      <c r="E66" s="11">
        <f t="shared" si="0"/>
        <v>3600</v>
      </c>
    </row>
    <row r="67" spans="1:5" x14ac:dyDescent="0.2">
      <c r="A67" s="10" t="s">
        <v>69</v>
      </c>
      <c r="B67" s="11">
        <v>2500</v>
      </c>
      <c r="C67" s="11">
        <v>3000</v>
      </c>
      <c r="D67" s="11">
        <v>3750</v>
      </c>
      <c r="E67" s="11">
        <f t="shared" si="0"/>
        <v>4500</v>
      </c>
    </row>
    <row r="68" spans="1:5" x14ac:dyDescent="0.2">
      <c r="A68" s="13"/>
      <c r="B68" s="14"/>
      <c r="C68" s="14"/>
      <c r="D68" s="14"/>
      <c r="E68" s="14"/>
    </row>
    <row r="69" spans="1:5" x14ac:dyDescent="0.2">
      <c r="A69" s="8" t="s">
        <v>94</v>
      </c>
      <c r="B69" s="11"/>
      <c r="C69" s="11"/>
      <c r="D69" s="11"/>
      <c r="E69" s="11"/>
    </row>
    <row r="70" spans="1:5" x14ac:dyDescent="0.2">
      <c r="A70" s="10" t="s">
        <v>70</v>
      </c>
      <c r="B70" s="11">
        <v>300</v>
      </c>
      <c r="C70" s="11">
        <v>550</v>
      </c>
      <c r="D70" s="11">
        <v>750</v>
      </c>
      <c r="E70" s="11">
        <f t="shared" si="0"/>
        <v>900</v>
      </c>
    </row>
    <row r="71" spans="1:5" x14ac:dyDescent="0.2">
      <c r="A71" s="10" t="s">
        <v>71</v>
      </c>
      <c r="B71" s="11">
        <v>-1</v>
      </c>
      <c r="C71" s="11">
        <v>-1</v>
      </c>
      <c r="D71" s="11">
        <v>-1</v>
      </c>
      <c r="E71" s="11">
        <v>4800</v>
      </c>
    </row>
    <row r="72" spans="1:5" x14ac:dyDescent="0.2">
      <c r="A72" s="10" t="s">
        <v>72</v>
      </c>
      <c r="B72" s="11">
        <v>-1</v>
      </c>
      <c r="C72" s="11">
        <v>-1</v>
      </c>
      <c r="D72" s="11">
        <v>-1</v>
      </c>
      <c r="E72" s="11">
        <v>4800</v>
      </c>
    </row>
    <row r="73" spans="1:5" x14ac:dyDescent="0.2">
      <c r="A73" s="10" t="s">
        <v>73</v>
      </c>
      <c r="B73" s="11">
        <v>-1</v>
      </c>
      <c r="C73" s="11">
        <v>-1</v>
      </c>
      <c r="D73" s="11">
        <v>-1</v>
      </c>
      <c r="E73" s="11">
        <v>4800</v>
      </c>
    </row>
    <row r="74" spans="1:5" x14ac:dyDescent="0.2">
      <c r="A74" s="10" t="s">
        <v>74</v>
      </c>
      <c r="B74" s="11">
        <v>-1</v>
      </c>
      <c r="C74" s="11">
        <v>-1</v>
      </c>
      <c r="D74" s="11">
        <v>-1</v>
      </c>
      <c r="E74" s="11">
        <v>4800</v>
      </c>
    </row>
    <row r="75" spans="1:5" x14ac:dyDescent="0.2">
      <c r="A75" s="10" t="s">
        <v>75</v>
      </c>
      <c r="B75" s="11">
        <v>720</v>
      </c>
      <c r="C75" s="11">
        <v>1320</v>
      </c>
      <c r="D75" s="11">
        <v>1800</v>
      </c>
      <c r="E75" s="11">
        <f t="shared" si="0"/>
        <v>2160</v>
      </c>
    </row>
    <row r="76" spans="1:5" x14ac:dyDescent="0.2">
      <c r="A76" s="10" t="s">
        <v>76</v>
      </c>
      <c r="B76" s="11">
        <v>0</v>
      </c>
      <c r="C76" s="11">
        <v>0</v>
      </c>
      <c r="D76" s="11">
        <v>0</v>
      </c>
      <c r="E76" s="11">
        <v>0</v>
      </c>
    </row>
    <row r="77" spans="1:5" x14ac:dyDescent="0.2">
      <c r="A77" s="10" t="s">
        <v>77</v>
      </c>
      <c r="B77" s="11">
        <v>900</v>
      </c>
      <c r="C77" s="11">
        <v>1650</v>
      </c>
      <c r="D77" s="11">
        <v>2250</v>
      </c>
      <c r="E77" s="11">
        <f t="shared" ref="E77:E83" si="3">D77+(D77*20%)</f>
        <v>2700</v>
      </c>
    </row>
    <row r="78" spans="1:5" x14ac:dyDescent="0.2">
      <c r="A78" s="10" t="s">
        <v>78</v>
      </c>
      <c r="B78" s="11">
        <v>1200</v>
      </c>
      <c r="C78" s="11">
        <v>2200</v>
      </c>
      <c r="D78" s="11">
        <v>3000</v>
      </c>
      <c r="E78" s="11">
        <f t="shared" si="3"/>
        <v>3600</v>
      </c>
    </row>
    <row r="79" spans="1:5" x14ac:dyDescent="0.2">
      <c r="A79" s="10" t="s">
        <v>79</v>
      </c>
      <c r="B79" s="11">
        <v>1500</v>
      </c>
      <c r="C79" s="11">
        <v>2750</v>
      </c>
      <c r="D79" s="11">
        <v>3750</v>
      </c>
      <c r="E79" s="11">
        <f t="shared" si="3"/>
        <v>4500</v>
      </c>
    </row>
    <row r="80" spans="1:5" x14ac:dyDescent="0.2">
      <c r="A80" s="10" t="s">
        <v>80</v>
      </c>
      <c r="B80" s="11">
        <v>420</v>
      </c>
      <c r="C80" s="11">
        <v>600</v>
      </c>
      <c r="D80" s="11">
        <v>750</v>
      </c>
      <c r="E80" s="11">
        <f t="shared" si="3"/>
        <v>900</v>
      </c>
    </row>
    <row r="81" spans="1:5" x14ac:dyDescent="0.2">
      <c r="A81" s="13"/>
      <c r="B81" s="14"/>
      <c r="C81" s="14"/>
      <c r="D81" s="14"/>
      <c r="E81" s="14"/>
    </row>
    <row r="82" spans="1:5" x14ac:dyDescent="0.2">
      <c r="A82" s="8" t="s">
        <v>81</v>
      </c>
      <c r="B82" s="11"/>
      <c r="C82" s="11"/>
      <c r="D82" s="11"/>
      <c r="E82" s="11"/>
    </row>
    <row r="83" spans="1:5" s="17" customFormat="1" ht="23.25" customHeight="1" x14ac:dyDescent="0.2">
      <c r="A83" s="12" t="s">
        <v>82</v>
      </c>
      <c r="B83" s="11">
        <v>400</v>
      </c>
      <c r="C83" s="11">
        <v>500</v>
      </c>
      <c r="D83" s="11">
        <v>500</v>
      </c>
      <c r="E83" s="11">
        <f t="shared" si="3"/>
        <v>600</v>
      </c>
    </row>
    <row r="84" spans="1:5" x14ac:dyDescent="0.2">
      <c r="A84" s="18" t="s">
        <v>83</v>
      </c>
      <c r="B84" s="11">
        <v>100</v>
      </c>
      <c r="C84" s="11">
        <v>100</v>
      </c>
      <c r="D84" s="11">
        <v>100</v>
      </c>
      <c r="E84" s="11">
        <v>100</v>
      </c>
    </row>
    <row r="85" spans="1:5" x14ac:dyDescent="0.2">
      <c r="A85" s="18" t="s">
        <v>84</v>
      </c>
      <c r="B85" s="11">
        <v>100</v>
      </c>
      <c r="C85" s="11">
        <v>100</v>
      </c>
      <c r="D85" s="11">
        <v>100</v>
      </c>
      <c r="E85" s="11">
        <v>100</v>
      </c>
    </row>
    <row r="86" spans="1:5" x14ac:dyDescent="0.2">
      <c r="A86" s="18" t="s">
        <v>85</v>
      </c>
      <c r="B86" s="11">
        <v>50</v>
      </c>
      <c r="C86" s="11">
        <v>50</v>
      </c>
      <c r="D86" s="11">
        <v>50</v>
      </c>
      <c r="E86" s="11">
        <v>50</v>
      </c>
    </row>
    <row r="87" spans="1:5" x14ac:dyDescent="0.2">
      <c r="A87" s="19"/>
    </row>
    <row r="88" spans="1:5" ht="45" customHeight="1" x14ac:dyDescent="0.2">
      <c r="A88" s="26" t="s">
        <v>86</v>
      </c>
      <c r="B88" s="27"/>
      <c r="C88" s="27"/>
      <c r="D88" s="27"/>
      <c r="E88" s="27"/>
    </row>
    <row r="89" spans="1:5" ht="28.5" customHeight="1" x14ac:dyDescent="0.2">
      <c r="A89" s="28" t="s">
        <v>87</v>
      </c>
      <c r="B89" s="28"/>
      <c r="C89" s="28"/>
      <c r="D89" s="28"/>
      <c r="E89" s="28"/>
    </row>
    <row r="90" spans="1:5" x14ac:dyDescent="0.2">
      <c r="A90" s="20"/>
    </row>
    <row r="92" spans="1:5" x14ac:dyDescent="0.2">
      <c r="A92" s="21" t="s">
        <v>88</v>
      </c>
    </row>
    <row r="93" spans="1:5" x14ac:dyDescent="0.2">
      <c r="A93" s="22" t="s">
        <v>89</v>
      </c>
    </row>
  </sheetData>
  <mergeCells count="4">
    <mergeCell ref="A1:E1"/>
    <mergeCell ref="A4:A5"/>
    <mergeCell ref="A88:E88"/>
    <mergeCell ref="A89:E89"/>
  </mergeCells>
  <printOptions horizontalCentered="1"/>
  <pageMargins left="0.22" right="0.16" top="0.94" bottom="0.75" header="0.3" footer="0.3"/>
  <pageSetup paperSize="9" scale="48" fitToHeight="3" orientation="portrait" horizontalDpi="300" verticalDpi="300" r:id="rId1"/>
  <headerFooter alignWithMargins="0">
    <oddHeader>&amp;C&amp;"Arial,Bold"&amp;14TARIFS DES CENTRES DE SANTE PUBLICS ET AGREES DEPUIS JANVIER 2012</oddHeader>
  </headerFooter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opLeftCell="A5" workbookViewId="0">
      <selection activeCell="B1" sqref="B1:C27"/>
    </sheetView>
  </sheetViews>
  <sheetFormatPr defaultRowHeight="12.75" x14ac:dyDescent="0.2"/>
  <sheetData>
    <row r="1" spans="2:5" x14ac:dyDescent="0.2">
      <c r="B1">
        <v>32</v>
      </c>
      <c r="C1" t="s">
        <v>95</v>
      </c>
      <c r="D1" t="s">
        <v>96</v>
      </c>
      <c r="E1">
        <v>0</v>
      </c>
    </row>
    <row r="2" spans="2:5" x14ac:dyDescent="0.2">
      <c r="B2">
        <v>33</v>
      </c>
      <c r="C2" t="s">
        <v>97</v>
      </c>
      <c r="D2" t="s">
        <v>96</v>
      </c>
      <c r="E2">
        <v>0</v>
      </c>
    </row>
    <row r="3" spans="2:5" x14ac:dyDescent="0.2">
      <c r="B3">
        <v>34</v>
      </c>
      <c r="C3" t="s">
        <v>98</v>
      </c>
      <c r="D3" t="s">
        <v>96</v>
      </c>
      <c r="E3">
        <v>0</v>
      </c>
    </row>
    <row r="4" spans="2:5" x14ac:dyDescent="0.2">
      <c r="B4">
        <v>35</v>
      </c>
      <c r="C4" t="s">
        <v>99</v>
      </c>
      <c r="D4" t="s">
        <v>96</v>
      </c>
      <c r="E4">
        <v>0</v>
      </c>
    </row>
    <row r="5" spans="2:5" x14ac:dyDescent="0.2">
      <c r="B5">
        <v>36</v>
      </c>
      <c r="C5" t="s">
        <v>100</v>
      </c>
      <c r="D5" t="s">
        <v>96</v>
      </c>
      <c r="E5">
        <v>0</v>
      </c>
    </row>
    <row r="6" spans="2:5" x14ac:dyDescent="0.2">
      <c r="B6">
        <v>37</v>
      </c>
      <c r="C6" t="s">
        <v>101</v>
      </c>
      <c r="D6" t="s">
        <v>96</v>
      </c>
      <c r="E6">
        <v>0</v>
      </c>
    </row>
    <row r="7" spans="2:5" x14ac:dyDescent="0.2">
      <c r="B7">
        <v>38</v>
      </c>
      <c r="C7" t="s">
        <v>102</v>
      </c>
      <c r="D7" t="s">
        <v>96</v>
      </c>
      <c r="E7">
        <v>0</v>
      </c>
    </row>
    <row r="8" spans="2:5" x14ac:dyDescent="0.2">
      <c r="B8">
        <v>39</v>
      </c>
      <c r="C8" t="s">
        <v>103</v>
      </c>
      <c r="D8" t="s">
        <v>96</v>
      </c>
      <c r="E8">
        <v>0</v>
      </c>
    </row>
    <row r="9" spans="2:5" x14ac:dyDescent="0.2">
      <c r="B9">
        <v>40</v>
      </c>
      <c r="C9" t="s">
        <v>104</v>
      </c>
      <c r="D9" t="s">
        <v>96</v>
      </c>
      <c r="E9">
        <v>0</v>
      </c>
    </row>
    <row r="10" spans="2:5" x14ac:dyDescent="0.2">
      <c r="B10">
        <v>41</v>
      </c>
      <c r="C10" t="s">
        <v>105</v>
      </c>
      <c r="D10" t="s">
        <v>96</v>
      </c>
      <c r="E10">
        <v>0</v>
      </c>
    </row>
    <row r="11" spans="2:5" x14ac:dyDescent="0.2">
      <c r="B11">
        <v>42</v>
      </c>
      <c r="C11" t="s">
        <v>106</v>
      </c>
      <c r="D11" t="s">
        <v>96</v>
      </c>
      <c r="E11">
        <v>0</v>
      </c>
    </row>
    <row r="12" spans="2:5" x14ac:dyDescent="0.2">
      <c r="B12">
        <v>43</v>
      </c>
      <c r="C12" t="s">
        <v>107</v>
      </c>
      <c r="D12" t="s">
        <v>96</v>
      </c>
      <c r="E12">
        <v>0</v>
      </c>
    </row>
    <row r="13" spans="2:5" x14ac:dyDescent="0.2">
      <c r="B13">
        <v>44</v>
      </c>
      <c r="C13" t="s">
        <v>108</v>
      </c>
      <c r="D13" t="s">
        <v>96</v>
      </c>
      <c r="E13">
        <v>0</v>
      </c>
    </row>
    <row r="14" spans="2:5" x14ac:dyDescent="0.2">
      <c r="B14">
        <v>45</v>
      </c>
      <c r="C14" t="s">
        <v>109</v>
      </c>
      <c r="D14" t="s">
        <v>96</v>
      </c>
      <c r="E14">
        <v>0</v>
      </c>
    </row>
    <row r="15" spans="2:5" x14ac:dyDescent="0.2">
      <c r="B15">
        <v>46</v>
      </c>
      <c r="C15" t="s">
        <v>110</v>
      </c>
      <c r="D15" t="s">
        <v>96</v>
      </c>
      <c r="E15">
        <v>0</v>
      </c>
    </row>
    <row r="16" spans="2:5" x14ac:dyDescent="0.2">
      <c r="B16">
        <v>47</v>
      </c>
      <c r="C16" t="s">
        <v>111</v>
      </c>
      <c r="D16" t="s">
        <v>96</v>
      </c>
      <c r="E16">
        <v>0</v>
      </c>
    </row>
    <row r="17" spans="2:5" x14ac:dyDescent="0.2">
      <c r="B17">
        <v>48</v>
      </c>
      <c r="C17" t="s">
        <v>112</v>
      </c>
      <c r="D17" t="s">
        <v>96</v>
      </c>
      <c r="E17">
        <v>0</v>
      </c>
    </row>
    <row r="18" spans="2:5" x14ac:dyDescent="0.2">
      <c r="B18">
        <v>49</v>
      </c>
      <c r="C18" t="s">
        <v>113</v>
      </c>
      <c r="D18" t="s">
        <v>96</v>
      </c>
      <c r="E18">
        <v>0</v>
      </c>
    </row>
    <row r="19" spans="2:5" x14ac:dyDescent="0.2">
      <c r="B19">
        <v>50</v>
      </c>
      <c r="C19" t="s">
        <v>114</v>
      </c>
      <c r="D19" t="s">
        <v>96</v>
      </c>
      <c r="E19">
        <v>0</v>
      </c>
    </row>
    <row r="20" spans="2:5" x14ac:dyDescent="0.2">
      <c r="B20">
        <v>51</v>
      </c>
      <c r="C20" t="s">
        <v>115</v>
      </c>
      <c r="D20" t="s">
        <v>96</v>
      </c>
      <c r="E20">
        <v>0</v>
      </c>
    </row>
    <row r="21" spans="2:5" x14ac:dyDescent="0.2">
      <c r="B21">
        <v>52</v>
      </c>
      <c r="C21" t="s">
        <v>116</v>
      </c>
      <c r="D21" t="s">
        <v>96</v>
      </c>
      <c r="E21">
        <v>0</v>
      </c>
    </row>
    <row r="22" spans="2:5" x14ac:dyDescent="0.2">
      <c r="B22">
        <v>53</v>
      </c>
      <c r="C22" t="s">
        <v>117</v>
      </c>
      <c r="D22" t="s">
        <v>96</v>
      </c>
      <c r="E22">
        <v>0</v>
      </c>
    </row>
    <row r="23" spans="2:5" x14ac:dyDescent="0.2">
      <c r="B23">
        <v>54</v>
      </c>
      <c r="C23" t="s">
        <v>118</v>
      </c>
      <c r="D23" t="s">
        <v>96</v>
      </c>
      <c r="E23">
        <v>0</v>
      </c>
    </row>
    <row r="24" spans="2:5" x14ac:dyDescent="0.2">
      <c r="B24">
        <v>55</v>
      </c>
      <c r="C24" t="s">
        <v>119</v>
      </c>
      <c r="D24" t="s">
        <v>96</v>
      </c>
      <c r="E24">
        <v>0</v>
      </c>
    </row>
    <row r="25" spans="2:5" x14ac:dyDescent="0.2">
      <c r="B25">
        <v>56</v>
      </c>
      <c r="C25" t="s">
        <v>120</v>
      </c>
      <c r="D25" t="s">
        <v>96</v>
      </c>
      <c r="E25">
        <v>0</v>
      </c>
    </row>
    <row r="26" spans="2:5" x14ac:dyDescent="0.2">
      <c r="B26">
        <v>57</v>
      </c>
      <c r="C26" t="s">
        <v>121</v>
      </c>
      <c r="D26" t="s">
        <v>96</v>
      </c>
      <c r="E26">
        <v>0</v>
      </c>
    </row>
    <row r="27" spans="2:5" x14ac:dyDescent="0.2">
      <c r="B27">
        <v>58</v>
      </c>
      <c r="C27" t="s">
        <v>122</v>
      </c>
      <c r="D27" t="s">
        <v>96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</vt:lpstr>
      <vt:lpstr>Sheet1</vt:lpstr>
      <vt:lpstr>CS!Print_Area</vt:lpstr>
      <vt:lpstr>CS!Print_Titles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patieru12</cp:lastModifiedBy>
  <dcterms:created xsi:type="dcterms:W3CDTF">2015-11-02T18:03:55Z</dcterms:created>
  <dcterms:modified xsi:type="dcterms:W3CDTF">2018-06-14T18:39:59Z</dcterms:modified>
</cp:coreProperties>
</file>