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atil\OneDrive\Documents\ALL_EXCEL-PROJECT\"/>
    </mc:Choice>
  </mc:AlternateContent>
  <xr:revisionPtr revIDLastSave="0" documentId="8_{C6352815-3176-4263-BC30-CDAA15F4CF32}" xr6:coauthVersionLast="47" xr6:coauthVersionMax="47" xr10:uidLastSave="{00000000-0000-0000-0000-000000000000}"/>
  <bookViews>
    <workbookView xWindow="-120" yWindow="-120" windowWidth="29040" windowHeight="15720" xr2:uid="{5826C184-0A09-447D-802C-57247A6B90A9}"/>
  </bookViews>
  <sheets>
    <sheet name="Dashboard" sheetId="5" r:id="rId1"/>
    <sheet name="Raw_Data" sheetId="1" r:id="rId2"/>
    <sheet name="Cleaned_Data" sheetId="2" r:id="rId3"/>
    <sheet name="Analysis" sheetId="4" r:id="rId4"/>
    <sheet name="Pivot Tables" sheetId="3" r:id="rId5"/>
  </sheets>
  <definedNames>
    <definedName name="Slicer_cuisine_type">#N/A</definedName>
    <definedName name="Slicer_day_of_the_week">#N/A</definedName>
    <definedName name="Slicer_rating">#N/A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5" l="1"/>
  <c r="G5" i="5"/>
  <c r="E5" i="5"/>
  <c r="C5" i="5"/>
  <c r="A5" i="5"/>
  <c r="D3" i="4"/>
  <c r="E3" i="4" s="1"/>
  <c r="D4" i="4"/>
  <c r="E4" i="4" s="1"/>
  <c r="D5" i="4"/>
  <c r="E5" i="4" s="1"/>
  <c r="D6" i="4"/>
  <c r="E6" i="4" s="1"/>
  <c r="D7" i="4"/>
  <c r="E7" i="4" s="1"/>
  <c r="D8" i="4"/>
  <c r="E8" i="4" s="1"/>
  <c r="D9" i="4"/>
  <c r="E9" i="4" s="1"/>
  <c r="D10" i="4"/>
  <c r="E10" i="4" s="1"/>
  <c r="D11" i="4"/>
  <c r="E11" i="4" s="1"/>
  <c r="C3" i="4"/>
  <c r="C4" i="4"/>
  <c r="C5" i="4"/>
  <c r="C6" i="4"/>
  <c r="C7" i="4"/>
  <c r="C8" i="4"/>
  <c r="C9" i="4"/>
  <c r="C10" i="4"/>
  <c r="C11" i="4"/>
  <c r="B3" i="4"/>
  <c r="B4" i="4"/>
  <c r="B5" i="4"/>
  <c r="B6" i="4"/>
  <c r="B7" i="4"/>
  <c r="B8" i="4"/>
  <c r="B9" i="4"/>
  <c r="B10" i="4"/>
  <c r="B11" i="4"/>
  <c r="D2" i="4"/>
  <c r="E2" i="4" s="1"/>
  <c r="C2" i="4"/>
  <c r="B2" i="4"/>
</calcChain>
</file>

<file path=xl/sharedStrings.xml><?xml version="1.0" encoding="utf-8"?>
<sst xmlns="http://schemas.openxmlformats.org/spreadsheetml/2006/main" count="1431" uniqueCount="114">
  <si>
    <t>order_id</t>
  </si>
  <si>
    <t>customer_id</t>
  </si>
  <si>
    <t>restaurant_name</t>
  </si>
  <si>
    <t>cuisine_type</t>
  </si>
  <si>
    <t>cost_of_the_order</t>
  </si>
  <si>
    <t>day_of_the_week</t>
  </si>
  <si>
    <t>rating</t>
  </si>
  <si>
    <t>food_preparation_time</t>
  </si>
  <si>
    <t>delivery_time</t>
  </si>
  <si>
    <t>Hangawi</t>
  </si>
  <si>
    <t>Korean</t>
  </si>
  <si>
    <t>Weekend</t>
  </si>
  <si>
    <t>Not given</t>
  </si>
  <si>
    <t>Blue Ribbon Sushi Izakaya</t>
  </si>
  <si>
    <t>Japanese</t>
  </si>
  <si>
    <t>Cafe Habana</t>
  </si>
  <si>
    <t>Mexican</t>
  </si>
  <si>
    <t>Weekday</t>
  </si>
  <si>
    <t>Blue Ribbon Fried Chicken</t>
  </si>
  <si>
    <t>American</t>
  </si>
  <si>
    <t>Dirty Bird to Go</t>
  </si>
  <si>
    <t>Tamarind TriBeCa</t>
  </si>
  <si>
    <t>Indian</t>
  </si>
  <si>
    <t>The Meatball Shop</t>
  </si>
  <si>
    <t>Italian</t>
  </si>
  <si>
    <t>Barbounia</t>
  </si>
  <si>
    <t>Mediterranean</t>
  </si>
  <si>
    <t>Anjappar Chettinad</t>
  </si>
  <si>
    <t>Bukhara Grill</t>
  </si>
  <si>
    <t>Big Wong Restaurant ÂŒ_Â¤Â¾Ã‘Â¼</t>
  </si>
  <si>
    <t>Chinese</t>
  </si>
  <si>
    <t>Empanada Mama (closed)</t>
  </si>
  <si>
    <t>Pylos</t>
  </si>
  <si>
    <t>Lucky's Famous Burgers</t>
  </si>
  <si>
    <t>Shake Shack</t>
  </si>
  <si>
    <t>Sushi of Gari</t>
  </si>
  <si>
    <t>RedFarm Hudson</t>
  </si>
  <si>
    <t>Blue Ribbon Sushi</t>
  </si>
  <si>
    <t>Five Guys Burgers and Fries</t>
  </si>
  <si>
    <t>Tortaria</t>
  </si>
  <si>
    <t>Cafe Mogador</t>
  </si>
  <si>
    <t>Middle Eastern</t>
  </si>
  <si>
    <t>Otto Enoteca Pizzeria</t>
  </si>
  <si>
    <t>Vezzo Thin Crust Pizza</t>
  </si>
  <si>
    <t>Sushi of Gari 46</t>
  </si>
  <si>
    <t>The Kati Roll Company</t>
  </si>
  <si>
    <t>Klong</t>
  </si>
  <si>
    <t>Thai</t>
  </si>
  <si>
    <t>5 Napkin Burger</t>
  </si>
  <si>
    <t>TAO</t>
  </si>
  <si>
    <t>Parm</t>
  </si>
  <si>
    <t>Sushi Samba</t>
  </si>
  <si>
    <t>Haru Gramercy Park</t>
  </si>
  <si>
    <t>Chipotle Mexican Grill $1.99 Delivery</t>
  </si>
  <si>
    <t>RedFarm Broadway</t>
  </si>
  <si>
    <t>Cafeteria</t>
  </si>
  <si>
    <t>DuMont Burger</t>
  </si>
  <si>
    <t>Sarabeth's East</t>
  </si>
  <si>
    <t>Hill Country Fried Chicken</t>
  </si>
  <si>
    <t>Southern</t>
  </si>
  <si>
    <t>Bistango</t>
  </si>
  <si>
    <t>Jack's Wife Freda</t>
  </si>
  <si>
    <t>Mamoun's Falafel</t>
  </si>
  <si>
    <t>Prosperity Dumpling</t>
  </si>
  <si>
    <t>Blue Ribbon Sushi Bar &amp; Grill</t>
  </si>
  <si>
    <t>Westville Hudson</t>
  </si>
  <si>
    <t>Blue Ribbon Brooklyn</t>
  </si>
  <si>
    <t>Nobu Next Door</t>
  </si>
  <si>
    <t>Osteria Morini</t>
  </si>
  <si>
    <t>Haandi</t>
  </si>
  <si>
    <t>Benihana</t>
  </si>
  <si>
    <t>Han Dynasty</t>
  </si>
  <si>
    <t>Chote Nawab</t>
  </si>
  <si>
    <t>Mission Cantina</t>
  </si>
  <si>
    <t>Xi'an Famous Foods</t>
  </si>
  <si>
    <t>Rubirosa</t>
  </si>
  <si>
    <t>Joe's Shanghai ÂŽ_Ã€ÂŽÃ¼Â£Â¾Ã·Â´</t>
  </si>
  <si>
    <t>Bareburger</t>
  </si>
  <si>
    <t>The Odeon</t>
  </si>
  <si>
    <t>Pongsri Thai</t>
  </si>
  <si>
    <t>Yama Japanese Restaurant</t>
  </si>
  <si>
    <t>Momoya</t>
  </si>
  <si>
    <t>Balthazar Boulangerie</t>
  </si>
  <si>
    <t>French</t>
  </si>
  <si>
    <t>CafÃŒÂ© China</t>
  </si>
  <si>
    <t>Boqueria</t>
  </si>
  <si>
    <t>Spanish</t>
  </si>
  <si>
    <t>Song Thai Restaurant &amp; Bar</t>
  </si>
  <si>
    <t>Five Leaves</t>
  </si>
  <si>
    <t>Pinto Nouveau Thai Bistro</t>
  </si>
  <si>
    <t>Amy Ruth's</t>
  </si>
  <si>
    <t>Pepe Giallo</t>
  </si>
  <si>
    <t>indikitch</t>
  </si>
  <si>
    <t>Yama 49</t>
  </si>
  <si>
    <t>Piccolo Angolo</t>
  </si>
  <si>
    <t>N/A</t>
  </si>
  <si>
    <t>Row Labels</t>
  </si>
  <si>
    <t>Grand Total</t>
  </si>
  <si>
    <t>Count of order_id</t>
  </si>
  <si>
    <t>Order ID</t>
  </si>
  <si>
    <t>Restaurant</t>
  </si>
  <si>
    <t>Cuisine</t>
  </si>
  <si>
    <t>Delivery Time</t>
  </si>
  <si>
    <t>Delivery Category</t>
  </si>
  <si>
    <t>TOTAL ORDERS</t>
  </si>
  <si>
    <t>TOTAL ORDER VALUE</t>
  </si>
  <si>
    <t>AVG ORDER COST</t>
  </si>
  <si>
    <t>AVG RATING</t>
  </si>
  <si>
    <t>AVG DELIVERY TIME</t>
  </si>
  <si>
    <t>🍔 FOOD DELIVERY ANALYTICS DASHBOARD</t>
  </si>
  <si>
    <t>Sum of cost_of_the_order</t>
  </si>
  <si>
    <t>Average of cost_of_the_order2</t>
  </si>
  <si>
    <t>Average of rating</t>
  </si>
  <si>
    <t>Average of delivery_time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</si>
</sst>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theme="0"/>
      <name val="Calibri"/>
      <family val="2"/>
      <scheme val="minor"/>
    </font>
    <font>
      <b/>
      <sz val="18"/>
      <color rgb="FF0B1F3A"/>
      <name val="Calibri"/>
      <family val="2"/>
      <scheme val="minor"/>
    </font>
    <font>
      <b/>
      <sz val="14"/>
      <color rgb="FF0B1F3A"/>
      <name val="Calibri"/>
      <family val="2"/>
      <scheme val="minor"/>
    </font>
    <font>
      <b/>
      <sz val="11"/>
      <color rgb="FFFFFFFF"/>
      <name val="Calibri"/>
      <family val="2"/>
      <scheme val="minor"/>
    </font>
    <font>
      <b/>
      <sz val="18"/>
      <color rgb="FFFFFFFF"/>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B1F3A"/>
        <bgColor indexed="64"/>
      </patternFill>
    </fill>
    <fill>
      <patternFill patternType="solid">
        <fgColor rgb="FFFF6B35"/>
        <bgColor indexed="64"/>
      </patternFill>
    </fill>
    <fill>
      <patternFill patternType="solid">
        <fgColor rgb="FF7209B7"/>
        <bgColor indexed="64"/>
      </patternFill>
    </fill>
    <fill>
      <patternFill patternType="solid">
        <fgColor rgb="FF8E2DE2"/>
        <bgColor indexed="64"/>
      </patternFill>
    </fill>
    <fill>
      <patternFill patternType="solid">
        <fgColor rgb="FFFF416C"/>
        <bgColor indexed="64"/>
      </patternFill>
    </fill>
    <fill>
      <patternFill patternType="solid">
        <fgColor rgb="FFFE891E"/>
        <bgColor indexed="64"/>
      </patternFill>
    </fill>
    <fill>
      <patternFill patternType="solid">
        <fgColor rgb="FFFF0066"/>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7"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10" xfId="0" applyBorder="1" applyAlignment="1">
      <alignment horizontal="center"/>
    </xf>
    <xf numFmtId="0" fontId="18" fillId="0" borderId="14" xfId="0" applyFont="1" applyBorder="1" applyAlignment="1">
      <alignment horizontal="center"/>
    </xf>
    <xf numFmtId="0" fontId="0" fillId="0" borderId="17" xfId="0" applyBorder="1" applyAlignment="1">
      <alignment horizontal="center"/>
    </xf>
    <xf numFmtId="2" fontId="0" fillId="0" borderId="10" xfId="0" applyNumberFormat="1" applyBorder="1" applyAlignment="1">
      <alignment horizontal="center"/>
    </xf>
    <xf numFmtId="2" fontId="18" fillId="0" borderId="14" xfId="0" applyNumberFormat="1" applyFont="1" applyBorder="1" applyAlignment="1">
      <alignment horizontal="center"/>
    </xf>
    <xf numFmtId="2" fontId="0" fillId="0" borderId="17" xfId="0" applyNumberFormat="1" applyBorder="1" applyAlignment="1">
      <alignment horizontal="center"/>
    </xf>
    <xf numFmtId="2" fontId="0" fillId="0" borderId="0" xfId="0" applyNumberFormat="1"/>
    <xf numFmtId="1" fontId="18" fillId="0" borderId="14" xfId="0" applyNumberFormat="1" applyFont="1" applyBorder="1" applyAlignment="1">
      <alignment horizontal="center"/>
    </xf>
    <xf numFmtId="1" fontId="0" fillId="0" borderId="10" xfId="0" applyNumberFormat="1" applyBorder="1" applyAlignment="1">
      <alignment horizontal="center"/>
    </xf>
    <xf numFmtId="1" fontId="0" fillId="0" borderId="17" xfId="0" applyNumberFormat="1" applyBorder="1" applyAlignment="1">
      <alignment horizontal="center"/>
    </xf>
    <xf numFmtId="1" fontId="0" fillId="0" borderId="0" xfId="0" applyNumberFormat="1"/>
    <xf numFmtId="1" fontId="18" fillId="0" borderId="13" xfId="0" applyNumberFormat="1" applyFont="1" applyBorder="1" applyAlignment="1">
      <alignment horizontal="center"/>
    </xf>
    <xf numFmtId="1" fontId="0" fillId="0" borderId="11" xfId="0" applyNumberFormat="1" applyBorder="1" applyAlignment="1">
      <alignment horizontal="center"/>
    </xf>
    <xf numFmtId="1" fontId="0" fillId="0" borderId="16" xfId="0" applyNumberFormat="1" applyBorder="1" applyAlignment="1">
      <alignment horizontal="center"/>
    </xf>
    <xf numFmtId="1" fontId="18" fillId="0" borderId="15" xfId="0" applyNumberFormat="1" applyFont="1" applyBorder="1" applyAlignment="1">
      <alignment horizontal="center"/>
    </xf>
    <xf numFmtId="1" fontId="0" fillId="0" borderId="12" xfId="0" applyNumberFormat="1" applyBorder="1" applyAlignment="1">
      <alignment horizontal="center"/>
    </xf>
    <xf numFmtId="1" fontId="0" fillId="0" borderId="18" xfId="0" applyNumberFormat="1" applyBorder="1" applyAlignment="1">
      <alignment horizontal="center"/>
    </xf>
    <xf numFmtId="0" fontId="0" fillId="0" borderId="0" xfId="0" pivotButton="1"/>
    <xf numFmtId="0" fontId="0" fillId="0" borderId="0" xfId="0"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3" borderId="0" xfId="0" applyFill="1"/>
    <xf numFmtId="0" fontId="16" fillId="33" borderId="0" xfId="0" applyFont="1" applyFill="1" applyAlignment="1">
      <alignment horizontal="center"/>
    </xf>
    <xf numFmtId="0" fontId="22" fillId="34" borderId="10" xfId="0" applyFont="1" applyFill="1" applyBorder="1" applyAlignment="1">
      <alignment horizontal="center"/>
    </xf>
    <xf numFmtId="0" fontId="22" fillId="35" borderId="10" xfId="0" applyFont="1" applyFill="1" applyBorder="1" applyAlignment="1">
      <alignment horizontal="center"/>
    </xf>
    <xf numFmtId="2" fontId="23" fillId="40" borderId="10" xfId="0" applyNumberFormat="1" applyFont="1" applyFill="1" applyBorder="1" applyAlignment="1">
      <alignment horizontal="center"/>
    </xf>
    <xf numFmtId="0" fontId="22" fillId="41" borderId="10" xfId="0" applyFont="1" applyFill="1" applyBorder="1" applyAlignment="1">
      <alignment horizontal="center"/>
    </xf>
    <xf numFmtId="0" fontId="22" fillId="39" borderId="10" xfId="0" applyFont="1" applyFill="1" applyBorder="1" applyAlignment="1">
      <alignment horizontal="center"/>
    </xf>
    <xf numFmtId="0" fontId="21" fillId="42" borderId="10" xfId="0" applyFont="1" applyFill="1" applyBorder="1" applyAlignment="1">
      <alignment horizontal="center"/>
    </xf>
    <xf numFmtId="0" fontId="20" fillId="43" borderId="10" xfId="0" applyFont="1" applyFill="1" applyBorder="1" applyAlignment="1">
      <alignment horizontal="center"/>
    </xf>
    <xf numFmtId="164" fontId="23" fillId="38" borderId="10" xfId="0" applyNumberFormat="1" applyFont="1" applyFill="1" applyBorder="1" applyAlignment="1">
      <alignment horizontal="center"/>
    </xf>
    <xf numFmtId="164" fontId="23" fillId="36" borderId="10" xfId="0" applyNumberFormat="1" applyFont="1" applyFill="1" applyBorder="1" applyAlignment="1">
      <alignment horizontal="center"/>
    </xf>
    <xf numFmtId="2" fontId="23" fillId="37" borderId="10" xfId="0" applyNumberFormat="1" applyFont="1" applyFill="1" applyBorder="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2" formatCode="0.0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416C"/>
      <color rgb="FFFF0066"/>
      <color rgb="FFF72585"/>
      <color rgb="FFFE891E"/>
      <color rgb="FFEA9232"/>
      <color rgb="FF8E2DE2"/>
      <color rgb="FF7209B7"/>
      <color rgb="FFFFFFFF"/>
      <color rgb="FFFF6B35"/>
      <color rgb="FF4A0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[pr._exam.xlsx]Pivot Tables!PivotTable1</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i="0" baseline="0">
                <a:solidFill>
                  <a:schemeClr val="bg1"/>
                </a:solidFill>
              </a:rPr>
              <a:t>Orders by Cuisine Type</a:t>
            </a:r>
          </a:p>
          <a:p>
            <a:pPr>
              <a:defRPr b="1">
                <a:solidFill>
                  <a:schemeClr val="bg1"/>
                </a:solidFill>
              </a:defRPr>
            </a:pP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Tables'!$A$4:$A$17</c:f>
              <c:strCache>
                <c:ptCount val="13"/>
                <c:pt idx="0">
                  <c:v>American</c:v>
                </c:pt>
                <c:pt idx="1">
                  <c:v>Chinese</c:v>
                </c:pt>
                <c:pt idx="2">
                  <c:v>French</c:v>
                </c:pt>
                <c:pt idx="3">
                  <c:v>Indian</c:v>
                </c:pt>
                <c:pt idx="4">
                  <c:v>Italian</c:v>
                </c:pt>
                <c:pt idx="5">
                  <c:v>Japanese</c:v>
                </c:pt>
                <c:pt idx="6">
                  <c:v>Korean</c:v>
                </c:pt>
                <c:pt idx="7">
                  <c:v>Mediterranean</c:v>
                </c:pt>
                <c:pt idx="8">
                  <c:v>Mexican</c:v>
                </c:pt>
                <c:pt idx="9">
                  <c:v>Middle Eastern</c:v>
                </c:pt>
                <c:pt idx="10">
                  <c:v>Southern</c:v>
                </c:pt>
                <c:pt idx="11">
                  <c:v>Spanish</c:v>
                </c:pt>
                <c:pt idx="12">
                  <c:v>Thai</c:v>
                </c:pt>
              </c:strCache>
            </c:strRef>
          </c:cat>
          <c:val>
            <c:numRef>
              <c:f>'Pivot Tables'!$B$4:$B$17</c:f>
              <c:numCache>
                <c:formatCode>General</c:formatCode>
                <c:ptCount val="13"/>
                <c:pt idx="0">
                  <c:v>60</c:v>
                </c:pt>
                <c:pt idx="1">
                  <c:v>25</c:v>
                </c:pt>
                <c:pt idx="2">
                  <c:v>1</c:v>
                </c:pt>
                <c:pt idx="3">
                  <c:v>11</c:v>
                </c:pt>
                <c:pt idx="4">
                  <c:v>33</c:v>
                </c:pt>
                <c:pt idx="5">
                  <c:v>42</c:v>
                </c:pt>
                <c:pt idx="6">
                  <c:v>1</c:v>
                </c:pt>
                <c:pt idx="7">
                  <c:v>6</c:v>
                </c:pt>
                <c:pt idx="8">
                  <c:v>10</c:v>
                </c:pt>
                <c:pt idx="9">
                  <c:v>3</c:v>
                </c:pt>
                <c:pt idx="10">
                  <c:v>3</c:v>
                </c:pt>
                <c:pt idx="11">
                  <c:v>1</c:v>
                </c:pt>
                <c:pt idx="12">
                  <c:v>4</c:v>
                </c:pt>
              </c:numCache>
            </c:numRef>
          </c:val>
          <c:extLst>
            <c:ext xmlns:c16="http://schemas.microsoft.com/office/drawing/2014/chart" uri="{C3380CC4-5D6E-409C-BE32-E72D297353CC}">
              <c16:uniqueId val="{00000000-EBD9-46E7-AF4F-1665EBA44678}"/>
            </c:ext>
          </c:extLst>
        </c:ser>
        <c:dLbls>
          <c:dLblPos val="outEnd"/>
          <c:showLegendKey val="0"/>
          <c:showVal val="1"/>
          <c:showCatName val="0"/>
          <c:showSerName val="0"/>
          <c:showPercent val="0"/>
          <c:showBubbleSize val="0"/>
        </c:dLbls>
        <c:gapWidth val="219"/>
        <c:overlap val="-27"/>
        <c:axId val="1691752047"/>
        <c:axId val="1573634511"/>
      </c:barChart>
      <c:catAx>
        <c:axId val="169175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34511"/>
        <c:crosses val="autoZero"/>
        <c:auto val="1"/>
        <c:lblAlgn val="ctr"/>
        <c:lblOffset val="100"/>
        <c:noMultiLvlLbl val="0"/>
      </c:catAx>
      <c:valAx>
        <c:axId val="15736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75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8E2DE2"/>
        </a:gs>
        <a:gs pos="100000">
          <a:srgbClr val="F72585"/>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[pr._exam.xlsx]Pivot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5 Restaurants by Orders</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Tables'!$A$21:$A$26</c:f>
              <c:strCache>
                <c:ptCount val="5"/>
                <c:pt idx="0">
                  <c:v>Blue Ribbon Fried Chicken</c:v>
                </c:pt>
                <c:pt idx="1">
                  <c:v>RedFarm Broadway</c:v>
                </c:pt>
                <c:pt idx="2">
                  <c:v>Shake Shack</c:v>
                </c:pt>
                <c:pt idx="3">
                  <c:v>TAO</c:v>
                </c:pt>
                <c:pt idx="4">
                  <c:v>The Meatball Shop</c:v>
                </c:pt>
              </c:strCache>
            </c:strRef>
          </c:cat>
          <c:val>
            <c:numRef>
              <c:f>'Pivot Tables'!$B$21:$B$26</c:f>
              <c:numCache>
                <c:formatCode>General</c:formatCode>
                <c:ptCount val="5"/>
                <c:pt idx="0">
                  <c:v>15</c:v>
                </c:pt>
                <c:pt idx="1">
                  <c:v>9</c:v>
                </c:pt>
                <c:pt idx="2">
                  <c:v>22</c:v>
                </c:pt>
                <c:pt idx="3">
                  <c:v>8</c:v>
                </c:pt>
                <c:pt idx="4">
                  <c:v>15</c:v>
                </c:pt>
              </c:numCache>
            </c:numRef>
          </c:val>
          <c:extLst>
            <c:ext xmlns:c16="http://schemas.microsoft.com/office/drawing/2014/chart" uri="{C3380CC4-5D6E-409C-BE32-E72D297353CC}">
              <c16:uniqueId val="{00000000-507E-4F0D-B12C-5E849220F8D1}"/>
            </c:ext>
          </c:extLst>
        </c:ser>
        <c:dLbls>
          <c:dLblPos val="outEnd"/>
          <c:showLegendKey val="0"/>
          <c:showVal val="1"/>
          <c:showCatName val="0"/>
          <c:showSerName val="0"/>
          <c:showPercent val="0"/>
          <c:showBubbleSize val="0"/>
        </c:dLbls>
        <c:gapWidth val="182"/>
        <c:axId val="1693174671"/>
        <c:axId val="1573603791"/>
      </c:barChart>
      <c:catAx>
        <c:axId val="169317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03791"/>
        <c:crosses val="autoZero"/>
        <c:auto val="1"/>
        <c:lblAlgn val="ctr"/>
        <c:lblOffset val="100"/>
        <c:noMultiLvlLbl val="0"/>
      </c:catAx>
      <c:valAx>
        <c:axId val="1573603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17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7209B7"/>
        </a:gs>
        <a:gs pos="99000">
          <a:srgbClr val="F72585"/>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[pr._exam.xlsx]Pivot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Orders by Day of Week</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9-44DC-9F1A-1C02419703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9-44DC-9F1A-1C0241970327}"/>
              </c:ext>
            </c:extLst>
          </c:dPt>
          <c:dLbls>
            <c:dLbl>
              <c:idx val="0"/>
              <c:layout>
                <c:manualLayout>
                  <c:x val="8.3333333333333329E-2"/>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29-44DC-9F1A-1C0241970327}"/>
                </c:ext>
              </c:extLst>
            </c:dLbl>
            <c:dLbl>
              <c:idx val="1"/>
              <c:layout>
                <c:manualLayout>
                  <c:x val="-3.6111111111111108E-2"/>
                  <c:y val="0.185185185185185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29-44DC-9F1A-1C024197032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Tables'!$D$21:$D$23</c:f>
              <c:strCache>
                <c:ptCount val="2"/>
                <c:pt idx="0">
                  <c:v>Weekday</c:v>
                </c:pt>
                <c:pt idx="1">
                  <c:v>Weekend</c:v>
                </c:pt>
              </c:strCache>
            </c:strRef>
          </c:cat>
          <c:val>
            <c:numRef>
              <c:f>'Pivot Tables'!$E$21:$E$23</c:f>
              <c:numCache>
                <c:formatCode>General</c:formatCode>
                <c:ptCount val="2"/>
                <c:pt idx="0">
                  <c:v>64</c:v>
                </c:pt>
                <c:pt idx="1">
                  <c:v>136</c:v>
                </c:pt>
              </c:numCache>
            </c:numRef>
          </c:val>
          <c:extLst>
            <c:ext xmlns:c16="http://schemas.microsoft.com/office/drawing/2014/chart" uri="{C3380CC4-5D6E-409C-BE32-E72D297353CC}">
              <c16:uniqueId val="{00000004-5629-44DC-9F1A-1C024197032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7209B7"/>
        </a:gs>
        <a:gs pos="99000">
          <a:srgbClr val="F7258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[pr._exam.xlsx]Pivot Tables!PivotTable4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Rating Distribution</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Tables'!$G$21:$G$25</c:f>
              <c:strCache>
                <c:ptCount val="4"/>
                <c:pt idx="0">
                  <c:v>3</c:v>
                </c:pt>
                <c:pt idx="1">
                  <c:v>4</c:v>
                </c:pt>
                <c:pt idx="2">
                  <c:v>5</c:v>
                </c:pt>
                <c:pt idx="3">
                  <c:v>N/A</c:v>
                </c:pt>
              </c:strCache>
            </c:strRef>
          </c:cat>
          <c:val>
            <c:numRef>
              <c:f>'Pivot Tables'!$H$21:$H$25</c:f>
              <c:numCache>
                <c:formatCode>General</c:formatCode>
                <c:ptCount val="4"/>
                <c:pt idx="0">
                  <c:v>19</c:v>
                </c:pt>
                <c:pt idx="1">
                  <c:v>39</c:v>
                </c:pt>
                <c:pt idx="2">
                  <c:v>60</c:v>
                </c:pt>
                <c:pt idx="3">
                  <c:v>82</c:v>
                </c:pt>
              </c:numCache>
            </c:numRef>
          </c:val>
          <c:extLst>
            <c:ext xmlns:c16="http://schemas.microsoft.com/office/drawing/2014/chart" uri="{C3380CC4-5D6E-409C-BE32-E72D297353CC}">
              <c16:uniqueId val="{00000000-5D3C-41A9-BF91-F62BC11A3039}"/>
            </c:ext>
          </c:extLst>
        </c:ser>
        <c:dLbls>
          <c:dLblPos val="outEnd"/>
          <c:showLegendKey val="0"/>
          <c:showVal val="1"/>
          <c:showCatName val="0"/>
          <c:showSerName val="0"/>
          <c:showPercent val="0"/>
          <c:showBubbleSize val="0"/>
        </c:dLbls>
        <c:gapWidth val="219"/>
        <c:overlap val="-27"/>
        <c:axId val="2005708383"/>
        <c:axId val="1573634991"/>
      </c:barChart>
      <c:catAx>
        <c:axId val="20057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34991"/>
        <c:crosses val="autoZero"/>
        <c:auto val="1"/>
        <c:lblAlgn val="ctr"/>
        <c:lblOffset val="100"/>
        <c:noMultiLvlLbl val="0"/>
      </c:catAx>
      <c:valAx>
        <c:axId val="157363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70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8E2DE2"/>
        </a:gs>
        <a:gs pos="99000">
          <a:srgbClr val="F7258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99060</xdr:rowOff>
    </xdr:from>
    <xdr:to>
      <xdr:col>6</xdr:col>
      <xdr:colOff>312420</xdr:colOff>
      <xdr:row>18</xdr:row>
      <xdr:rowOff>106680</xdr:rowOff>
    </xdr:to>
    <xdr:graphicFrame macro="">
      <xdr:nvGraphicFramePr>
        <xdr:cNvPr id="2" name="Chart 1">
          <a:extLst>
            <a:ext uri="{FF2B5EF4-FFF2-40B4-BE49-F238E27FC236}">
              <a16:creationId xmlns:a16="http://schemas.microsoft.com/office/drawing/2014/main" id="{5B509F7E-93B2-40AC-B614-2F56EC23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5</xdr:row>
      <xdr:rowOff>106680</xdr:rowOff>
    </xdr:from>
    <xdr:to>
      <xdr:col>13</xdr:col>
      <xdr:colOff>83820</xdr:colOff>
      <xdr:row>18</xdr:row>
      <xdr:rowOff>106680</xdr:rowOff>
    </xdr:to>
    <xdr:graphicFrame macro="">
      <xdr:nvGraphicFramePr>
        <xdr:cNvPr id="3" name="Chart 2">
          <a:extLst>
            <a:ext uri="{FF2B5EF4-FFF2-40B4-BE49-F238E27FC236}">
              <a16:creationId xmlns:a16="http://schemas.microsoft.com/office/drawing/2014/main" id="{A95A4BFB-9201-46D9-8071-616C569A2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19</xdr:row>
      <xdr:rowOff>15240</xdr:rowOff>
    </xdr:from>
    <xdr:to>
      <xdr:col>6</xdr:col>
      <xdr:colOff>312420</xdr:colOff>
      <xdr:row>32</xdr:row>
      <xdr:rowOff>15240</xdr:rowOff>
    </xdr:to>
    <xdr:graphicFrame macro="">
      <xdr:nvGraphicFramePr>
        <xdr:cNvPr id="4" name="Chart 3">
          <a:extLst>
            <a:ext uri="{FF2B5EF4-FFF2-40B4-BE49-F238E27FC236}">
              <a16:creationId xmlns:a16="http://schemas.microsoft.com/office/drawing/2014/main" id="{07A0761C-42A2-41B5-9DD2-254557497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396240</xdr:colOff>
      <xdr:row>19</xdr:row>
      <xdr:rowOff>38100</xdr:rowOff>
    </xdr:from>
    <xdr:to>
      <xdr:col>13</xdr:col>
      <xdr:colOff>167640</xdr:colOff>
      <xdr:row>32</xdr:row>
      <xdr:rowOff>22860</xdr:rowOff>
    </xdr:to>
    <xdr:graphicFrame macro="">
      <xdr:nvGraphicFramePr>
        <xdr:cNvPr id="5" name="Chart 4">
          <a:extLst>
            <a:ext uri="{FF2B5EF4-FFF2-40B4-BE49-F238E27FC236}">
              <a16:creationId xmlns:a16="http://schemas.microsoft.com/office/drawing/2014/main" id="{7B46F00E-DB2E-4FF6-9156-E9B9CC6FB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13</xdr:col>
      <xdr:colOff>373380</xdr:colOff>
      <xdr:row>2</xdr:row>
      <xdr:rowOff>335280</xdr:rowOff>
    </xdr:to>
    <xdr:pic>
      <xdr:nvPicPr>
        <xdr:cNvPr id="12" name="Picture 11">
          <a:extLst>
            <a:ext uri="{FF2B5EF4-FFF2-40B4-BE49-F238E27FC236}">
              <a16:creationId xmlns:a16="http://schemas.microsoft.com/office/drawing/2014/main" id="{8A6EB591-3E0B-42EA-B28E-2F95210853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3373100" cy="1127760"/>
        </a:xfrm>
        <a:prstGeom prst="rect">
          <a:avLst/>
        </a:prstGeom>
      </xdr:spPr>
    </xdr:pic>
    <xdr:clientData/>
  </xdr:twoCellAnchor>
  <xdr:twoCellAnchor editAs="oneCell">
    <xdr:from>
      <xdr:col>13</xdr:col>
      <xdr:colOff>269240</xdr:colOff>
      <xdr:row>4</xdr:row>
      <xdr:rowOff>165100</xdr:rowOff>
    </xdr:from>
    <xdr:to>
      <xdr:col>16</xdr:col>
      <xdr:colOff>535940</xdr:colOff>
      <xdr:row>17</xdr:row>
      <xdr:rowOff>172719</xdr:rowOff>
    </xdr:to>
    <mc:AlternateContent xmlns:mc="http://schemas.openxmlformats.org/markup-compatibility/2006" xmlns:a14="http://schemas.microsoft.com/office/drawing/2010/main">
      <mc:Choice Requires="a14">
        <xdr:graphicFrame macro="">
          <xdr:nvGraphicFramePr>
            <xdr:cNvPr id="13" name="cuisine_type">
              <a:extLst>
                <a:ext uri="{FF2B5EF4-FFF2-40B4-BE49-F238E27FC236}">
                  <a16:creationId xmlns:a16="http://schemas.microsoft.com/office/drawing/2014/main" id="{9E1F406C-27ED-4DAA-8491-6923375005C0}"/>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mlns="">
        <xdr:sp macro="" textlink="">
          <xdr:nvSpPr>
            <xdr:cNvPr id="0" name=""/>
            <xdr:cNvSpPr>
              <a:spLocks noTextEdit="1"/>
            </xdr:cNvSpPr>
          </xdr:nvSpPr>
          <xdr:spPr>
            <a:xfrm>
              <a:off x="13274040" y="1574800"/>
              <a:ext cx="2095500" cy="2433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256540</xdr:colOff>
      <xdr:row>18</xdr:row>
      <xdr:rowOff>114300</xdr:rowOff>
    </xdr:from>
    <xdr:to>
      <xdr:col>16</xdr:col>
      <xdr:colOff>584200</xdr:colOff>
      <xdr:row>23</xdr:row>
      <xdr:rowOff>121920</xdr:rowOff>
    </xdr:to>
    <mc:AlternateContent xmlns:mc="http://schemas.openxmlformats.org/markup-compatibility/2006" xmlns:a14="http://schemas.microsoft.com/office/drawing/2010/main">
      <mc:Choice Requires="a14">
        <xdr:graphicFrame macro="">
          <xdr:nvGraphicFramePr>
            <xdr:cNvPr id="14" name="day_of_the_week">
              <a:extLst>
                <a:ext uri="{FF2B5EF4-FFF2-40B4-BE49-F238E27FC236}">
                  <a16:creationId xmlns:a16="http://schemas.microsoft.com/office/drawing/2014/main" id="{B1F035ED-0712-4CBE-BF25-7C3F3FCF7B35}"/>
                </a:ext>
              </a:extLst>
            </xdr:cNvPr>
            <xdr:cNvGraphicFramePr/>
          </xdr:nvGraphicFramePr>
          <xdr:xfrm>
            <a:off x="0" y="0"/>
            <a:ext cx="0" cy="0"/>
          </xdr:xfrm>
          <a:graphic>
            <a:graphicData uri="http://schemas.microsoft.com/office/drawing/2010/slicer">
              <sle:slicer xmlns:sle="http://schemas.microsoft.com/office/drawing/2010/slicer" name="day_of_the_week"/>
            </a:graphicData>
          </a:graphic>
        </xdr:graphicFrame>
      </mc:Choice>
      <mc:Fallback xmlns="">
        <xdr:sp macro="" textlink="">
          <xdr:nvSpPr>
            <xdr:cNvPr id="0" name=""/>
            <xdr:cNvSpPr>
              <a:spLocks noTextEdit="1"/>
            </xdr:cNvSpPr>
          </xdr:nvSpPr>
          <xdr:spPr>
            <a:xfrm>
              <a:off x="13261340" y="4127500"/>
              <a:ext cx="2156460" cy="896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24</xdr:row>
      <xdr:rowOff>63501</xdr:rowOff>
    </xdr:from>
    <xdr:to>
      <xdr:col>16</xdr:col>
      <xdr:colOff>502920</xdr:colOff>
      <xdr:row>31</xdr:row>
      <xdr:rowOff>170181</xdr:rowOff>
    </xdr:to>
    <mc:AlternateContent xmlns:mc="http://schemas.openxmlformats.org/markup-compatibility/2006" xmlns:a14="http://schemas.microsoft.com/office/drawing/2010/main">
      <mc:Choice Requires="a14">
        <xdr:graphicFrame macro="">
          <xdr:nvGraphicFramePr>
            <xdr:cNvPr id="15" name="rating">
              <a:extLst>
                <a:ext uri="{FF2B5EF4-FFF2-40B4-BE49-F238E27FC236}">
                  <a16:creationId xmlns:a16="http://schemas.microsoft.com/office/drawing/2014/main" id="{D20BE1A4-7B96-4C33-A94B-EB9193F3D36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3271500" y="5143501"/>
              <a:ext cx="2065020" cy="1351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9.987328240742" createdVersion="8" refreshedVersion="8" minRefreshableVersion="3" recordCount="200" xr:uid="{447D0C85-3F1A-4083-8F61-152E57A2DE89}">
  <cacheSource type="worksheet">
    <worksheetSource name="Table13"/>
  </cacheSource>
  <cacheFields count="9">
    <cacheField name="order_id" numFmtId="1">
      <sharedItems containsSemiMixedTypes="0" containsString="0" containsNumber="1" containsInteger="1" minValue="1476555" maxValue="1478437"/>
    </cacheField>
    <cacheField name="customer_id" numFmtId="1">
      <sharedItems containsSemiMixedTypes="0" containsString="0" containsNumber="1" containsInteger="1" minValue="17495" maxValue="399478"/>
    </cacheField>
    <cacheField name="restaurant_name" numFmtId="0">
      <sharedItems count="70">
        <s v="Hangawi"/>
        <s v="Blue Ribbon Sushi Izakaya"/>
        <s v="Cafe Habana"/>
        <s v="Blue Ribbon Fried Chicken"/>
        <s v="Dirty Bird to Go"/>
        <s v="Tamarind TriBeCa"/>
        <s v="The Meatball Shop"/>
        <s v="Barbounia"/>
        <s v="Anjappar Chettinad"/>
        <s v="Bukhara Grill"/>
        <s v="Big Wong Restaurant ÂŒ_Â¤Â¾Ã‘Â¼"/>
        <s v="Empanada Mama (closed)"/>
        <s v="Pylos"/>
        <s v="Lucky's Famous Burgers"/>
        <s v="Shake Shack"/>
        <s v="Sushi of Gari"/>
        <s v="RedFarm Hudson"/>
        <s v="Blue Ribbon Sushi"/>
        <s v="Five Guys Burgers and Fries"/>
        <s v="Tortaria"/>
        <s v="Cafe Mogador"/>
        <s v="Otto Enoteca Pizzeria"/>
        <s v="Vezzo Thin Crust Pizza"/>
        <s v="Sushi of Gari 46"/>
        <s v="The Kati Roll Company"/>
        <s v="Klong"/>
        <s v="5 Napkin Burger"/>
        <s v="TAO"/>
        <s v="Parm"/>
        <s v="Sushi Samba"/>
        <s v="Haru Gramercy Park"/>
        <s v="Chipotle Mexican Grill $1.99 Delivery"/>
        <s v="RedFarm Broadway"/>
        <s v="Cafeteria"/>
        <s v="DuMont Burger"/>
        <s v="Sarabeth's East"/>
        <s v="Hill Country Fried Chicken"/>
        <s v="Bistango"/>
        <s v="Jack's Wife Freda"/>
        <s v="Mamoun's Falafel"/>
        <s v="Prosperity Dumpling"/>
        <s v="Blue Ribbon Sushi Bar &amp; Grill"/>
        <s v="Westville Hudson"/>
        <s v="Blue Ribbon Brooklyn"/>
        <s v="Nobu Next Door"/>
        <s v="Osteria Morini"/>
        <s v="Haandi"/>
        <s v="Benihana"/>
        <s v="Han Dynasty"/>
        <s v="Chote Nawab"/>
        <s v="Mission Cantina"/>
        <s v="Xi'an Famous Foods"/>
        <s v="Rubirosa"/>
        <s v="Joe's Shanghai ÂŽ_Ã€ÂŽÃ¼Â£Â¾Ã·Â´"/>
        <s v="Bareburger"/>
        <s v="The Odeon"/>
        <s v="Pongsri Thai"/>
        <s v="Yama Japanese Restaurant"/>
        <s v="Momoya"/>
        <s v="Balthazar Boulangerie"/>
        <s v="CafÃŒÂ© China"/>
        <s v="Boqueria"/>
        <s v="Song Thai Restaurant &amp; Bar"/>
        <s v="Five Leaves"/>
        <s v="Pinto Nouveau Thai Bistro"/>
        <s v="Amy Ruth's"/>
        <s v="Pepe Giallo"/>
        <s v="indikitch"/>
        <s v="Yama 49"/>
        <s v="Piccolo Angolo"/>
      </sharedItems>
    </cacheField>
    <cacheField name="cuisine_type" numFmtId="0">
      <sharedItems count="13">
        <s v="Korean"/>
        <s v="Japanese"/>
        <s v="Mexican"/>
        <s v="American"/>
        <s v="Indian"/>
        <s v="Italian"/>
        <s v="Mediterranean"/>
        <s v="Chinese"/>
        <s v="Middle Eastern"/>
        <s v="Thai"/>
        <s v="Southern"/>
        <s v="French"/>
        <s v="Spanish"/>
      </sharedItems>
    </cacheField>
    <cacheField name="cost_of_the_order" numFmtId="2">
      <sharedItems containsSemiMixedTypes="0" containsString="0" containsNumber="1" minValue="4.75" maxValue="33.22"/>
    </cacheField>
    <cacheField name="day_of_the_week" numFmtId="0">
      <sharedItems count="2">
        <s v="Weekend"/>
        <s v="Weekday"/>
      </sharedItems>
    </cacheField>
    <cacheField name="rating" numFmtId="0">
      <sharedItems containsMixedTypes="1" containsNumber="1" containsInteger="1" minValue="3" maxValue="5" count="4">
        <s v="N/A"/>
        <n v="5"/>
        <n v="3"/>
        <n v="4"/>
      </sharedItems>
    </cacheField>
    <cacheField name="food_preparation_time" numFmtId="1">
      <sharedItems containsSemiMixedTypes="0" containsString="0" containsNumber="1" containsInteger="1" minValue="20" maxValue="35"/>
    </cacheField>
    <cacheField name="delivery_time" numFmtId="1">
      <sharedItems containsSemiMixedTypes="0" containsString="0" containsNumber="1" containsInteger="1" minValue="15" maxValue="33"/>
    </cacheField>
  </cacheFields>
  <extLst>
    <ext xmlns:x14="http://schemas.microsoft.com/office/spreadsheetml/2009/9/main" uri="{725AE2AE-9491-48be-B2B4-4EB974FC3084}">
      <x14:pivotCacheDefinition pivotCacheId="1449308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477147"/>
    <n v="337525"/>
    <x v="0"/>
    <x v="0"/>
    <n v="30.75"/>
    <x v="0"/>
    <x v="0"/>
    <n v="25"/>
    <n v="20"/>
  </r>
  <r>
    <n v="1477685"/>
    <n v="358141"/>
    <x v="1"/>
    <x v="1"/>
    <n v="12.08"/>
    <x v="0"/>
    <x v="0"/>
    <n v="25"/>
    <n v="23"/>
  </r>
  <r>
    <n v="1477070"/>
    <n v="66393"/>
    <x v="2"/>
    <x v="2"/>
    <n v="12.23"/>
    <x v="1"/>
    <x v="1"/>
    <n v="23"/>
    <n v="28"/>
  </r>
  <r>
    <n v="1477334"/>
    <n v="106968"/>
    <x v="3"/>
    <x v="3"/>
    <n v="29.2"/>
    <x v="0"/>
    <x v="2"/>
    <n v="25"/>
    <n v="15"/>
  </r>
  <r>
    <n v="1478249"/>
    <n v="76942"/>
    <x v="4"/>
    <x v="3"/>
    <n v="11.59"/>
    <x v="1"/>
    <x v="3"/>
    <n v="25"/>
    <n v="24"/>
  </r>
  <r>
    <n v="1477224"/>
    <n v="147468"/>
    <x v="5"/>
    <x v="4"/>
    <n v="25.22"/>
    <x v="1"/>
    <x v="2"/>
    <n v="20"/>
    <n v="24"/>
  </r>
  <r>
    <n v="1477894"/>
    <n v="157711"/>
    <x v="6"/>
    <x v="5"/>
    <n v="6.07"/>
    <x v="0"/>
    <x v="0"/>
    <n v="28"/>
    <n v="21"/>
  </r>
  <r>
    <n v="1477859"/>
    <n v="89574"/>
    <x v="7"/>
    <x v="6"/>
    <n v="5.97"/>
    <x v="1"/>
    <x v="2"/>
    <n v="33"/>
    <n v="30"/>
  </r>
  <r>
    <n v="1477174"/>
    <n v="121706"/>
    <x v="8"/>
    <x v="4"/>
    <n v="16.440000000000001"/>
    <x v="1"/>
    <x v="1"/>
    <n v="21"/>
    <n v="26"/>
  </r>
  <r>
    <n v="1477311"/>
    <n v="39705"/>
    <x v="9"/>
    <x v="4"/>
    <n v="7.18"/>
    <x v="1"/>
    <x v="1"/>
    <n v="29"/>
    <n v="26"/>
  </r>
  <r>
    <n v="1477895"/>
    <n v="143926"/>
    <x v="10"/>
    <x v="7"/>
    <n v="5.92"/>
    <x v="1"/>
    <x v="0"/>
    <n v="34"/>
    <n v="28"/>
  </r>
  <r>
    <n v="1478437"/>
    <n v="221206"/>
    <x v="11"/>
    <x v="2"/>
    <n v="8.1"/>
    <x v="0"/>
    <x v="1"/>
    <n v="23"/>
    <n v="22"/>
  </r>
  <r>
    <n v="1476966"/>
    <n v="129969"/>
    <x v="3"/>
    <x v="3"/>
    <n v="24.3"/>
    <x v="0"/>
    <x v="1"/>
    <n v="23"/>
    <n v="17"/>
  </r>
  <r>
    <n v="1477449"/>
    <n v="104548"/>
    <x v="12"/>
    <x v="6"/>
    <n v="11.3"/>
    <x v="0"/>
    <x v="2"/>
    <n v="24"/>
    <n v="23"/>
  </r>
  <r>
    <n v="1478198"/>
    <n v="62667"/>
    <x v="13"/>
    <x v="3"/>
    <n v="12.13"/>
    <x v="1"/>
    <x v="0"/>
    <n v="23"/>
    <n v="30"/>
  </r>
  <r>
    <n v="1477414"/>
    <n v="66222"/>
    <x v="14"/>
    <x v="3"/>
    <n v="16.2"/>
    <x v="0"/>
    <x v="1"/>
    <n v="33"/>
    <n v="25"/>
  </r>
  <r>
    <n v="1477486"/>
    <n v="104555"/>
    <x v="15"/>
    <x v="1"/>
    <n v="16.98"/>
    <x v="0"/>
    <x v="0"/>
    <n v="30"/>
    <n v="16"/>
  </r>
  <r>
    <n v="1477373"/>
    <n v="139885"/>
    <x v="1"/>
    <x v="1"/>
    <n v="33.03"/>
    <x v="0"/>
    <x v="0"/>
    <n v="21"/>
    <n v="22"/>
  </r>
  <r>
    <n v="1477138"/>
    <n v="47280"/>
    <x v="16"/>
    <x v="7"/>
    <n v="14.12"/>
    <x v="0"/>
    <x v="3"/>
    <n v="25"/>
    <n v="24"/>
  </r>
  <r>
    <n v="1477354"/>
    <n v="67487"/>
    <x v="17"/>
    <x v="1"/>
    <n v="16.2"/>
    <x v="0"/>
    <x v="3"/>
    <n v="35"/>
    <n v="26"/>
  </r>
  <r>
    <n v="1478296"/>
    <n v="250494"/>
    <x v="18"/>
    <x v="3"/>
    <n v="24.2"/>
    <x v="0"/>
    <x v="3"/>
    <n v="21"/>
    <n v="24"/>
  </r>
  <r>
    <n v="1478226"/>
    <n v="137565"/>
    <x v="14"/>
    <x v="3"/>
    <n v="15.91"/>
    <x v="0"/>
    <x v="0"/>
    <n v="25"/>
    <n v="20"/>
  </r>
  <r>
    <n v="1478287"/>
    <n v="150599"/>
    <x v="14"/>
    <x v="3"/>
    <n v="29.1"/>
    <x v="1"/>
    <x v="1"/>
    <n v="21"/>
    <n v="30"/>
  </r>
  <r>
    <n v="1478014"/>
    <n v="54630"/>
    <x v="19"/>
    <x v="2"/>
    <n v="8.92"/>
    <x v="0"/>
    <x v="0"/>
    <n v="33"/>
    <n v="16"/>
  </r>
  <r>
    <n v="1476714"/>
    <n v="363783"/>
    <x v="20"/>
    <x v="8"/>
    <n v="15.86"/>
    <x v="1"/>
    <x v="0"/>
    <n v="32"/>
    <n v="29"/>
  </r>
  <r>
    <n v="1476693"/>
    <n v="41877"/>
    <x v="20"/>
    <x v="8"/>
    <n v="29.1"/>
    <x v="1"/>
    <x v="1"/>
    <n v="20"/>
    <n v="29"/>
  </r>
  <r>
    <n v="1476995"/>
    <n v="371590"/>
    <x v="6"/>
    <x v="5"/>
    <n v="21.88"/>
    <x v="1"/>
    <x v="1"/>
    <n v="24"/>
    <n v="27"/>
  </r>
  <r>
    <n v="1476844"/>
    <n v="175290"/>
    <x v="21"/>
    <x v="5"/>
    <n v="14.02"/>
    <x v="0"/>
    <x v="0"/>
    <n v="24"/>
    <n v="16"/>
  </r>
  <r>
    <n v="1477015"/>
    <n v="76686"/>
    <x v="22"/>
    <x v="5"/>
    <n v="9.17"/>
    <x v="0"/>
    <x v="0"/>
    <n v="21"/>
    <n v="24"/>
  </r>
  <r>
    <n v="1476889"/>
    <n v="149984"/>
    <x v="23"/>
    <x v="1"/>
    <n v="12.18"/>
    <x v="1"/>
    <x v="0"/>
    <n v="20"/>
    <n v="29"/>
  </r>
  <r>
    <n v="1478289"/>
    <n v="318874"/>
    <x v="24"/>
    <x v="4"/>
    <n v="31.33"/>
    <x v="0"/>
    <x v="1"/>
    <n v="28"/>
    <n v="25"/>
  </r>
  <r>
    <n v="1477699"/>
    <n v="302790"/>
    <x v="25"/>
    <x v="9"/>
    <n v="29.05"/>
    <x v="0"/>
    <x v="1"/>
    <n v="35"/>
    <n v="24"/>
  </r>
  <r>
    <n v="1476855"/>
    <n v="317794"/>
    <x v="26"/>
    <x v="3"/>
    <n v="8.39"/>
    <x v="1"/>
    <x v="0"/>
    <n v="35"/>
    <n v="24"/>
  </r>
  <r>
    <n v="1477748"/>
    <n v="105349"/>
    <x v="27"/>
    <x v="1"/>
    <n v="9.1199999999999992"/>
    <x v="0"/>
    <x v="0"/>
    <n v="34"/>
    <n v="18"/>
  </r>
  <r>
    <n v="1478244"/>
    <n v="181782"/>
    <x v="28"/>
    <x v="5"/>
    <n v="29.1"/>
    <x v="0"/>
    <x v="1"/>
    <n v="30"/>
    <n v="26"/>
  </r>
  <r>
    <n v="1478310"/>
    <n v="65224"/>
    <x v="29"/>
    <x v="1"/>
    <n v="15.47"/>
    <x v="0"/>
    <x v="0"/>
    <n v="32"/>
    <n v="26"/>
  </r>
  <r>
    <n v="1478017"/>
    <n v="148649"/>
    <x v="17"/>
    <x v="1"/>
    <n v="16.010000000000002"/>
    <x v="1"/>
    <x v="3"/>
    <n v="23"/>
    <n v="31"/>
  </r>
  <r>
    <n v="1476871"/>
    <n v="118709"/>
    <x v="6"/>
    <x v="5"/>
    <n v="24.3"/>
    <x v="1"/>
    <x v="3"/>
    <n v="31"/>
    <n v="29"/>
  </r>
  <r>
    <n v="1477999"/>
    <n v="208020"/>
    <x v="30"/>
    <x v="1"/>
    <n v="29.83"/>
    <x v="1"/>
    <x v="1"/>
    <n v="20"/>
    <n v="32"/>
  </r>
  <r>
    <n v="1476891"/>
    <n v="220693"/>
    <x v="14"/>
    <x v="3"/>
    <n v="19.89"/>
    <x v="0"/>
    <x v="0"/>
    <n v="27"/>
    <n v="19"/>
  </r>
  <r>
    <n v="1477425"/>
    <n v="378482"/>
    <x v="31"/>
    <x v="2"/>
    <n v="19.350000000000001"/>
    <x v="0"/>
    <x v="3"/>
    <n v="21"/>
    <n v="18"/>
  </r>
  <r>
    <n v="1478143"/>
    <n v="337525"/>
    <x v="27"/>
    <x v="1"/>
    <n v="33.22"/>
    <x v="0"/>
    <x v="0"/>
    <n v="23"/>
    <n v="19"/>
  </r>
  <r>
    <n v="1477267"/>
    <n v="133637"/>
    <x v="32"/>
    <x v="7"/>
    <n v="24.25"/>
    <x v="0"/>
    <x v="1"/>
    <n v="22"/>
    <n v="15"/>
  </r>
  <r>
    <n v="1477728"/>
    <n v="107909"/>
    <x v="33"/>
    <x v="3"/>
    <n v="16.440000000000001"/>
    <x v="0"/>
    <x v="0"/>
    <n v="33"/>
    <n v="22"/>
  </r>
  <r>
    <n v="1476908"/>
    <n v="365237"/>
    <x v="18"/>
    <x v="3"/>
    <n v="22.75"/>
    <x v="0"/>
    <x v="1"/>
    <n v="30"/>
    <n v="20"/>
  </r>
  <r>
    <n v="1476581"/>
    <n v="322162"/>
    <x v="6"/>
    <x v="5"/>
    <n v="6.74"/>
    <x v="0"/>
    <x v="1"/>
    <n v="29"/>
    <n v="23"/>
  </r>
  <r>
    <n v="1476930"/>
    <n v="198802"/>
    <x v="34"/>
    <x v="3"/>
    <n v="29.05"/>
    <x v="0"/>
    <x v="1"/>
    <n v="22"/>
    <n v="30"/>
  </r>
  <r>
    <n v="1477621"/>
    <n v="122864"/>
    <x v="35"/>
    <x v="3"/>
    <n v="13.78"/>
    <x v="0"/>
    <x v="3"/>
    <n v="34"/>
    <n v="24"/>
  </r>
  <r>
    <n v="1478354"/>
    <n v="52037"/>
    <x v="3"/>
    <x v="3"/>
    <n v="19.89"/>
    <x v="1"/>
    <x v="0"/>
    <n v="27"/>
    <n v="24"/>
  </r>
  <r>
    <n v="1477251"/>
    <n v="81110"/>
    <x v="36"/>
    <x v="10"/>
    <n v="16.93"/>
    <x v="0"/>
    <x v="1"/>
    <n v="33"/>
    <n v="21"/>
  </r>
  <r>
    <n v="1477656"/>
    <n v="300003"/>
    <x v="37"/>
    <x v="5"/>
    <n v="21.88"/>
    <x v="0"/>
    <x v="0"/>
    <n v="21"/>
    <n v="19"/>
  </r>
  <r>
    <n v="1477883"/>
    <n v="91817"/>
    <x v="3"/>
    <x v="3"/>
    <n v="29.39"/>
    <x v="0"/>
    <x v="0"/>
    <n v="27"/>
    <n v="28"/>
  </r>
  <r>
    <n v="1477205"/>
    <n v="112036"/>
    <x v="27"/>
    <x v="1"/>
    <n v="20.23"/>
    <x v="0"/>
    <x v="1"/>
    <n v="22"/>
    <n v="20"/>
  </r>
  <r>
    <n v="1478107"/>
    <n v="73895"/>
    <x v="32"/>
    <x v="7"/>
    <n v="29.1"/>
    <x v="0"/>
    <x v="0"/>
    <n v="22"/>
    <n v="23"/>
  </r>
  <r>
    <n v="1477760"/>
    <n v="130507"/>
    <x v="38"/>
    <x v="6"/>
    <n v="22.75"/>
    <x v="0"/>
    <x v="2"/>
    <n v="35"/>
    <n v="29"/>
  </r>
  <r>
    <n v="1476562"/>
    <n v="129486"/>
    <x v="39"/>
    <x v="6"/>
    <n v="14.12"/>
    <x v="0"/>
    <x v="2"/>
    <n v="31"/>
    <n v="15"/>
  </r>
  <r>
    <n v="1477692"/>
    <n v="313340"/>
    <x v="23"/>
    <x v="1"/>
    <n v="14.6"/>
    <x v="1"/>
    <x v="2"/>
    <n v="24"/>
    <n v="24"/>
  </r>
  <r>
    <n v="1477889"/>
    <n v="177250"/>
    <x v="16"/>
    <x v="7"/>
    <n v="12.23"/>
    <x v="1"/>
    <x v="1"/>
    <n v="25"/>
    <n v="33"/>
  </r>
  <r>
    <n v="1477243"/>
    <n v="176234"/>
    <x v="40"/>
    <x v="7"/>
    <n v="14.02"/>
    <x v="0"/>
    <x v="1"/>
    <n v="20"/>
    <n v="30"/>
  </r>
  <r>
    <n v="1477560"/>
    <n v="371677"/>
    <x v="3"/>
    <x v="3"/>
    <n v="6.79"/>
    <x v="1"/>
    <x v="0"/>
    <n v="33"/>
    <n v="28"/>
  </r>
  <r>
    <n v="1476896"/>
    <n v="388918"/>
    <x v="3"/>
    <x v="3"/>
    <n v="24.25"/>
    <x v="0"/>
    <x v="0"/>
    <n v="28"/>
    <n v="21"/>
  </r>
  <r>
    <n v="1478327"/>
    <n v="68551"/>
    <x v="41"/>
    <x v="1"/>
    <n v="33.03"/>
    <x v="0"/>
    <x v="0"/>
    <n v="33"/>
    <n v="20"/>
  </r>
  <r>
    <n v="1476820"/>
    <n v="152786"/>
    <x v="2"/>
    <x v="2"/>
    <n v="31.38"/>
    <x v="0"/>
    <x v="3"/>
    <n v="23"/>
    <n v="27"/>
  </r>
  <r>
    <n v="1478121"/>
    <n v="62980"/>
    <x v="42"/>
    <x v="3"/>
    <n v="8.34"/>
    <x v="1"/>
    <x v="0"/>
    <n v="22"/>
    <n v="26"/>
  </r>
  <r>
    <n v="1478077"/>
    <n v="82041"/>
    <x v="14"/>
    <x v="3"/>
    <n v="33.03"/>
    <x v="1"/>
    <x v="0"/>
    <n v="22"/>
    <n v="32"/>
  </r>
  <r>
    <n v="1478359"/>
    <n v="361616"/>
    <x v="43"/>
    <x v="3"/>
    <n v="24.2"/>
    <x v="1"/>
    <x v="2"/>
    <n v="22"/>
    <n v="32"/>
  </r>
  <r>
    <n v="1476841"/>
    <n v="398426"/>
    <x v="32"/>
    <x v="7"/>
    <n v="12.46"/>
    <x v="0"/>
    <x v="3"/>
    <n v="24"/>
    <n v="20"/>
  </r>
  <r>
    <n v="1477125"/>
    <n v="130820"/>
    <x v="44"/>
    <x v="1"/>
    <n v="15.86"/>
    <x v="0"/>
    <x v="1"/>
    <n v="29"/>
    <n v="23"/>
  </r>
  <r>
    <n v="1477915"/>
    <n v="200074"/>
    <x v="45"/>
    <x v="5"/>
    <n v="14.55"/>
    <x v="0"/>
    <x v="0"/>
    <n v="34"/>
    <n v="22"/>
  </r>
  <r>
    <n v="1477475"/>
    <n v="65009"/>
    <x v="3"/>
    <x v="3"/>
    <n v="32.93"/>
    <x v="0"/>
    <x v="1"/>
    <n v="24"/>
    <n v="23"/>
  </r>
  <r>
    <n v="1477932"/>
    <n v="170221"/>
    <x v="14"/>
    <x v="3"/>
    <n v="16.98"/>
    <x v="0"/>
    <x v="0"/>
    <n v="22"/>
    <n v="21"/>
  </r>
  <r>
    <n v="1476651"/>
    <n v="58092"/>
    <x v="14"/>
    <x v="3"/>
    <n v="8"/>
    <x v="0"/>
    <x v="1"/>
    <n v="27"/>
    <n v="23"/>
  </r>
  <r>
    <n v="1477730"/>
    <n v="50616"/>
    <x v="28"/>
    <x v="5"/>
    <n v="13.05"/>
    <x v="0"/>
    <x v="0"/>
    <n v="28"/>
    <n v="27"/>
  </r>
  <r>
    <n v="1477518"/>
    <n v="133202"/>
    <x v="29"/>
    <x v="1"/>
    <n v="29.05"/>
    <x v="0"/>
    <x v="1"/>
    <n v="31"/>
    <n v="16"/>
  </r>
  <r>
    <n v="1477821"/>
    <n v="277898"/>
    <x v="46"/>
    <x v="4"/>
    <n v="5.67"/>
    <x v="1"/>
    <x v="3"/>
    <n v="23"/>
    <n v="31"/>
  </r>
  <r>
    <n v="1477104"/>
    <n v="77341"/>
    <x v="6"/>
    <x v="5"/>
    <n v="16.93"/>
    <x v="0"/>
    <x v="0"/>
    <n v="30"/>
    <n v="25"/>
  </r>
  <r>
    <n v="1477921"/>
    <n v="97079"/>
    <x v="47"/>
    <x v="1"/>
    <n v="29.29"/>
    <x v="0"/>
    <x v="1"/>
    <n v="20"/>
    <n v="18"/>
  </r>
  <r>
    <n v="1477938"/>
    <n v="150002"/>
    <x v="24"/>
    <x v="4"/>
    <n v="16.149999999999999"/>
    <x v="0"/>
    <x v="1"/>
    <n v="20"/>
    <n v="29"/>
  </r>
  <r>
    <n v="1476943"/>
    <n v="87472"/>
    <x v="16"/>
    <x v="7"/>
    <n v="22.75"/>
    <x v="0"/>
    <x v="0"/>
    <n v="31"/>
    <n v="30"/>
  </r>
  <r>
    <n v="1477581"/>
    <n v="231061"/>
    <x v="48"/>
    <x v="7"/>
    <n v="13.34"/>
    <x v="0"/>
    <x v="3"/>
    <n v="34"/>
    <n v="27"/>
  </r>
  <r>
    <n v="1477975"/>
    <n v="56722"/>
    <x v="14"/>
    <x v="3"/>
    <n v="9.75"/>
    <x v="0"/>
    <x v="1"/>
    <n v="33"/>
    <n v="25"/>
  </r>
  <r>
    <n v="1477601"/>
    <n v="107909"/>
    <x v="33"/>
    <x v="3"/>
    <n v="6.69"/>
    <x v="1"/>
    <x v="3"/>
    <n v="21"/>
    <n v="32"/>
  </r>
  <r>
    <n v="1477790"/>
    <n v="133617"/>
    <x v="14"/>
    <x v="3"/>
    <n v="4.75"/>
    <x v="1"/>
    <x v="3"/>
    <n v="35"/>
    <n v="28"/>
  </r>
  <r>
    <n v="1477385"/>
    <n v="67538"/>
    <x v="31"/>
    <x v="2"/>
    <n v="12.56"/>
    <x v="0"/>
    <x v="1"/>
    <n v="22"/>
    <n v="18"/>
  </r>
  <r>
    <n v="1478423"/>
    <n v="129969"/>
    <x v="6"/>
    <x v="5"/>
    <n v="21.2"/>
    <x v="0"/>
    <x v="0"/>
    <n v="34"/>
    <n v="16"/>
  </r>
  <r>
    <n v="1477051"/>
    <n v="57174"/>
    <x v="19"/>
    <x v="2"/>
    <n v="19.309999999999999"/>
    <x v="0"/>
    <x v="0"/>
    <n v="27"/>
    <n v="28"/>
  </r>
  <r>
    <n v="1476796"/>
    <n v="78939"/>
    <x v="44"/>
    <x v="1"/>
    <n v="16.3"/>
    <x v="1"/>
    <x v="2"/>
    <n v="20"/>
    <n v="24"/>
  </r>
  <r>
    <n v="1478031"/>
    <n v="309513"/>
    <x v="21"/>
    <x v="5"/>
    <n v="13.05"/>
    <x v="1"/>
    <x v="1"/>
    <n v="33"/>
    <n v="27"/>
  </r>
  <r>
    <n v="1477740"/>
    <n v="129798"/>
    <x v="27"/>
    <x v="1"/>
    <n v="25.27"/>
    <x v="1"/>
    <x v="3"/>
    <n v="24"/>
    <n v="24"/>
  </r>
  <r>
    <n v="1478384"/>
    <n v="184085"/>
    <x v="36"/>
    <x v="10"/>
    <n v="14.79"/>
    <x v="0"/>
    <x v="1"/>
    <n v="35"/>
    <n v="15"/>
  </r>
  <r>
    <n v="1478183"/>
    <n v="329710"/>
    <x v="14"/>
    <x v="3"/>
    <n v="5.72"/>
    <x v="1"/>
    <x v="2"/>
    <n v="31"/>
    <n v="24"/>
  </r>
  <r>
    <n v="1477569"/>
    <n v="65009"/>
    <x v="49"/>
    <x v="4"/>
    <n v="16.149999999999999"/>
    <x v="0"/>
    <x v="1"/>
    <n v="24"/>
    <n v="30"/>
  </r>
  <r>
    <n v="1478211"/>
    <n v="154030"/>
    <x v="16"/>
    <x v="7"/>
    <n v="33.03"/>
    <x v="0"/>
    <x v="3"/>
    <n v="26"/>
    <n v="22"/>
  </r>
  <r>
    <n v="1476635"/>
    <n v="86731"/>
    <x v="50"/>
    <x v="2"/>
    <n v="16.2"/>
    <x v="0"/>
    <x v="1"/>
    <n v="31"/>
    <n v="18"/>
  </r>
  <r>
    <n v="1477646"/>
    <n v="306119"/>
    <x v="51"/>
    <x v="7"/>
    <n v="9.2200000000000006"/>
    <x v="1"/>
    <x v="0"/>
    <n v="31"/>
    <n v="32"/>
  </r>
  <r>
    <n v="1477027"/>
    <n v="164016"/>
    <x v="3"/>
    <x v="3"/>
    <n v="16.39"/>
    <x v="0"/>
    <x v="0"/>
    <n v="27"/>
    <n v="22"/>
  </r>
  <r>
    <n v="1476921"/>
    <n v="121476"/>
    <x v="3"/>
    <x v="3"/>
    <n v="12.18"/>
    <x v="1"/>
    <x v="2"/>
    <n v="29"/>
    <n v="27"/>
  </r>
  <r>
    <n v="1476689"/>
    <n v="305522"/>
    <x v="14"/>
    <x v="3"/>
    <n v="24.2"/>
    <x v="1"/>
    <x v="3"/>
    <n v="29"/>
    <n v="29"/>
  </r>
  <r>
    <n v="1477767"/>
    <n v="68976"/>
    <x v="35"/>
    <x v="3"/>
    <n v="17.03"/>
    <x v="0"/>
    <x v="2"/>
    <n v="26"/>
    <n v="30"/>
  </r>
  <r>
    <n v="1476582"/>
    <n v="60703"/>
    <x v="2"/>
    <x v="2"/>
    <n v="6.79"/>
    <x v="1"/>
    <x v="0"/>
    <n v="33"/>
    <n v="25"/>
  </r>
  <r>
    <n v="1478169"/>
    <n v="80460"/>
    <x v="52"/>
    <x v="5"/>
    <n v="21.83"/>
    <x v="0"/>
    <x v="2"/>
    <n v="30"/>
    <n v="27"/>
  </r>
  <r>
    <n v="1477702"/>
    <n v="128600"/>
    <x v="3"/>
    <x v="3"/>
    <n v="31.29"/>
    <x v="1"/>
    <x v="0"/>
    <n v="22"/>
    <n v="33"/>
  </r>
  <r>
    <n v="1477240"/>
    <n v="142356"/>
    <x v="17"/>
    <x v="1"/>
    <n v="11.83"/>
    <x v="0"/>
    <x v="3"/>
    <n v="26"/>
    <n v="21"/>
  </r>
  <r>
    <n v="1476564"/>
    <n v="83287"/>
    <x v="18"/>
    <x v="3"/>
    <n v="24.3"/>
    <x v="0"/>
    <x v="1"/>
    <n v="30"/>
    <n v="20"/>
  </r>
  <r>
    <n v="1478408"/>
    <n v="134152"/>
    <x v="6"/>
    <x v="5"/>
    <n v="22.26"/>
    <x v="0"/>
    <x v="0"/>
    <n v="28"/>
    <n v="25"/>
  </r>
  <r>
    <n v="1477824"/>
    <n v="345899"/>
    <x v="27"/>
    <x v="1"/>
    <n v="20.47"/>
    <x v="0"/>
    <x v="3"/>
    <n v="26"/>
    <n v="30"/>
  </r>
  <r>
    <n v="1477617"/>
    <n v="38050"/>
    <x v="17"/>
    <x v="1"/>
    <n v="12.18"/>
    <x v="0"/>
    <x v="1"/>
    <n v="28"/>
    <n v="25"/>
  </r>
  <r>
    <n v="1477978"/>
    <n v="259341"/>
    <x v="53"/>
    <x v="7"/>
    <n v="15.81"/>
    <x v="0"/>
    <x v="1"/>
    <n v="20"/>
    <n v="26"/>
  </r>
  <r>
    <n v="1477281"/>
    <n v="309513"/>
    <x v="21"/>
    <x v="5"/>
    <n v="22.36"/>
    <x v="0"/>
    <x v="1"/>
    <n v="26"/>
    <n v="27"/>
  </r>
  <r>
    <n v="1478223"/>
    <n v="234089"/>
    <x v="17"/>
    <x v="1"/>
    <n v="8.68"/>
    <x v="0"/>
    <x v="1"/>
    <n v="34"/>
    <n v="27"/>
  </r>
  <r>
    <n v="1477364"/>
    <n v="125123"/>
    <x v="14"/>
    <x v="3"/>
    <n v="21.83"/>
    <x v="0"/>
    <x v="0"/>
    <n v="23"/>
    <n v="22"/>
  </r>
  <r>
    <n v="1476715"/>
    <n v="365244"/>
    <x v="54"/>
    <x v="3"/>
    <n v="16.3"/>
    <x v="1"/>
    <x v="0"/>
    <n v="20"/>
    <n v="28"/>
  </r>
  <r>
    <n v="1476654"/>
    <n v="63020"/>
    <x v="55"/>
    <x v="3"/>
    <n v="12.9"/>
    <x v="1"/>
    <x v="2"/>
    <n v="31"/>
    <n v="28"/>
  </r>
  <r>
    <n v="1477296"/>
    <n v="222879"/>
    <x v="28"/>
    <x v="5"/>
    <n v="29.15"/>
    <x v="1"/>
    <x v="1"/>
    <n v="23"/>
    <n v="27"/>
  </r>
  <r>
    <n v="1478321"/>
    <n v="275535"/>
    <x v="56"/>
    <x v="9"/>
    <n v="13.05"/>
    <x v="1"/>
    <x v="3"/>
    <n v="31"/>
    <n v="24"/>
  </r>
  <r>
    <n v="1477942"/>
    <n v="49793"/>
    <x v="57"/>
    <x v="1"/>
    <n v="22.36"/>
    <x v="0"/>
    <x v="1"/>
    <n v="30"/>
    <n v="16"/>
  </r>
  <r>
    <n v="1477552"/>
    <n v="137565"/>
    <x v="14"/>
    <x v="3"/>
    <n v="31.29"/>
    <x v="1"/>
    <x v="0"/>
    <n v="26"/>
    <n v="32"/>
  </r>
  <r>
    <n v="1476770"/>
    <n v="65009"/>
    <x v="3"/>
    <x v="3"/>
    <n v="7.86"/>
    <x v="1"/>
    <x v="3"/>
    <n v="22"/>
    <n v="33"/>
  </r>
  <r>
    <n v="1476558"/>
    <n v="214394"/>
    <x v="57"/>
    <x v="1"/>
    <n v="16.100000000000001"/>
    <x v="0"/>
    <x v="0"/>
    <n v="33"/>
    <n v="27"/>
  </r>
  <r>
    <n v="1477993"/>
    <n v="91907"/>
    <x v="58"/>
    <x v="1"/>
    <n v="16.98"/>
    <x v="1"/>
    <x v="1"/>
    <n v="31"/>
    <n v="32"/>
  </r>
  <r>
    <n v="1478072"/>
    <n v="82041"/>
    <x v="45"/>
    <x v="5"/>
    <n v="12.95"/>
    <x v="0"/>
    <x v="1"/>
    <n v="26"/>
    <n v="28"/>
  </r>
  <r>
    <n v="1476935"/>
    <n v="59419"/>
    <x v="3"/>
    <x v="3"/>
    <n v="11.69"/>
    <x v="0"/>
    <x v="1"/>
    <n v="21"/>
    <n v="24"/>
  </r>
  <r>
    <n v="1477255"/>
    <n v="50199"/>
    <x v="18"/>
    <x v="3"/>
    <n v="12.13"/>
    <x v="0"/>
    <x v="0"/>
    <n v="26"/>
    <n v="15"/>
  </r>
  <r>
    <n v="1477012"/>
    <n v="325210"/>
    <x v="6"/>
    <x v="3"/>
    <n v="12.32"/>
    <x v="0"/>
    <x v="0"/>
    <n v="31"/>
    <n v="19"/>
  </r>
  <r>
    <n v="1477704"/>
    <n v="100999"/>
    <x v="59"/>
    <x v="11"/>
    <n v="12.13"/>
    <x v="0"/>
    <x v="0"/>
    <n v="22"/>
    <n v="27"/>
  </r>
  <r>
    <n v="1477188"/>
    <n v="146588"/>
    <x v="15"/>
    <x v="1"/>
    <n v="12.18"/>
    <x v="1"/>
    <x v="1"/>
    <n v="25"/>
    <n v="24"/>
  </r>
  <r>
    <n v="1478348"/>
    <n v="310051"/>
    <x v="28"/>
    <x v="5"/>
    <n v="14.99"/>
    <x v="0"/>
    <x v="0"/>
    <n v="34"/>
    <n v="24"/>
  </r>
  <r>
    <n v="1477405"/>
    <n v="128243"/>
    <x v="6"/>
    <x v="5"/>
    <n v="6.74"/>
    <x v="0"/>
    <x v="1"/>
    <n v="26"/>
    <n v="30"/>
  </r>
  <r>
    <n v="1476826"/>
    <n v="53543"/>
    <x v="60"/>
    <x v="7"/>
    <n v="24.3"/>
    <x v="0"/>
    <x v="0"/>
    <n v="20"/>
    <n v="23"/>
  </r>
  <r>
    <n v="1478340"/>
    <n v="230535"/>
    <x v="14"/>
    <x v="3"/>
    <n v="10.38"/>
    <x v="0"/>
    <x v="2"/>
    <n v="24"/>
    <n v="29"/>
  </r>
  <r>
    <n v="1477044"/>
    <n v="127122"/>
    <x v="32"/>
    <x v="7"/>
    <n v="6.79"/>
    <x v="0"/>
    <x v="1"/>
    <n v="33"/>
    <n v="28"/>
  </r>
  <r>
    <n v="1476978"/>
    <n v="177250"/>
    <x v="16"/>
    <x v="7"/>
    <n v="25.27"/>
    <x v="0"/>
    <x v="0"/>
    <n v="34"/>
    <n v="28"/>
  </r>
  <r>
    <n v="1477287"/>
    <n v="111125"/>
    <x v="21"/>
    <x v="5"/>
    <n v="14.99"/>
    <x v="0"/>
    <x v="0"/>
    <n v="29"/>
    <n v="21"/>
  </r>
  <r>
    <n v="1477110"/>
    <n v="144997"/>
    <x v="16"/>
    <x v="7"/>
    <n v="29.05"/>
    <x v="0"/>
    <x v="3"/>
    <n v="22"/>
    <n v="28"/>
  </r>
  <r>
    <n v="1476555"/>
    <n v="97991"/>
    <x v="41"/>
    <x v="1"/>
    <n v="9.65"/>
    <x v="0"/>
    <x v="0"/>
    <n v="25"/>
    <n v="26"/>
  </r>
  <r>
    <n v="1476862"/>
    <n v="58533"/>
    <x v="6"/>
    <x v="5"/>
    <n v="29.2"/>
    <x v="0"/>
    <x v="0"/>
    <n v="31"/>
    <n v="24"/>
  </r>
  <r>
    <n v="1477117"/>
    <n v="104336"/>
    <x v="44"/>
    <x v="1"/>
    <n v="5.77"/>
    <x v="1"/>
    <x v="3"/>
    <n v="29"/>
    <n v="24"/>
  </r>
  <r>
    <n v="1478402"/>
    <n v="232582"/>
    <x v="60"/>
    <x v="7"/>
    <n v="32.93"/>
    <x v="1"/>
    <x v="2"/>
    <n v="26"/>
    <n v="28"/>
  </r>
  <r>
    <n v="1477431"/>
    <n v="195927"/>
    <x v="61"/>
    <x v="12"/>
    <n v="12.13"/>
    <x v="0"/>
    <x v="1"/>
    <n v="30"/>
    <n v="20"/>
  </r>
  <r>
    <n v="1477836"/>
    <n v="373689"/>
    <x v="54"/>
    <x v="3"/>
    <n v="12.08"/>
    <x v="0"/>
    <x v="0"/>
    <n v="29"/>
    <n v="20"/>
  </r>
  <r>
    <n v="1477376"/>
    <n v="370372"/>
    <x v="3"/>
    <x v="3"/>
    <n v="11.59"/>
    <x v="1"/>
    <x v="0"/>
    <n v="25"/>
    <n v="24"/>
  </r>
  <r>
    <n v="1476835"/>
    <n v="264707"/>
    <x v="27"/>
    <x v="1"/>
    <n v="9.56"/>
    <x v="0"/>
    <x v="1"/>
    <n v="21"/>
    <n v="17"/>
  </r>
  <r>
    <n v="1477177"/>
    <n v="42385"/>
    <x v="62"/>
    <x v="9"/>
    <n v="24.2"/>
    <x v="0"/>
    <x v="1"/>
    <n v="21"/>
    <n v="26"/>
  </r>
  <r>
    <n v="1478174"/>
    <n v="104555"/>
    <x v="15"/>
    <x v="1"/>
    <n v="29.34"/>
    <x v="1"/>
    <x v="0"/>
    <n v="32"/>
    <n v="25"/>
  </r>
  <r>
    <n v="1478269"/>
    <n v="250494"/>
    <x v="6"/>
    <x v="5"/>
    <n v="11.16"/>
    <x v="1"/>
    <x v="1"/>
    <n v="22"/>
    <n v="28"/>
  </r>
  <r>
    <n v="1477369"/>
    <n v="139085"/>
    <x v="14"/>
    <x v="3"/>
    <n v="24.25"/>
    <x v="1"/>
    <x v="0"/>
    <n v="32"/>
    <n v="24"/>
  </r>
  <r>
    <n v="1476969"/>
    <n v="198309"/>
    <x v="17"/>
    <x v="1"/>
    <n v="29.2"/>
    <x v="0"/>
    <x v="0"/>
    <n v="22"/>
    <n v="25"/>
  </r>
  <r>
    <n v="1477420"/>
    <n v="399478"/>
    <x v="14"/>
    <x v="3"/>
    <n v="14.07"/>
    <x v="0"/>
    <x v="0"/>
    <n v="25"/>
    <n v="28"/>
  </r>
  <r>
    <n v="1476663"/>
    <n v="40010"/>
    <x v="28"/>
    <x v="5"/>
    <n v="19.350000000000001"/>
    <x v="0"/>
    <x v="3"/>
    <n v="35"/>
    <n v="19"/>
  </r>
  <r>
    <n v="1477904"/>
    <n v="48131"/>
    <x v="16"/>
    <x v="7"/>
    <n v="16.100000000000001"/>
    <x v="0"/>
    <x v="3"/>
    <n v="23"/>
    <n v="29"/>
  </r>
  <r>
    <n v="1478219"/>
    <n v="41692"/>
    <x v="14"/>
    <x v="3"/>
    <n v="22.8"/>
    <x v="0"/>
    <x v="0"/>
    <n v="30"/>
    <n v="19"/>
  </r>
  <r>
    <n v="1477206"/>
    <n v="61305"/>
    <x v="41"/>
    <x v="1"/>
    <n v="15.23"/>
    <x v="0"/>
    <x v="0"/>
    <n v="30"/>
    <n v="19"/>
  </r>
  <r>
    <n v="1477337"/>
    <n v="123780"/>
    <x v="18"/>
    <x v="3"/>
    <n v="33.03"/>
    <x v="0"/>
    <x v="0"/>
    <n v="29"/>
    <n v="25"/>
  </r>
  <r>
    <n v="1476809"/>
    <n v="385248"/>
    <x v="14"/>
    <x v="3"/>
    <n v="12.95"/>
    <x v="0"/>
    <x v="0"/>
    <n v="27"/>
    <n v="18"/>
  </r>
  <r>
    <n v="1477750"/>
    <n v="97806"/>
    <x v="14"/>
    <x v="3"/>
    <n v="16.489999999999998"/>
    <x v="0"/>
    <x v="1"/>
    <n v="32"/>
    <n v="22"/>
  </r>
  <r>
    <n v="1476817"/>
    <n v="97079"/>
    <x v="47"/>
    <x v="1"/>
    <n v="29.05"/>
    <x v="0"/>
    <x v="0"/>
    <n v="25"/>
    <n v="26"/>
  </r>
  <r>
    <n v="1476659"/>
    <n v="52463"/>
    <x v="32"/>
    <x v="7"/>
    <n v="31.33"/>
    <x v="0"/>
    <x v="2"/>
    <n v="33"/>
    <n v="23"/>
  </r>
  <r>
    <n v="1477609"/>
    <n v="105068"/>
    <x v="27"/>
    <x v="1"/>
    <n v="16.010000000000002"/>
    <x v="0"/>
    <x v="0"/>
    <n v="26"/>
    <n v="16"/>
  </r>
  <r>
    <n v="1477616"/>
    <n v="128600"/>
    <x v="5"/>
    <x v="4"/>
    <n v="14.07"/>
    <x v="0"/>
    <x v="3"/>
    <n v="26"/>
    <n v="21"/>
  </r>
  <r>
    <n v="1476769"/>
    <n v="71791"/>
    <x v="23"/>
    <x v="1"/>
    <n v="8.83"/>
    <x v="1"/>
    <x v="0"/>
    <n v="31"/>
    <n v="33"/>
  </r>
  <r>
    <n v="1477185"/>
    <n v="362068"/>
    <x v="24"/>
    <x v="4"/>
    <n v="33.03"/>
    <x v="0"/>
    <x v="0"/>
    <n v="35"/>
    <n v="21"/>
  </r>
  <r>
    <n v="1477752"/>
    <n v="298824"/>
    <x v="14"/>
    <x v="3"/>
    <n v="16.25"/>
    <x v="1"/>
    <x v="2"/>
    <n v="30"/>
    <n v="24"/>
  </r>
  <r>
    <n v="1477239"/>
    <n v="94524"/>
    <x v="6"/>
    <x v="5"/>
    <n v="22.36"/>
    <x v="0"/>
    <x v="3"/>
    <n v="28"/>
    <n v="18"/>
  </r>
  <r>
    <n v="1476590"/>
    <n v="342107"/>
    <x v="24"/>
    <x v="4"/>
    <n v="16.829999999999998"/>
    <x v="0"/>
    <x v="3"/>
    <n v="26"/>
    <n v="20"/>
  </r>
  <r>
    <n v="1478305"/>
    <n v="62359"/>
    <x v="52"/>
    <x v="5"/>
    <n v="8"/>
    <x v="1"/>
    <x v="3"/>
    <n v="27"/>
    <n v="29"/>
  </r>
  <r>
    <n v="1476751"/>
    <n v="347181"/>
    <x v="17"/>
    <x v="1"/>
    <n v="16.010000000000002"/>
    <x v="0"/>
    <x v="0"/>
    <n v="29"/>
    <n v="22"/>
  </r>
  <r>
    <n v="1477831"/>
    <n v="60052"/>
    <x v="32"/>
    <x v="7"/>
    <n v="16.010000000000002"/>
    <x v="1"/>
    <x v="3"/>
    <n v="23"/>
    <n v="27"/>
  </r>
  <r>
    <n v="1477955"/>
    <n v="198936"/>
    <x v="63"/>
    <x v="3"/>
    <n v="10.24"/>
    <x v="1"/>
    <x v="0"/>
    <n v="22"/>
    <n v="25"/>
  </r>
  <r>
    <n v="1476568"/>
    <n v="348787"/>
    <x v="21"/>
    <x v="5"/>
    <n v="19.399999999999999"/>
    <x v="1"/>
    <x v="3"/>
    <n v="32"/>
    <n v="28"/>
  </r>
  <r>
    <n v="1478391"/>
    <n v="184325"/>
    <x v="64"/>
    <x v="9"/>
    <n v="19.350000000000001"/>
    <x v="0"/>
    <x v="3"/>
    <n v="34"/>
    <n v="24"/>
  </r>
  <r>
    <n v="1476725"/>
    <n v="42935"/>
    <x v="7"/>
    <x v="6"/>
    <n v="13.97"/>
    <x v="0"/>
    <x v="1"/>
    <n v="29"/>
    <n v="25"/>
  </r>
  <r>
    <n v="1476688"/>
    <n v="200672"/>
    <x v="20"/>
    <x v="8"/>
    <n v="13"/>
    <x v="0"/>
    <x v="0"/>
    <n v="21"/>
    <n v="15"/>
  </r>
  <r>
    <n v="1477102"/>
    <n v="75484"/>
    <x v="18"/>
    <x v="3"/>
    <n v="13.05"/>
    <x v="0"/>
    <x v="0"/>
    <n v="34"/>
    <n v="27"/>
  </r>
  <r>
    <n v="1476878"/>
    <n v="378027"/>
    <x v="32"/>
    <x v="7"/>
    <n v="8.49"/>
    <x v="0"/>
    <x v="0"/>
    <n v="24"/>
    <n v="16"/>
  </r>
  <r>
    <n v="1476805"/>
    <n v="93133"/>
    <x v="28"/>
    <x v="5"/>
    <n v="22.8"/>
    <x v="1"/>
    <x v="1"/>
    <n v="33"/>
    <n v="33"/>
  </r>
  <r>
    <n v="1478093"/>
    <n v="268958"/>
    <x v="7"/>
    <x v="6"/>
    <n v="20.18"/>
    <x v="0"/>
    <x v="1"/>
    <n v="29"/>
    <n v="19"/>
  </r>
  <r>
    <n v="1478201"/>
    <n v="370017"/>
    <x v="32"/>
    <x v="7"/>
    <n v="19.59"/>
    <x v="0"/>
    <x v="1"/>
    <n v="24"/>
    <n v="19"/>
  </r>
  <r>
    <n v="1478032"/>
    <n v="146586"/>
    <x v="4"/>
    <x v="3"/>
    <n v="19.399999999999999"/>
    <x v="0"/>
    <x v="3"/>
    <n v="25"/>
    <n v="19"/>
  </r>
  <r>
    <n v="1476606"/>
    <n v="350085"/>
    <x v="6"/>
    <x v="5"/>
    <n v="17.03"/>
    <x v="1"/>
    <x v="0"/>
    <n v="22"/>
    <n v="29"/>
  </r>
  <r>
    <n v="1477570"/>
    <n v="292343"/>
    <x v="65"/>
    <x v="10"/>
    <n v="16.11"/>
    <x v="0"/>
    <x v="3"/>
    <n v="30"/>
    <n v="26"/>
  </r>
  <r>
    <n v="1476808"/>
    <n v="84700"/>
    <x v="66"/>
    <x v="5"/>
    <n v="14.6"/>
    <x v="1"/>
    <x v="2"/>
    <n v="32"/>
    <n v="24"/>
  </r>
  <r>
    <n v="1476610"/>
    <n v="53212"/>
    <x v="27"/>
    <x v="1"/>
    <n v="12.27"/>
    <x v="1"/>
    <x v="0"/>
    <n v="26"/>
    <n v="29"/>
  </r>
  <r>
    <n v="1476875"/>
    <n v="373353"/>
    <x v="67"/>
    <x v="4"/>
    <n v="22.26"/>
    <x v="0"/>
    <x v="0"/>
    <n v="35"/>
    <n v="16"/>
  </r>
  <r>
    <n v="1476829"/>
    <n v="79255"/>
    <x v="6"/>
    <x v="5"/>
    <n v="6.79"/>
    <x v="0"/>
    <x v="0"/>
    <n v="26"/>
    <n v="15"/>
  </r>
  <r>
    <n v="1477366"/>
    <n v="275689"/>
    <x v="48"/>
    <x v="7"/>
    <n v="14.12"/>
    <x v="0"/>
    <x v="3"/>
    <n v="35"/>
    <n v="19"/>
  </r>
  <r>
    <n v="1477774"/>
    <n v="354719"/>
    <x v="6"/>
    <x v="5"/>
    <n v="29.15"/>
    <x v="0"/>
    <x v="1"/>
    <n v="34"/>
    <n v="20"/>
  </r>
  <r>
    <n v="1477209"/>
    <n v="17495"/>
    <x v="40"/>
    <x v="7"/>
    <n v="12.18"/>
    <x v="1"/>
    <x v="0"/>
    <n v="26"/>
    <n v="24"/>
  </r>
  <r>
    <n v="1478334"/>
    <n v="352247"/>
    <x v="31"/>
    <x v="2"/>
    <n v="25.22"/>
    <x v="0"/>
    <x v="3"/>
    <n v="27"/>
    <n v="22"/>
  </r>
  <r>
    <n v="1477872"/>
    <n v="300670"/>
    <x v="14"/>
    <x v="3"/>
    <n v="13.39"/>
    <x v="0"/>
    <x v="0"/>
    <n v="30"/>
    <n v="22"/>
  </r>
  <r>
    <n v="1478417"/>
    <n v="87747"/>
    <x v="3"/>
    <x v="3"/>
    <n v="9.02"/>
    <x v="0"/>
    <x v="1"/>
    <n v="31"/>
    <n v="15"/>
  </r>
  <r>
    <n v="1477401"/>
    <n v="326426"/>
    <x v="15"/>
    <x v="1"/>
    <n v="29.15"/>
    <x v="0"/>
    <x v="0"/>
    <n v="34"/>
    <n v="24"/>
  </r>
  <r>
    <n v="1477764"/>
    <n v="131645"/>
    <x v="68"/>
    <x v="1"/>
    <n v="13"/>
    <x v="1"/>
    <x v="1"/>
    <n v="24"/>
    <n v="32"/>
  </r>
  <r>
    <n v="1477835"/>
    <n v="129518"/>
    <x v="3"/>
    <x v="3"/>
    <n v="15.33"/>
    <x v="1"/>
    <x v="3"/>
    <n v="24"/>
    <n v="29"/>
  </r>
  <r>
    <n v="1476997"/>
    <n v="103005"/>
    <x v="57"/>
    <x v="1"/>
    <n v="14.55"/>
    <x v="0"/>
    <x v="1"/>
    <n v="20"/>
    <n v="28"/>
  </r>
  <r>
    <n v="1477519"/>
    <n v="140477"/>
    <x v="58"/>
    <x v="1"/>
    <n v="31.43"/>
    <x v="0"/>
    <x v="0"/>
    <n v="24"/>
    <n v="17"/>
  </r>
  <r>
    <n v="1477004"/>
    <n v="250494"/>
    <x v="18"/>
    <x v="3"/>
    <n v="33.03"/>
    <x v="0"/>
    <x v="1"/>
    <n v="29"/>
    <n v="15"/>
  </r>
  <r>
    <n v="1477536"/>
    <n v="105164"/>
    <x v="69"/>
    <x v="5"/>
    <n v="15.91"/>
    <x v="0"/>
    <x v="3"/>
    <n v="26"/>
    <n v="26"/>
  </r>
  <r>
    <n v="1478313"/>
    <n v="160957"/>
    <x v="58"/>
    <x v="1"/>
    <n v="12.18"/>
    <x v="0"/>
    <x v="3"/>
    <n v="27"/>
    <n v="25"/>
  </r>
  <r>
    <n v="1477290"/>
    <n v="361509"/>
    <x v="14"/>
    <x v="3"/>
    <n v="19.350000000000001"/>
    <x v="1"/>
    <x v="0"/>
    <n v="35"/>
    <n v="33"/>
  </r>
  <r>
    <n v="1476648"/>
    <n v="169478"/>
    <x v="32"/>
    <x v="7"/>
    <n v="19.350000000000001"/>
    <x v="0"/>
    <x v="0"/>
    <n v="24"/>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CD65D1-A842-488C-819D-CC62CE3D19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0:H25" firstHeaderRow="1" firstDataRow="1" firstDataCol="1"/>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axis="axisRow" showAll="0">
      <items count="5">
        <item x="2"/>
        <item x="3"/>
        <item x="1"/>
        <item x="0"/>
        <item t="default"/>
      </items>
    </pivotField>
    <pivotField numFmtId="1" showAll="0"/>
    <pivotField numFmtId="1" showAll="0"/>
  </pivotFields>
  <rowFields count="1">
    <field x="6"/>
  </rowFields>
  <rowItems count="5">
    <i>
      <x/>
    </i>
    <i>
      <x v="1"/>
    </i>
    <i>
      <x v="2"/>
    </i>
    <i>
      <x v="3"/>
    </i>
    <i t="grand">
      <x/>
    </i>
  </rowItems>
  <colItems count="1">
    <i/>
  </colItems>
  <dataFields count="1">
    <dataField name="Count of order_id" fld="0" subtotal="count"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1D68F6-9C63-487E-ADDE-58BD498CFB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3" firstHeaderRow="1" firstDataRow="1" firstDataCol="1"/>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numFmtId="2" showAll="0"/>
    <pivotField axis="axisRow" showAll="0">
      <items count="3">
        <item x="1"/>
        <item x="0"/>
        <item t="default"/>
      </items>
    </pivotField>
    <pivotField showAll="0">
      <items count="5">
        <item x="2"/>
        <item x="3"/>
        <item x="1"/>
        <item x="0"/>
        <item t="default"/>
      </items>
    </pivotField>
    <pivotField numFmtId="1" showAll="0"/>
    <pivotField numFmtId="1" showAll="0"/>
  </pivotFields>
  <rowFields count="1">
    <field x="5"/>
  </rowFields>
  <rowItems count="3">
    <i>
      <x/>
    </i>
    <i>
      <x v="1"/>
    </i>
    <i t="grand">
      <x/>
    </i>
  </rowItems>
  <colItems count="1">
    <i/>
  </colItems>
  <dataFields count="1">
    <dataField name="Count of order_id" fld="0" subtotal="count" baseField="5"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7A10B7-E397-494E-B707-6CD9359F03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pivotFields count="9">
    <pivotField dataField="1" numFmtId="1" showAll="0"/>
    <pivotField numFmtId="1" showAll="0"/>
    <pivotField axis="axisRow" showAll="0" measureFilter="1">
      <items count="71">
        <item x="26"/>
        <item x="65"/>
        <item x="8"/>
        <item x="59"/>
        <item x="7"/>
        <item x="54"/>
        <item x="47"/>
        <item x="10"/>
        <item x="37"/>
        <item x="43"/>
        <item x="3"/>
        <item x="17"/>
        <item x="41"/>
        <item x="1"/>
        <item x="61"/>
        <item x="9"/>
        <item x="60"/>
        <item x="2"/>
        <item x="20"/>
        <item x="33"/>
        <item x="31"/>
        <item x="49"/>
        <item x="4"/>
        <item x="34"/>
        <item x="11"/>
        <item x="18"/>
        <item x="63"/>
        <item x="46"/>
        <item x="48"/>
        <item x="0"/>
        <item x="30"/>
        <item x="36"/>
        <item x="67"/>
        <item x="38"/>
        <item x="53"/>
        <item x="25"/>
        <item x="13"/>
        <item x="39"/>
        <item x="50"/>
        <item x="58"/>
        <item x="44"/>
        <item x="45"/>
        <item x="21"/>
        <item x="28"/>
        <item x="66"/>
        <item x="69"/>
        <item x="64"/>
        <item x="56"/>
        <item x="40"/>
        <item x="12"/>
        <item x="32"/>
        <item x="16"/>
        <item x="52"/>
        <item x="35"/>
        <item x="14"/>
        <item x="62"/>
        <item x="15"/>
        <item x="23"/>
        <item x="29"/>
        <item x="5"/>
        <item x="27"/>
        <item x="24"/>
        <item x="6"/>
        <item x="55"/>
        <item x="19"/>
        <item x="22"/>
        <item x="42"/>
        <item x="51"/>
        <item x="68"/>
        <item x="57"/>
        <item t="default"/>
      </items>
    </pivotField>
    <pivotField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showAll="0">
      <items count="5">
        <item x="2"/>
        <item x="3"/>
        <item x="1"/>
        <item x="0"/>
        <item t="default"/>
      </items>
    </pivotField>
    <pivotField numFmtId="1" showAll="0"/>
    <pivotField numFmtId="1" showAll="0"/>
  </pivotFields>
  <rowFields count="1">
    <field x="2"/>
  </rowFields>
  <rowItems count="6">
    <i>
      <x v="10"/>
    </i>
    <i>
      <x v="50"/>
    </i>
    <i>
      <x v="54"/>
    </i>
    <i>
      <x v="60"/>
    </i>
    <i>
      <x v="62"/>
    </i>
    <i t="grand">
      <x/>
    </i>
  </rowItems>
  <colItems count="1">
    <i/>
  </colItems>
  <dataFields count="1">
    <dataField name="Count of order_id" fld="0" subtotal="count"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48AE4A-2112-41C9-A9C7-6AA29D4B95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9">
    <pivotField dataField="1" numFmtId="1" showAll="0"/>
    <pivotField numFmtId="1" showAll="0"/>
    <pivotField showAll="0"/>
    <pivotField axis="axisRow"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showAll="0">
      <items count="5">
        <item x="2"/>
        <item x="3"/>
        <item x="1"/>
        <item x="0"/>
        <item t="default"/>
      </items>
    </pivotField>
    <pivotField numFmtId="1" showAll="0"/>
    <pivotField numFmtId="1"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order_id" fld="0"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972A3-1942-45CC-AE0F-0501A02478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N2" firstHeaderRow="0" firstDataRow="1" firstDataCol="0"/>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dataField="1" numFmtId="2" showAll="0"/>
    <pivotField showAll="0">
      <items count="3">
        <item x="1"/>
        <item x="0"/>
        <item t="default"/>
      </items>
    </pivotField>
    <pivotField dataField="1" showAll="0">
      <items count="5">
        <item x="2"/>
        <item x="3"/>
        <item x="1"/>
        <item x="0"/>
        <item t="default"/>
      </items>
    </pivotField>
    <pivotField numFmtId="1" showAll="0"/>
    <pivotField dataField="1" numFmtId="1" showAll="0"/>
  </pivotFields>
  <rowItems count="1">
    <i/>
  </rowItems>
  <colFields count="1">
    <field x="-2"/>
  </colFields>
  <colItems count="5">
    <i>
      <x/>
    </i>
    <i i="1">
      <x v="1"/>
    </i>
    <i i="2">
      <x v="2"/>
    </i>
    <i i="3">
      <x v="3"/>
    </i>
    <i i="4">
      <x v="4"/>
    </i>
  </colItems>
  <dataFields count="5">
    <dataField name="Count of order_id" fld="0" subtotal="count" baseField="0" baseItem="0"/>
    <dataField name="Sum of cost_of_the_order" fld="4" baseField="0" baseItem="0" numFmtId="2"/>
    <dataField name="Average of cost_of_the_order2" fld="4" subtotal="average" baseField="0" baseItem="2" numFmtId="2"/>
    <dataField name="Average of rating" fld="6" subtotal="average" baseField="0" baseItem="3" numFmtId="2"/>
    <dataField name="Average of delivery_time" fld="8" subtotal="average" baseField="0" baseItem="4" numFmtId="1"/>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E33BAC42-9D2F-4507-8D7A-80C8EBF63291}" sourceName="cuisine_type">
  <pivotTables>
    <pivotTable tabId="3" name="PivotTable1"/>
    <pivotTable tabId="3" name="PivotTable2"/>
    <pivotTable tabId="3" name="PivotTable3"/>
    <pivotTable tabId="3" name="PivotTable4"/>
    <pivotTable tabId="3" name="PivotTable5"/>
  </pivotTables>
  <data>
    <tabular pivotCacheId="1449308258">
      <items count="13">
        <i x="3" s="1"/>
        <i x="7" s="1"/>
        <i x="11" s="1"/>
        <i x="4" s="1"/>
        <i x="5" s="1"/>
        <i x="1" s="1"/>
        <i x="0" s="1"/>
        <i x="6" s="1"/>
        <i x="2" s="1"/>
        <i x="8" s="1"/>
        <i x="10" s="1"/>
        <i x="1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8180ADFD-3989-4E7D-B5C2-6E78FAD0A9B5}" sourceName="day_of_the_week">
  <pivotTables>
    <pivotTable tabId="3" name="PivotTable1"/>
    <pivotTable tabId="3" name="PivotTable2"/>
    <pivotTable tabId="3" name="PivotTable3"/>
    <pivotTable tabId="3" name="PivotTable4"/>
    <pivotTable tabId="3" name="PivotTable5"/>
  </pivotTables>
  <data>
    <tabular pivotCacheId="14493082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1701977E-6BBE-4CE9-B085-4423548EB954}" sourceName="rating">
  <pivotTables>
    <pivotTable tabId="3" name="PivotTable1"/>
    <pivotTable tabId="3" name="PivotTable2"/>
    <pivotTable tabId="3" name="PivotTable3"/>
    <pivotTable tabId="3" name="PivotTable4"/>
    <pivotTable tabId="3" name="PivotTable5"/>
  </pivotTables>
  <data>
    <tabular pivotCacheId="144930825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_type" xr10:uid="{A9FFBD6B-9D54-4812-A272-737F07127AB3}" cache="Slicer_cuisine_type" caption="cuisine_type" startItem="5" rowHeight="234950"/>
  <slicer name="day_of_the_week" xr10:uid="{FF706A2A-7773-4AE6-9139-DEF47D7639FF}" cache="Slicer_day_of_the_week" caption="day_of_the_week" rowHeight="234950"/>
  <slicer name="rating" xr10:uid="{A0BCD351-F25A-4B75-A650-11DD20A18959}" cache="Slicer_rating"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6E875-A677-44D3-8039-6DA415A4ACB9}" name="Table1" displayName="Table1" ref="A1:I201" totalsRowShown="0" headerRowDxfId="38" dataDxfId="36" headerRowBorderDxfId="37" tableBorderDxfId="35" totalsRowBorderDxfId="34">
  <autoFilter ref="A1:I201" xr:uid="{BEF6E875-A677-44D3-8039-6DA415A4ACB9}"/>
  <tableColumns count="9">
    <tableColumn id="1" xr3:uid="{7314BADE-BFEF-426F-9F79-9BAF8993BFF0}" name="order_id" dataDxfId="33"/>
    <tableColumn id="2" xr3:uid="{C171E058-DBF9-479A-B2FD-3D76128748F7}" name="customer_id" dataDxfId="32"/>
    <tableColumn id="3" xr3:uid="{16C8C623-8BEF-40E7-8949-6A8387FB8690}" name="restaurant_name" dataDxfId="31"/>
    <tableColumn id="4" xr3:uid="{146E9964-CF8F-4675-A2F4-08871792B694}" name="cuisine_type" dataDxfId="30"/>
    <tableColumn id="5" xr3:uid="{F2EBB7DF-6C97-45ED-AD37-72EA9D45E6B1}" name="cost_of_the_order" dataDxfId="29"/>
    <tableColumn id="6" xr3:uid="{16EF111F-E44A-46F8-B9A3-6AAD8EE9BC44}" name="day_of_the_week" dataDxfId="28"/>
    <tableColumn id="7" xr3:uid="{4E8C280C-EDA6-45B6-8FBA-1F066001DFC6}" name="rating" dataDxfId="27"/>
    <tableColumn id="8" xr3:uid="{5C350878-3A19-4137-9266-4516833BE81A}" name="food_preparation_time" dataDxfId="26"/>
    <tableColumn id="9" xr3:uid="{C1C43AEA-4347-4152-A4FE-B94AFF6BE38E}" name="delivery_tim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044C0-789B-47FB-866A-51FE3CA31EA2}" name="Table13" displayName="Table13" ref="A1:I201" totalsRowShown="0" headerRowDxfId="24" dataDxfId="22" headerRowBorderDxfId="23" tableBorderDxfId="21" totalsRowBorderDxfId="20">
  <autoFilter ref="A1:I201" xr:uid="{99C044C0-789B-47FB-866A-51FE3CA31EA2}"/>
  <tableColumns count="9">
    <tableColumn id="1" xr3:uid="{362B41CA-A31F-4FC2-BB43-04D60CA3B65D}" name="order_id" dataDxfId="19"/>
    <tableColumn id="2" xr3:uid="{2E77D8F7-DE40-43F4-82AB-C4822029016E}" name="customer_id" dataDxfId="18"/>
    <tableColumn id="3" xr3:uid="{ADDB6915-E31A-4A12-AB6B-9AA013B10B94}" name="restaurant_name" dataDxfId="17"/>
    <tableColumn id="4" xr3:uid="{0133EC8C-09A8-4309-A56A-380EC2E492AF}" name="cuisine_type" dataDxfId="16"/>
    <tableColumn id="5" xr3:uid="{DAD53FB8-C48A-49B1-9B02-2DFDCCD2CED7}" name="cost_of_the_order" dataDxfId="15"/>
    <tableColumn id="6" xr3:uid="{C46F8C20-281F-4525-85E0-886305A885E2}" name="day_of_the_week" dataDxfId="14"/>
    <tableColumn id="7" xr3:uid="{583ACC53-DAED-4738-B42D-C23DD9E77209}" name="rating" dataDxfId="13"/>
    <tableColumn id="8" xr3:uid="{F4116196-5814-408D-92E2-010BA968FD05}" name="food_preparation_time" dataDxfId="12"/>
    <tableColumn id="9" xr3:uid="{2BA0E6ED-D14A-42D7-A993-5C08542C91A8}" name="delivery_time"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0C4069-AF7B-4729-B256-687870021A42}" name="Table3" displayName="Table3" ref="A1:E11" totalsRowShown="0" headerRowDxfId="10" dataDxfId="8" headerRowBorderDxfId="9" tableBorderDxfId="7" totalsRowBorderDxfId="6">
  <autoFilter ref="A1:E11" xr:uid="{C00C4069-AF7B-4729-B256-687870021A42}"/>
  <tableColumns count="5">
    <tableColumn id="1" xr3:uid="{4CF87B5A-C038-4BD5-98EA-A2DAAB94FF63}" name="Order ID" dataDxfId="5"/>
    <tableColumn id="2" xr3:uid="{6261B42C-E727-4167-B566-2522178B5341}" name="Restaurant" dataDxfId="4">
      <calculatedColumnFormula>VLOOKUP(A2,Cleaned_Data!A:I,3,FALSE)</calculatedColumnFormula>
    </tableColumn>
    <tableColumn id="3" xr3:uid="{B09BA49D-5D61-408C-A810-F910EBD0A5AF}" name="Cuisine" dataDxfId="3">
      <calculatedColumnFormula>INDEX(Cleaned_Data!D:D,MATCH(A2,Cleaned_Data!A:A,0))</calculatedColumnFormula>
    </tableColumn>
    <tableColumn id="4" xr3:uid="{FCEC340C-6E39-4984-B7F9-B96FB59F6D5E}" name="Delivery Time" dataDxfId="2">
      <calculatedColumnFormula>VLOOKUP(A2,Cleaned_Data!A:I,9,FALSE)</calculatedColumnFormula>
    </tableColumn>
    <tableColumn id="5" xr3:uid="{7FDF9FED-2AD2-4CDB-9542-6AF955DDA7B6}" name="Delivery Category" dataDxfId="1">
      <calculatedColumnFormula>IF(D2&lt;=20,"Fast",IF(D2&lt;=30,"Normal","Slow"))</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4270-4093-4100-A03A-5C3050BF6629}">
  <sheetPr>
    <pageSetUpPr fitToPage="1"/>
  </sheetPr>
  <dimension ref="A1:Q5"/>
  <sheetViews>
    <sheetView showGridLines="0" tabSelected="1" view="pageBreakPreview" zoomScaleNormal="100" zoomScaleSheetLayoutView="100" workbookViewId="0">
      <selection activeCell="I5" sqref="I5"/>
    </sheetView>
  </sheetViews>
  <sheetFormatPr defaultColWidth="8.85546875" defaultRowHeight="15" x14ac:dyDescent="0.25"/>
  <cols>
    <col min="1" max="1" width="19" style="29" customWidth="1"/>
    <col min="2" max="2" width="8.85546875" style="29"/>
    <col min="3" max="3" width="29.7109375" style="29" customWidth="1"/>
    <col min="4" max="4" width="8.85546875" style="29"/>
    <col min="5" max="5" width="27.140625" style="29" customWidth="1"/>
    <col min="6" max="6" width="8.85546875" style="29"/>
    <col min="7" max="7" width="19.28515625" style="29" customWidth="1"/>
    <col min="8" max="8" width="8.85546875" style="29"/>
    <col min="9" max="9" width="23.28515625" style="29" customWidth="1"/>
    <col min="10" max="16384" width="8.85546875" style="29"/>
  </cols>
  <sheetData>
    <row r="1" spans="1:17" ht="31.15" customHeight="1" x14ac:dyDescent="0.25">
      <c r="A1" s="41" t="s">
        <v>109</v>
      </c>
      <c r="B1" s="41"/>
      <c r="C1" s="41"/>
      <c r="D1" s="41"/>
      <c r="E1" s="41"/>
      <c r="F1" s="41"/>
      <c r="G1" s="41"/>
      <c r="H1" s="41"/>
      <c r="I1" s="41"/>
      <c r="J1" s="41"/>
      <c r="K1" s="41"/>
      <c r="L1" s="41"/>
      <c r="M1" s="41"/>
      <c r="N1" s="41"/>
      <c r="O1" s="41"/>
      <c r="P1" s="41"/>
      <c r="Q1" s="41"/>
    </row>
    <row r="2" spans="1:17" ht="31.15" customHeight="1" x14ac:dyDescent="0.25">
      <c r="A2" s="41"/>
      <c r="B2" s="41"/>
      <c r="C2" s="41"/>
      <c r="D2" s="41"/>
      <c r="E2" s="41"/>
      <c r="F2" s="41"/>
      <c r="G2" s="41"/>
      <c r="H2" s="41"/>
      <c r="I2" s="41"/>
      <c r="J2" s="41"/>
      <c r="K2" s="41"/>
      <c r="L2" s="41"/>
      <c r="M2" s="41"/>
      <c r="N2" s="41"/>
      <c r="O2" s="41"/>
      <c r="P2" s="41"/>
      <c r="Q2" s="41"/>
    </row>
    <row r="3" spans="1:17" ht="31.15" customHeight="1" x14ac:dyDescent="0.5">
      <c r="A3" s="41"/>
      <c r="B3" s="41"/>
      <c r="C3" s="41"/>
      <c r="D3" s="41"/>
      <c r="E3" s="41"/>
      <c r="F3" s="41"/>
      <c r="G3" s="41"/>
      <c r="H3" s="41"/>
      <c r="I3" s="41"/>
      <c r="J3" s="41"/>
      <c r="K3" s="41"/>
      <c r="L3" s="41"/>
      <c r="M3" s="41"/>
      <c r="N3" s="41"/>
      <c r="O3" s="41"/>
      <c r="P3" s="41"/>
      <c r="Q3" s="41"/>
    </row>
    <row r="4" spans="1:17" ht="18.75" x14ac:dyDescent="0.3">
      <c r="A4" s="36" t="s">
        <v>104</v>
      </c>
      <c r="B4" s="30"/>
      <c r="C4" s="31" t="s">
        <v>105</v>
      </c>
      <c r="D4" s="30"/>
      <c r="E4" s="32" t="s">
        <v>106</v>
      </c>
      <c r="F4" s="30"/>
      <c r="G4" s="34" t="s">
        <v>107</v>
      </c>
      <c r="H4" s="30"/>
      <c r="I4" s="35" t="s">
        <v>108</v>
      </c>
    </row>
    <row r="5" spans="1:17" ht="23.25" x14ac:dyDescent="0.35">
      <c r="A5" s="37">
        <f>'Pivot Tables'!J2</f>
        <v>200</v>
      </c>
      <c r="B5" s="30"/>
      <c r="C5" s="38">
        <f>'Pivot Tables'!K2</f>
        <v>3575.66</v>
      </c>
      <c r="D5" s="30"/>
      <c r="E5" s="39">
        <f>'Pivot Tables'!L2</f>
        <v>17.878299999999999</v>
      </c>
      <c r="F5" s="30"/>
      <c r="G5" s="33">
        <f>'Pivot Tables'!M2</f>
        <v>4.3474576271186445</v>
      </c>
      <c r="H5" s="30"/>
      <c r="I5" s="40">
        <f>'Pivot Tables'!N2</f>
        <v>24.19</v>
      </c>
    </row>
  </sheetData>
  <mergeCells count="2">
    <mergeCell ref="A1:Q2"/>
    <mergeCell ref="A3:Q3"/>
  </mergeCells>
  <pageMargins left="0.7" right="0.7" top="0.75" bottom="0.75" header="0.3" footer="0.3"/>
  <pageSetup scale="5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79E8-30BC-4DA3-9D82-3C1093E70F28}">
  <dimension ref="A1:I201"/>
  <sheetViews>
    <sheetView workbookViewId="0">
      <selection activeCell="J19" sqref="J19"/>
    </sheetView>
  </sheetViews>
  <sheetFormatPr defaultRowHeight="15" x14ac:dyDescent="0.25"/>
  <cols>
    <col min="1" max="1" width="10.85546875" style="11" customWidth="1"/>
    <col min="2" max="2" width="15.7109375" style="11" customWidth="1"/>
    <col min="3" max="3" width="30.7109375" customWidth="1"/>
    <col min="4" max="4" width="14.5703125" customWidth="1"/>
    <col min="5" max="5" width="20.140625" style="7" customWidth="1"/>
    <col min="6" max="6" width="19.5703125" customWidth="1"/>
    <col min="7" max="7" width="10.28515625" customWidth="1"/>
    <col min="8" max="8" width="26.28515625" style="11" customWidth="1"/>
    <col min="9" max="9" width="15.5703125" style="11" customWidth="1"/>
  </cols>
  <sheetData>
    <row r="1" spans="1:9" ht="15.75" x14ac:dyDescent="0.25">
      <c r="A1" s="12" t="s">
        <v>0</v>
      </c>
      <c r="B1" s="8" t="s">
        <v>1</v>
      </c>
      <c r="C1" s="2" t="s">
        <v>2</v>
      </c>
      <c r="D1" s="2" t="s">
        <v>3</v>
      </c>
      <c r="E1" s="5" t="s">
        <v>4</v>
      </c>
      <c r="F1" s="2" t="s">
        <v>5</v>
      </c>
      <c r="G1" s="2" t="s">
        <v>6</v>
      </c>
      <c r="H1" s="8" t="s">
        <v>7</v>
      </c>
      <c r="I1" s="15" t="s">
        <v>8</v>
      </c>
    </row>
    <row r="2" spans="1:9" x14ac:dyDescent="0.25">
      <c r="A2" s="13">
        <v>1477147</v>
      </c>
      <c r="B2" s="9">
        <v>337525</v>
      </c>
      <c r="C2" s="1" t="s">
        <v>9</v>
      </c>
      <c r="D2" s="1" t="s">
        <v>10</v>
      </c>
      <c r="E2" s="4">
        <v>30.75</v>
      </c>
      <c r="F2" s="1" t="s">
        <v>11</v>
      </c>
      <c r="G2" s="1" t="s">
        <v>12</v>
      </c>
      <c r="H2" s="9">
        <v>25</v>
      </c>
      <c r="I2" s="16">
        <v>20</v>
      </c>
    </row>
    <row r="3" spans="1:9" x14ac:dyDescent="0.25">
      <c r="A3" s="13">
        <v>1477685</v>
      </c>
      <c r="B3" s="9">
        <v>358141</v>
      </c>
      <c r="C3" s="1" t="s">
        <v>13</v>
      </c>
      <c r="D3" s="1" t="s">
        <v>14</v>
      </c>
      <c r="E3" s="4">
        <v>12.08</v>
      </c>
      <c r="F3" s="1" t="s">
        <v>11</v>
      </c>
      <c r="G3" s="1" t="s">
        <v>12</v>
      </c>
      <c r="H3" s="9">
        <v>25</v>
      </c>
      <c r="I3" s="16">
        <v>23</v>
      </c>
    </row>
    <row r="4" spans="1:9" x14ac:dyDescent="0.25">
      <c r="A4" s="13">
        <v>1477070</v>
      </c>
      <c r="B4" s="9">
        <v>66393</v>
      </c>
      <c r="C4" s="1" t="s">
        <v>15</v>
      </c>
      <c r="D4" s="1" t="s">
        <v>16</v>
      </c>
      <c r="E4" s="4">
        <v>12.23</v>
      </c>
      <c r="F4" s="1" t="s">
        <v>17</v>
      </c>
      <c r="G4" s="1">
        <v>5</v>
      </c>
      <c r="H4" s="9">
        <v>23</v>
      </c>
      <c r="I4" s="16">
        <v>28</v>
      </c>
    </row>
    <row r="5" spans="1:9" x14ac:dyDescent="0.25">
      <c r="A5" s="13">
        <v>1477334</v>
      </c>
      <c r="B5" s="9">
        <v>106968</v>
      </c>
      <c r="C5" s="1" t="s">
        <v>18</v>
      </c>
      <c r="D5" s="1" t="s">
        <v>19</v>
      </c>
      <c r="E5" s="4">
        <v>29.2</v>
      </c>
      <c r="F5" s="1" t="s">
        <v>11</v>
      </c>
      <c r="G5" s="1">
        <v>3</v>
      </c>
      <c r="H5" s="9">
        <v>25</v>
      </c>
      <c r="I5" s="16">
        <v>15</v>
      </c>
    </row>
    <row r="6" spans="1:9" x14ac:dyDescent="0.25">
      <c r="A6" s="13">
        <v>1478249</v>
      </c>
      <c r="B6" s="9">
        <v>76942</v>
      </c>
      <c r="C6" s="1" t="s">
        <v>20</v>
      </c>
      <c r="D6" s="1" t="s">
        <v>19</v>
      </c>
      <c r="E6" s="4">
        <v>11.59</v>
      </c>
      <c r="F6" s="1" t="s">
        <v>17</v>
      </c>
      <c r="G6" s="1">
        <v>4</v>
      </c>
      <c r="H6" s="9">
        <v>25</v>
      </c>
      <c r="I6" s="16">
        <v>24</v>
      </c>
    </row>
    <row r="7" spans="1:9" x14ac:dyDescent="0.25">
      <c r="A7" s="13">
        <v>1477224</v>
      </c>
      <c r="B7" s="9">
        <v>147468</v>
      </c>
      <c r="C7" s="1" t="s">
        <v>21</v>
      </c>
      <c r="D7" s="1" t="s">
        <v>22</v>
      </c>
      <c r="E7" s="4">
        <v>25.22</v>
      </c>
      <c r="F7" s="1" t="s">
        <v>17</v>
      </c>
      <c r="G7" s="1">
        <v>3</v>
      </c>
      <c r="H7" s="9">
        <v>20</v>
      </c>
      <c r="I7" s="16">
        <v>24</v>
      </c>
    </row>
    <row r="8" spans="1:9" x14ac:dyDescent="0.25">
      <c r="A8" s="13">
        <v>1477894</v>
      </c>
      <c r="B8" s="9">
        <v>157711</v>
      </c>
      <c r="C8" s="1" t="s">
        <v>23</v>
      </c>
      <c r="D8" s="1" t="s">
        <v>24</v>
      </c>
      <c r="E8" s="4">
        <v>6.07</v>
      </c>
      <c r="F8" s="1" t="s">
        <v>11</v>
      </c>
      <c r="G8" s="1" t="s">
        <v>12</v>
      </c>
      <c r="H8" s="9">
        <v>28</v>
      </c>
      <c r="I8" s="16">
        <v>21</v>
      </c>
    </row>
    <row r="9" spans="1:9" x14ac:dyDescent="0.25">
      <c r="A9" s="13">
        <v>1477859</v>
      </c>
      <c r="B9" s="9">
        <v>89574</v>
      </c>
      <c r="C9" s="1" t="s">
        <v>25</v>
      </c>
      <c r="D9" s="1" t="s">
        <v>26</v>
      </c>
      <c r="E9" s="4">
        <v>5.97</v>
      </c>
      <c r="F9" s="1" t="s">
        <v>17</v>
      </c>
      <c r="G9" s="1">
        <v>3</v>
      </c>
      <c r="H9" s="9">
        <v>33</v>
      </c>
      <c r="I9" s="16">
        <v>30</v>
      </c>
    </row>
    <row r="10" spans="1:9" x14ac:dyDescent="0.25">
      <c r="A10" s="13">
        <v>1477174</v>
      </c>
      <c r="B10" s="9">
        <v>121706</v>
      </c>
      <c r="C10" s="1" t="s">
        <v>27</v>
      </c>
      <c r="D10" s="1" t="s">
        <v>22</v>
      </c>
      <c r="E10" s="4">
        <v>16.440000000000001</v>
      </c>
      <c r="F10" s="1" t="s">
        <v>17</v>
      </c>
      <c r="G10" s="1">
        <v>5</v>
      </c>
      <c r="H10" s="9">
        <v>21</v>
      </c>
      <c r="I10" s="16">
        <v>26</v>
      </c>
    </row>
    <row r="11" spans="1:9" x14ac:dyDescent="0.25">
      <c r="A11" s="13">
        <v>1477311</v>
      </c>
      <c r="B11" s="9">
        <v>39705</v>
      </c>
      <c r="C11" s="1" t="s">
        <v>28</v>
      </c>
      <c r="D11" s="1" t="s">
        <v>22</v>
      </c>
      <c r="E11" s="4">
        <v>7.18</v>
      </c>
      <c r="F11" s="1" t="s">
        <v>17</v>
      </c>
      <c r="G11" s="1">
        <v>5</v>
      </c>
      <c r="H11" s="9">
        <v>29</v>
      </c>
      <c r="I11" s="16">
        <v>26</v>
      </c>
    </row>
    <row r="12" spans="1:9" x14ac:dyDescent="0.25">
      <c r="A12" s="13">
        <v>1477895</v>
      </c>
      <c r="B12" s="9">
        <v>143926</v>
      </c>
      <c r="C12" s="1" t="s">
        <v>29</v>
      </c>
      <c r="D12" s="1" t="s">
        <v>30</v>
      </c>
      <c r="E12" s="4">
        <v>5.92</v>
      </c>
      <c r="F12" s="1" t="s">
        <v>17</v>
      </c>
      <c r="G12" s="1" t="s">
        <v>12</v>
      </c>
      <c r="H12" s="9">
        <v>34</v>
      </c>
      <c r="I12" s="16">
        <v>28</v>
      </c>
    </row>
    <row r="13" spans="1:9" x14ac:dyDescent="0.25">
      <c r="A13" s="13">
        <v>1478437</v>
      </c>
      <c r="B13" s="9">
        <v>221206</v>
      </c>
      <c r="C13" s="1" t="s">
        <v>31</v>
      </c>
      <c r="D13" s="1" t="s">
        <v>16</v>
      </c>
      <c r="E13" s="4">
        <v>8.1</v>
      </c>
      <c r="F13" s="1" t="s">
        <v>11</v>
      </c>
      <c r="G13" s="1">
        <v>5</v>
      </c>
      <c r="H13" s="9">
        <v>23</v>
      </c>
      <c r="I13" s="16">
        <v>22</v>
      </c>
    </row>
    <row r="14" spans="1:9" x14ac:dyDescent="0.25">
      <c r="A14" s="13">
        <v>1476966</v>
      </c>
      <c r="B14" s="9">
        <v>129969</v>
      </c>
      <c r="C14" s="1" t="s">
        <v>18</v>
      </c>
      <c r="D14" s="1" t="s">
        <v>19</v>
      </c>
      <c r="E14" s="4">
        <v>24.3</v>
      </c>
      <c r="F14" s="1" t="s">
        <v>11</v>
      </c>
      <c r="G14" s="1">
        <v>5</v>
      </c>
      <c r="H14" s="9">
        <v>23</v>
      </c>
      <c r="I14" s="16">
        <v>17</v>
      </c>
    </row>
    <row r="15" spans="1:9" x14ac:dyDescent="0.25">
      <c r="A15" s="13">
        <v>1477449</v>
      </c>
      <c r="B15" s="9">
        <v>104548</v>
      </c>
      <c r="C15" s="1" t="s">
        <v>32</v>
      </c>
      <c r="D15" s="1" t="s">
        <v>26</v>
      </c>
      <c r="E15" s="4">
        <v>11.3</v>
      </c>
      <c r="F15" s="1" t="s">
        <v>11</v>
      </c>
      <c r="G15" s="1">
        <v>3</v>
      </c>
      <c r="H15" s="9">
        <v>24</v>
      </c>
      <c r="I15" s="16">
        <v>23</v>
      </c>
    </row>
    <row r="16" spans="1:9" x14ac:dyDescent="0.25">
      <c r="A16" s="13">
        <v>1478198</v>
      </c>
      <c r="B16" s="9">
        <v>62667</v>
      </c>
      <c r="C16" s="1" t="s">
        <v>33</v>
      </c>
      <c r="D16" s="1" t="s">
        <v>19</v>
      </c>
      <c r="E16" s="4">
        <v>12.13</v>
      </c>
      <c r="F16" s="1" t="s">
        <v>17</v>
      </c>
      <c r="G16" s="1" t="s">
        <v>12</v>
      </c>
      <c r="H16" s="9">
        <v>23</v>
      </c>
      <c r="I16" s="16">
        <v>30</v>
      </c>
    </row>
    <row r="17" spans="1:9" x14ac:dyDescent="0.25">
      <c r="A17" s="13">
        <v>1477414</v>
      </c>
      <c r="B17" s="9">
        <v>66222</v>
      </c>
      <c r="C17" s="1" t="s">
        <v>34</v>
      </c>
      <c r="D17" s="1" t="s">
        <v>19</v>
      </c>
      <c r="E17" s="4">
        <v>16.2</v>
      </c>
      <c r="F17" s="1" t="s">
        <v>11</v>
      </c>
      <c r="G17" s="1">
        <v>5</v>
      </c>
      <c r="H17" s="9">
        <v>33</v>
      </c>
      <c r="I17" s="16">
        <v>25</v>
      </c>
    </row>
    <row r="18" spans="1:9" x14ac:dyDescent="0.25">
      <c r="A18" s="13">
        <v>1477486</v>
      </c>
      <c r="B18" s="9">
        <v>104555</v>
      </c>
      <c r="C18" s="1" t="s">
        <v>35</v>
      </c>
      <c r="D18" s="1" t="s">
        <v>14</v>
      </c>
      <c r="E18" s="4">
        <v>16.98</v>
      </c>
      <c r="F18" s="1" t="s">
        <v>11</v>
      </c>
      <c r="G18" s="1" t="s">
        <v>12</v>
      </c>
      <c r="H18" s="9">
        <v>30</v>
      </c>
      <c r="I18" s="16">
        <v>16</v>
      </c>
    </row>
    <row r="19" spans="1:9" x14ac:dyDescent="0.25">
      <c r="A19" s="13">
        <v>1477373</v>
      </c>
      <c r="B19" s="9">
        <v>139885</v>
      </c>
      <c r="C19" s="1" t="s">
        <v>13</v>
      </c>
      <c r="D19" s="1" t="s">
        <v>14</v>
      </c>
      <c r="E19" s="4">
        <v>33.03</v>
      </c>
      <c r="F19" s="1" t="s">
        <v>11</v>
      </c>
      <c r="G19" s="1" t="s">
        <v>12</v>
      </c>
      <c r="H19" s="9">
        <v>21</v>
      </c>
      <c r="I19" s="16">
        <v>22</v>
      </c>
    </row>
    <row r="20" spans="1:9" x14ac:dyDescent="0.25">
      <c r="A20" s="13">
        <v>1477138</v>
      </c>
      <c r="B20" s="9">
        <v>47280</v>
      </c>
      <c r="C20" s="1" t="s">
        <v>36</v>
      </c>
      <c r="D20" s="1" t="s">
        <v>30</v>
      </c>
      <c r="E20" s="4">
        <v>14.12</v>
      </c>
      <c r="F20" s="1" t="s">
        <v>11</v>
      </c>
      <c r="G20" s="1">
        <v>4</v>
      </c>
      <c r="H20" s="9">
        <v>25</v>
      </c>
      <c r="I20" s="16">
        <v>24</v>
      </c>
    </row>
    <row r="21" spans="1:9" x14ac:dyDescent="0.25">
      <c r="A21" s="13">
        <v>1477354</v>
      </c>
      <c r="B21" s="9">
        <v>67487</v>
      </c>
      <c r="C21" s="1" t="s">
        <v>37</v>
      </c>
      <c r="D21" s="1" t="s">
        <v>14</v>
      </c>
      <c r="E21" s="4">
        <v>16.2</v>
      </c>
      <c r="F21" s="1" t="s">
        <v>11</v>
      </c>
      <c r="G21" s="1">
        <v>4</v>
      </c>
      <c r="H21" s="9">
        <v>35</v>
      </c>
      <c r="I21" s="16">
        <v>26</v>
      </c>
    </row>
    <row r="22" spans="1:9" x14ac:dyDescent="0.25">
      <c r="A22" s="13">
        <v>1478296</v>
      </c>
      <c r="B22" s="9">
        <v>250494</v>
      </c>
      <c r="C22" s="1" t="s">
        <v>38</v>
      </c>
      <c r="D22" s="1" t="s">
        <v>19</v>
      </c>
      <c r="E22" s="4">
        <v>24.2</v>
      </c>
      <c r="F22" s="1" t="s">
        <v>11</v>
      </c>
      <c r="G22" s="1">
        <v>4</v>
      </c>
      <c r="H22" s="9">
        <v>21</v>
      </c>
      <c r="I22" s="16">
        <v>24</v>
      </c>
    </row>
    <row r="23" spans="1:9" x14ac:dyDescent="0.25">
      <c r="A23" s="13">
        <v>1478226</v>
      </c>
      <c r="B23" s="9">
        <v>137565</v>
      </c>
      <c r="C23" s="1" t="s">
        <v>34</v>
      </c>
      <c r="D23" s="1" t="s">
        <v>19</v>
      </c>
      <c r="E23" s="4">
        <v>15.91</v>
      </c>
      <c r="F23" s="1" t="s">
        <v>11</v>
      </c>
      <c r="G23" s="1" t="s">
        <v>12</v>
      </c>
      <c r="H23" s="9">
        <v>25</v>
      </c>
      <c r="I23" s="16">
        <v>20</v>
      </c>
    </row>
    <row r="24" spans="1:9" x14ac:dyDescent="0.25">
      <c r="A24" s="13">
        <v>1478287</v>
      </c>
      <c r="B24" s="9">
        <v>150599</v>
      </c>
      <c r="C24" s="1" t="s">
        <v>34</v>
      </c>
      <c r="D24" s="1" t="s">
        <v>19</v>
      </c>
      <c r="E24" s="4">
        <v>29.1</v>
      </c>
      <c r="F24" s="1" t="s">
        <v>17</v>
      </c>
      <c r="G24" s="1">
        <v>5</v>
      </c>
      <c r="H24" s="9">
        <v>21</v>
      </c>
      <c r="I24" s="16">
        <v>30</v>
      </c>
    </row>
    <row r="25" spans="1:9" x14ac:dyDescent="0.25">
      <c r="A25" s="13">
        <v>1478014</v>
      </c>
      <c r="B25" s="9">
        <v>54630</v>
      </c>
      <c r="C25" s="1" t="s">
        <v>39</v>
      </c>
      <c r="D25" s="1" t="s">
        <v>16</v>
      </c>
      <c r="E25" s="4">
        <v>8.92</v>
      </c>
      <c r="F25" s="1" t="s">
        <v>11</v>
      </c>
      <c r="G25" s="1" t="s">
        <v>12</v>
      </c>
      <c r="H25" s="9">
        <v>33</v>
      </c>
      <c r="I25" s="16">
        <v>16</v>
      </c>
    </row>
    <row r="26" spans="1:9" x14ac:dyDescent="0.25">
      <c r="A26" s="13">
        <v>1476714</v>
      </c>
      <c r="B26" s="9">
        <v>363783</v>
      </c>
      <c r="C26" s="1" t="s">
        <v>40</v>
      </c>
      <c r="D26" s="1" t="s">
        <v>41</v>
      </c>
      <c r="E26" s="4">
        <v>15.86</v>
      </c>
      <c r="F26" s="1" t="s">
        <v>17</v>
      </c>
      <c r="G26" s="1" t="s">
        <v>12</v>
      </c>
      <c r="H26" s="9">
        <v>32</v>
      </c>
      <c r="I26" s="16">
        <v>29</v>
      </c>
    </row>
    <row r="27" spans="1:9" x14ac:dyDescent="0.25">
      <c r="A27" s="13">
        <v>1476693</v>
      </c>
      <c r="B27" s="9">
        <v>41877</v>
      </c>
      <c r="C27" s="1" t="s">
        <v>40</v>
      </c>
      <c r="D27" s="1" t="s">
        <v>41</v>
      </c>
      <c r="E27" s="4">
        <v>29.1</v>
      </c>
      <c r="F27" s="1" t="s">
        <v>17</v>
      </c>
      <c r="G27" s="1">
        <v>5</v>
      </c>
      <c r="H27" s="9">
        <v>20</v>
      </c>
      <c r="I27" s="16">
        <v>29</v>
      </c>
    </row>
    <row r="28" spans="1:9" x14ac:dyDescent="0.25">
      <c r="A28" s="13">
        <v>1476995</v>
      </c>
      <c r="B28" s="9">
        <v>371590</v>
      </c>
      <c r="C28" s="1" t="s">
        <v>23</v>
      </c>
      <c r="D28" s="1" t="s">
        <v>24</v>
      </c>
      <c r="E28" s="4">
        <v>21.88</v>
      </c>
      <c r="F28" s="1" t="s">
        <v>17</v>
      </c>
      <c r="G28" s="1">
        <v>5</v>
      </c>
      <c r="H28" s="9">
        <v>24</v>
      </c>
      <c r="I28" s="16">
        <v>27</v>
      </c>
    </row>
    <row r="29" spans="1:9" x14ac:dyDescent="0.25">
      <c r="A29" s="13">
        <v>1476844</v>
      </c>
      <c r="B29" s="9">
        <v>175290</v>
      </c>
      <c r="C29" s="1" t="s">
        <v>42</v>
      </c>
      <c r="D29" s="1" t="s">
        <v>24</v>
      </c>
      <c r="E29" s="4">
        <v>14.02</v>
      </c>
      <c r="F29" s="1" t="s">
        <v>11</v>
      </c>
      <c r="G29" s="1" t="s">
        <v>12</v>
      </c>
      <c r="H29" s="9">
        <v>24</v>
      </c>
      <c r="I29" s="16">
        <v>16</v>
      </c>
    </row>
    <row r="30" spans="1:9" x14ac:dyDescent="0.25">
      <c r="A30" s="13">
        <v>1477015</v>
      </c>
      <c r="B30" s="9">
        <v>76686</v>
      </c>
      <c r="C30" s="1" t="s">
        <v>43</v>
      </c>
      <c r="D30" s="1" t="s">
        <v>24</v>
      </c>
      <c r="E30" s="4">
        <v>9.17</v>
      </c>
      <c r="F30" s="1" t="s">
        <v>11</v>
      </c>
      <c r="G30" s="1" t="s">
        <v>12</v>
      </c>
      <c r="H30" s="9">
        <v>21</v>
      </c>
      <c r="I30" s="16">
        <v>24</v>
      </c>
    </row>
    <row r="31" spans="1:9" x14ac:dyDescent="0.25">
      <c r="A31" s="13">
        <v>1476889</v>
      </c>
      <c r="B31" s="9">
        <v>149984</v>
      </c>
      <c r="C31" s="1" t="s">
        <v>44</v>
      </c>
      <c r="D31" s="1" t="s">
        <v>14</v>
      </c>
      <c r="E31" s="4">
        <v>12.18</v>
      </c>
      <c r="F31" s="1" t="s">
        <v>17</v>
      </c>
      <c r="G31" s="1" t="s">
        <v>12</v>
      </c>
      <c r="H31" s="9">
        <v>20</v>
      </c>
      <c r="I31" s="16">
        <v>29</v>
      </c>
    </row>
    <row r="32" spans="1:9" x14ac:dyDescent="0.25">
      <c r="A32" s="13">
        <v>1478289</v>
      </c>
      <c r="B32" s="9">
        <v>318874</v>
      </c>
      <c r="C32" s="1" t="s">
        <v>45</v>
      </c>
      <c r="D32" s="1" t="s">
        <v>22</v>
      </c>
      <c r="E32" s="4">
        <v>31.33</v>
      </c>
      <c r="F32" s="1" t="s">
        <v>11</v>
      </c>
      <c r="G32" s="1">
        <v>5</v>
      </c>
      <c r="H32" s="9">
        <v>28</v>
      </c>
      <c r="I32" s="16">
        <v>25</v>
      </c>
    </row>
    <row r="33" spans="1:9" x14ac:dyDescent="0.25">
      <c r="A33" s="13">
        <v>1477699</v>
      </c>
      <c r="B33" s="9">
        <v>302790</v>
      </c>
      <c r="C33" s="1" t="s">
        <v>46</v>
      </c>
      <c r="D33" s="1" t="s">
        <v>47</v>
      </c>
      <c r="E33" s="4">
        <v>29.05</v>
      </c>
      <c r="F33" s="1" t="s">
        <v>11</v>
      </c>
      <c r="G33" s="1">
        <v>5</v>
      </c>
      <c r="H33" s="9">
        <v>35</v>
      </c>
      <c r="I33" s="16">
        <v>24</v>
      </c>
    </row>
    <row r="34" spans="1:9" x14ac:dyDescent="0.25">
      <c r="A34" s="13">
        <v>1476855</v>
      </c>
      <c r="B34" s="9">
        <v>317794</v>
      </c>
      <c r="C34" s="1" t="s">
        <v>48</v>
      </c>
      <c r="D34" s="1" t="s">
        <v>19</v>
      </c>
      <c r="E34" s="4">
        <v>8.39</v>
      </c>
      <c r="F34" s="1" t="s">
        <v>17</v>
      </c>
      <c r="G34" s="1" t="s">
        <v>12</v>
      </c>
      <c r="H34" s="9">
        <v>35</v>
      </c>
      <c r="I34" s="16">
        <v>24</v>
      </c>
    </row>
    <row r="35" spans="1:9" x14ac:dyDescent="0.25">
      <c r="A35" s="13">
        <v>1477748</v>
      </c>
      <c r="B35" s="9">
        <v>105349</v>
      </c>
      <c r="C35" s="1" t="s">
        <v>49</v>
      </c>
      <c r="D35" s="1" t="s">
        <v>14</v>
      </c>
      <c r="E35" s="4">
        <v>9.1199999999999992</v>
      </c>
      <c r="F35" s="1" t="s">
        <v>11</v>
      </c>
      <c r="G35" s="1" t="s">
        <v>12</v>
      </c>
      <c r="H35" s="9">
        <v>34</v>
      </c>
      <c r="I35" s="16">
        <v>18</v>
      </c>
    </row>
    <row r="36" spans="1:9" x14ac:dyDescent="0.25">
      <c r="A36" s="13">
        <v>1478244</v>
      </c>
      <c r="B36" s="9">
        <v>181782</v>
      </c>
      <c r="C36" s="1" t="s">
        <v>50</v>
      </c>
      <c r="D36" s="1" t="s">
        <v>24</v>
      </c>
      <c r="E36" s="4">
        <v>29.1</v>
      </c>
      <c r="F36" s="1" t="s">
        <v>11</v>
      </c>
      <c r="G36" s="1">
        <v>5</v>
      </c>
      <c r="H36" s="9">
        <v>30</v>
      </c>
      <c r="I36" s="16">
        <v>26</v>
      </c>
    </row>
    <row r="37" spans="1:9" x14ac:dyDescent="0.25">
      <c r="A37" s="13">
        <v>1478310</v>
      </c>
      <c r="B37" s="9">
        <v>65224</v>
      </c>
      <c r="C37" s="1" t="s">
        <v>51</v>
      </c>
      <c r="D37" s="1" t="s">
        <v>14</v>
      </c>
      <c r="E37" s="4">
        <v>15.47</v>
      </c>
      <c r="F37" s="1" t="s">
        <v>11</v>
      </c>
      <c r="G37" s="1" t="s">
        <v>12</v>
      </c>
      <c r="H37" s="9">
        <v>32</v>
      </c>
      <c r="I37" s="16">
        <v>26</v>
      </c>
    </row>
    <row r="38" spans="1:9" x14ac:dyDescent="0.25">
      <c r="A38" s="13">
        <v>1478017</v>
      </c>
      <c r="B38" s="9">
        <v>148649</v>
      </c>
      <c r="C38" s="1" t="s">
        <v>37</v>
      </c>
      <c r="D38" s="1" t="s">
        <v>14</v>
      </c>
      <c r="E38" s="4">
        <v>16.010000000000002</v>
      </c>
      <c r="F38" s="1" t="s">
        <v>17</v>
      </c>
      <c r="G38" s="1">
        <v>4</v>
      </c>
      <c r="H38" s="9">
        <v>23</v>
      </c>
      <c r="I38" s="16">
        <v>31</v>
      </c>
    </row>
    <row r="39" spans="1:9" x14ac:dyDescent="0.25">
      <c r="A39" s="13">
        <v>1476871</v>
      </c>
      <c r="B39" s="9">
        <v>118709</v>
      </c>
      <c r="C39" s="1" t="s">
        <v>23</v>
      </c>
      <c r="D39" s="1" t="s">
        <v>24</v>
      </c>
      <c r="E39" s="4">
        <v>24.3</v>
      </c>
      <c r="F39" s="1" t="s">
        <v>17</v>
      </c>
      <c r="G39" s="1">
        <v>4</v>
      </c>
      <c r="H39" s="9">
        <v>31</v>
      </c>
      <c r="I39" s="16">
        <v>29</v>
      </c>
    </row>
    <row r="40" spans="1:9" x14ac:dyDescent="0.25">
      <c r="A40" s="13">
        <v>1477999</v>
      </c>
      <c r="B40" s="9">
        <v>208020</v>
      </c>
      <c r="C40" s="1" t="s">
        <v>52</v>
      </c>
      <c r="D40" s="1" t="s">
        <v>14</v>
      </c>
      <c r="E40" s="4">
        <v>29.83</v>
      </c>
      <c r="F40" s="1" t="s">
        <v>17</v>
      </c>
      <c r="G40" s="1">
        <v>5</v>
      </c>
      <c r="H40" s="9">
        <v>20</v>
      </c>
      <c r="I40" s="16">
        <v>32</v>
      </c>
    </row>
    <row r="41" spans="1:9" x14ac:dyDescent="0.25">
      <c r="A41" s="13">
        <v>1476891</v>
      </c>
      <c r="B41" s="9">
        <v>220693</v>
      </c>
      <c r="C41" s="1" t="s">
        <v>34</v>
      </c>
      <c r="D41" s="1" t="s">
        <v>19</v>
      </c>
      <c r="E41" s="4">
        <v>19.89</v>
      </c>
      <c r="F41" s="1" t="s">
        <v>11</v>
      </c>
      <c r="G41" s="1" t="s">
        <v>12</v>
      </c>
      <c r="H41" s="9">
        <v>27</v>
      </c>
      <c r="I41" s="16">
        <v>19</v>
      </c>
    </row>
    <row r="42" spans="1:9" x14ac:dyDescent="0.25">
      <c r="A42" s="13">
        <v>1477425</v>
      </c>
      <c r="B42" s="9">
        <v>378482</v>
      </c>
      <c r="C42" s="1" t="s">
        <v>53</v>
      </c>
      <c r="D42" s="1" t="s">
        <v>16</v>
      </c>
      <c r="E42" s="4">
        <v>19.350000000000001</v>
      </c>
      <c r="F42" s="1" t="s">
        <v>11</v>
      </c>
      <c r="G42" s="1">
        <v>4</v>
      </c>
      <c r="H42" s="9">
        <v>21</v>
      </c>
      <c r="I42" s="16">
        <v>18</v>
      </c>
    </row>
    <row r="43" spans="1:9" x14ac:dyDescent="0.25">
      <c r="A43" s="13">
        <v>1478143</v>
      </c>
      <c r="B43" s="9">
        <v>337525</v>
      </c>
      <c r="C43" s="1" t="s">
        <v>49</v>
      </c>
      <c r="D43" s="1" t="s">
        <v>14</v>
      </c>
      <c r="E43" s="4">
        <v>33.22</v>
      </c>
      <c r="F43" s="1" t="s">
        <v>11</v>
      </c>
      <c r="G43" s="1" t="s">
        <v>12</v>
      </c>
      <c r="H43" s="9">
        <v>23</v>
      </c>
      <c r="I43" s="16">
        <v>19</v>
      </c>
    </row>
    <row r="44" spans="1:9" x14ac:dyDescent="0.25">
      <c r="A44" s="13">
        <v>1477267</v>
      </c>
      <c r="B44" s="9">
        <v>133637</v>
      </c>
      <c r="C44" s="1" t="s">
        <v>54</v>
      </c>
      <c r="D44" s="1" t="s">
        <v>30</v>
      </c>
      <c r="E44" s="4">
        <v>24.25</v>
      </c>
      <c r="F44" s="1" t="s">
        <v>11</v>
      </c>
      <c r="G44" s="1">
        <v>5</v>
      </c>
      <c r="H44" s="9">
        <v>22</v>
      </c>
      <c r="I44" s="16">
        <v>15</v>
      </c>
    </row>
    <row r="45" spans="1:9" x14ac:dyDescent="0.25">
      <c r="A45" s="13">
        <v>1477728</v>
      </c>
      <c r="B45" s="9">
        <v>107909</v>
      </c>
      <c r="C45" s="1" t="s">
        <v>55</v>
      </c>
      <c r="D45" s="1" t="s">
        <v>19</v>
      </c>
      <c r="E45" s="4">
        <v>16.440000000000001</v>
      </c>
      <c r="F45" s="1" t="s">
        <v>11</v>
      </c>
      <c r="G45" s="1" t="s">
        <v>12</v>
      </c>
      <c r="H45" s="9">
        <v>33</v>
      </c>
      <c r="I45" s="16">
        <v>22</v>
      </c>
    </row>
    <row r="46" spans="1:9" x14ac:dyDescent="0.25">
      <c r="A46" s="13">
        <v>1476908</v>
      </c>
      <c r="B46" s="9">
        <v>365237</v>
      </c>
      <c r="C46" s="1" t="s">
        <v>38</v>
      </c>
      <c r="D46" s="1" t="s">
        <v>19</v>
      </c>
      <c r="E46" s="4">
        <v>22.75</v>
      </c>
      <c r="F46" s="1" t="s">
        <v>11</v>
      </c>
      <c r="G46" s="1">
        <v>5</v>
      </c>
      <c r="H46" s="9">
        <v>30</v>
      </c>
      <c r="I46" s="16">
        <v>20</v>
      </c>
    </row>
    <row r="47" spans="1:9" x14ac:dyDescent="0.25">
      <c r="A47" s="13">
        <v>1476581</v>
      </c>
      <c r="B47" s="9">
        <v>322162</v>
      </c>
      <c r="C47" s="1" t="s">
        <v>23</v>
      </c>
      <c r="D47" s="1" t="s">
        <v>24</v>
      </c>
      <c r="E47" s="4">
        <v>6.74</v>
      </c>
      <c r="F47" s="1" t="s">
        <v>11</v>
      </c>
      <c r="G47" s="1">
        <v>5</v>
      </c>
      <c r="H47" s="9">
        <v>29</v>
      </c>
      <c r="I47" s="16">
        <v>23</v>
      </c>
    </row>
    <row r="48" spans="1:9" x14ac:dyDescent="0.25">
      <c r="A48" s="13">
        <v>1476930</v>
      </c>
      <c r="B48" s="9">
        <v>198802</v>
      </c>
      <c r="C48" s="1" t="s">
        <v>56</v>
      </c>
      <c r="D48" s="1" t="s">
        <v>19</v>
      </c>
      <c r="E48" s="4">
        <v>29.05</v>
      </c>
      <c r="F48" s="1" t="s">
        <v>11</v>
      </c>
      <c r="G48" s="1">
        <v>5</v>
      </c>
      <c r="H48" s="9">
        <v>22</v>
      </c>
      <c r="I48" s="16">
        <v>30</v>
      </c>
    </row>
    <row r="49" spans="1:9" x14ac:dyDescent="0.25">
      <c r="A49" s="13">
        <v>1477621</v>
      </c>
      <c r="B49" s="9">
        <v>122864</v>
      </c>
      <c r="C49" s="1" t="s">
        <v>57</v>
      </c>
      <c r="D49" s="1" t="s">
        <v>19</v>
      </c>
      <c r="E49" s="4">
        <v>13.78</v>
      </c>
      <c r="F49" s="1" t="s">
        <v>11</v>
      </c>
      <c r="G49" s="1">
        <v>4</v>
      </c>
      <c r="H49" s="9">
        <v>34</v>
      </c>
      <c r="I49" s="16">
        <v>24</v>
      </c>
    </row>
    <row r="50" spans="1:9" x14ac:dyDescent="0.25">
      <c r="A50" s="13">
        <v>1478354</v>
      </c>
      <c r="B50" s="9">
        <v>52037</v>
      </c>
      <c r="C50" s="1" t="s">
        <v>18</v>
      </c>
      <c r="D50" s="1" t="s">
        <v>19</v>
      </c>
      <c r="E50" s="4">
        <v>19.89</v>
      </c>
      <c r="F50" s="1" t="s">
        <v>17</v>
      </c>
      <c r="G50" s="1" t="s">
        <v>12</v>
      </c>
      <c r="H50" s="9">
        <v>27</v>
      </c>
      <c r="I50" s="16">
        <v>24</v>
      </c>
    </row>
    <row r="51" spans="1:9" x14ac:dyDescent="0.25">
      <c r="A51" s="13">
        <v>1477251</v>
      </c>
      <c r="B51" s="9">
        <v>81110</v>
      </c>
      <c r="C51" s="1" t="s">
        <v>58</v>
      </c>
      <c r="D51" s="1" t="s">
        <v>59</v>
      </c>
      <c r="E51" s="4">
        <v>16.93</v>
      </c>
      <c r="F51" s="1" t="s">
        <v>11</v>
      </c>
      <c r="G51" s="1">
        <v>5</v>
      </c>
      <c r="H51" s="9">
        <v>33</v>
      </c>
      <c r="I51" s="16">
        <v>21</v>
      </c>
    </row>
    <row r="52" spans="1:9" x14ac:dyDescent="0.25">
      <c r="A52" s="13">
        <v>1477656</v>
      </c>
      <c r="B52" s="9">
        <v>300003</v>
      </c>
      <c r="C52" s="1" t="s">
        <v>60</v>
      </c>
      <c r="D52" s="1" t="s">
        <v>24</v>
      </c>
      <c r="E52" s="4">
        <v>21.88</v>
      </c>
      <c r="F52" s="1" t="s">
        <v>11</v>
      </c>
      <c r="G52" s="1" t="s">
        <v>12</v>
      </c>
      <c r="H52" s="9">
        <v>21</v>
      </c>
      <c r="I52" s="16">
        <v>19</v>
      </c>
    </row>
    <row r="53" spans="1:9" x14ac:dyDescent="0.25">
      <c r="A53" s="13">
        <v>1477883</v>
      </c>
      <c r="B53" s="9">
        <v>91817</v>
      </c>
      <c r="C53" s="1" t="s">
        <v>18</v>
      </c>
      <c r="D53" s="1" t="s">
        <v>19</v>
      </c>
      <c r="E53" s="4">
        <v>29.39</v>
      </c>
      <c r="F53" s="1" t="s">
        <v>11</v>
      </c>
      <c r="G53" s="1" t="s">
        <v>12</v>
      </c>
      <c r="H53" s="9">
        <v>27</v>
      </c>
      <c r="I53" s="16">
        <v>28</v>
      </c>
    </row>
    <row r="54" spans="1:9" x14ac:dyDescent="0.25">
      <c r="A54" s="13">
        <v>1477205</v>
      </c>
      <c r="B54" s="9">
        <v>112036</v>
      </c>
      <c r="C54" s="1" t="s">
        <v>49</v>
      </c>
      <c r="D54" s="1" t="s">
        <v>14</v>
      </c>
      <c r="E54" s="4">
        <v>20.23</v>
      </c>
      <c r="F54" s="1" t="s">
        <v>11</v>
      </c>
      <c r="G54" s="1">
        <v>5</v>
      </c>
      <c r="H54" s="9">
        <v>22</v>
      </c>
      <c r="I54" s="16">
        <v>20</v>
      </c>
    </row>
    <row r="55" spans="1:9" x14ac:dyDescent="0.25">
      <c r="A55" s="13">
        <v>1478107</v>
      </c>
      <c r="B55" s="9">
        <v>73895</v>
      </c>
      <c r="C55" s="1" t="s">
        <v>54</v>
      </c>
      <c r="D55" s="1" t="s">
        <v>30</v>
      </c>
      <c r="E55" s="4">
        <v>29.1</v>
      </c>
      <c r="F55" s="1" t="s">
        <v>11</v>
      </c>
      <c r="G55" s="1" t="s">
        <v>12</v>
      </c>
      <c r="H55" s="9">
        <v>22</v>
      </c>
      <c r="I55" s="16">
        <v>23</v>
      </c>
    </row>
    <row r="56" spans="1:9" x14ac:dyDescent="0.25">
      <c r="A56" s="13">
        <v>1477760</v>
      </c>
      <c r="B56" s="9">
        <v>130507</v>
      </c>
      <c r="C56" s="1" t="s">
        <v>61</v>
      </c>
      <c r="D56" s="1" t="s">
        <v>26</v>
      </c>
      <c r="E56" s="4">
        <v>22.75</v>
      </c>
      <c r="F56" s="1" t="s">
        <v>11</v>
      </c>
      <c r="G56" s="1">
        <v>3</v>
      </c>
      <c r="H56" s="9">
        <v>35</v>
      </c>
      <c r="I56" s="16">
        <v>29</v>
      </c>
    </row>
    <row r="57" spans="1:9" x14ac:dyDescent="0.25">
      <c r="A57" s="13">
        <v>1476562</v>
      </c>
      <c r="B57" s="9">
        <v>129486</v>
      </c>
      <c r="C57" s="1" t="s">
        <v>62</v>
      </c>
      <c r="D57" s="1" t="s">
        <v>26</v>
      </c>
      <c r="E57" s="4">
        <v>14.12</v>
      </c>
      <c r="F57" s="1" t="s">
        <v>11</v>
      </c>
      <c r="G57" s="1">
        <v>3</v>
      </c>
      <c r="H57" s="9">
        <v>31</v>
      </c>
      <c r="I57" s="16">
        <v>15</v>
      </c>
    </row>
    <row r="58" spans="1:9" x14ac:dyDescent="0.25">
      <c r="A58" s="13">
        <v>1477692</v>
      </c>
      <c r="B58" s="9">
        <v>313340</v>
      </c>
      <c r="C58" s="1" t="s">
        <v>44</v>
      </c>
      <c r="D58" s="1" t="s">
        <v>14</v>
      </c>
      <c r="E58" s="4">
        <v>14.6</v>
      </c>
      <c r="F58" s="1" t="s">
        <v>17</v>
      </c>
      <c r="G58" s="1">
        <v>3</v>
      </c>
      <c r="H58" s="9">
        <v>24</v>
      </c>
      <c r="I58" s="16">
        <v>24</v>
      </c>
    </row>
    <row r="59" spans="1:9" x14ac:dyDescent="0.25">
      <c r="A59" s="13">
        <v>1477889</v>
      </c>
      <c r="B59" s="9">
        <v>177250</v>
      </c>
      <c r="C59" s="1" t="s">
        <v>36</v>
      </c>
      <c r="D59" s="1" t="s">
        <v>30</v>
      </c>
      <c r="E59" s="4">
        <v>12.23</v>
      </c>
      <c r="F59" s="1" t="s">
        <v>17</v>
      </c>
      <c r="G59" s="1">
        <v>5</v>
      </c>
      <c r="H59" s="9">
        <v>25</v>
      </c>
      <c r="I59" s="16">
        <v>33</v>
      </c>
    </row>
    <row r="60" spans="1:9" x14ac:dyDescent="0.25">
      <c r="A60" s="13">
        <v>1477243</v>
      </c>
      <c r="B60" s="9">
        <v>176234</v>
      </c>
      <c r="C60" s="1" t="s">
        <v>63</v>
      </c>
      <c r="D60" s="1" t="s">
        <v>30</v>
      </c>
      <c r="E60" s="4">
        <v>14.02</v>
      </c>
      <c r="F60" s="1" t="s">
        <v>11</v>
      </c>
      <c r="G60" s="1">
        <v>5</v>
      </c>
      <c r="H60" s="9">
        <v>20</v>
      </c>
      <c r="I60" s="16">
        <v>30</v>
      </c>
    </row>
    <row r="61" spans="1:9" x14ac:dyDescent="0.25">
      <c r="A61" s="13">
        <v>1477560</v>
      </c>
      <c r="B61" s="9">
        <v>371677</v>
      </c>
      <c r="C61" s="1" t="s">
        <v>18</v>
      </c>
      <c r="D61" s="1" t="s">
        <v>19</v>
      </c>
      <c r="E61" s="4">
        <v>6.79</v>
      </c>
      <c r="F61" s="1" t="s">
        <v>17</v>
      </c>
      <c r="G61" s="1" t="s">
        <v>12</v>
      </c>
      <c r="H61" s="9">
        <v>33</v>
      </c>
      <c r="I61" s="16">
        <v>28</v>
      </c>
    </row>
    <row r="62" spans="1:9" x14ac:dyDescent="0.25">
      <c r="A62" s="13">
        <v>1476896</v>
      </c>
      <c r="B62" s="9">
        <v>388918</v>
      </c>
      <c r="C62" s="1" t="s">
        <v>18</v>
      </c>
      <c r="D62" s="1" t="s">
        <v>19</v>
      </c>
      <c r="E62" s="4">
        <v>24.25</v>
      </c>
      <c r="F62" s="1" t="s">
        <v>11</v>
      </c>
      <c r="G62" s="1" t="s">
        <v>12</v>
      </c>
      <c r="H62" s="9">
        <v>28</v>
      </c>
      <c r="I62" s="16">
        <v>21</v>
      </c>
    </row>
    <row r="63" spans="1:9" x14ac:dyDescent="0.25">
      <c r="A63" s="13">
        <v>1478327</v>
      </c>
      <c r="B63" s="9">
        <v>68551</v>
      </c>
      <c r="C63" s="1" t="s">
        <v>64</v>
      </c>
      <c r="D63" s="1" t="s">
        <v>14</v>
      </c>
      <c r="E63" s="4">
        <v>33.03</v>
      </c>
      <c r="F63" s="1" t="s">
        <v>11</v>
      </c>
      <c r="G63" s="1" t="s">
        <v>12</v>
      </c>
      <c r="H63" s="9">
        <v>33</v>
      </c>
      <c r="I63" s="16">
        <v>20</v>
      </c>
    </row>
    <row r="64" spans="1:9" x14ac:dyDescent="0.25">
      <c r="A64" s="13">
        <v>1476820</v>
      </c>
      <c r="B64" s="9">
        <v>152786</v>
      </c>
      <c r="C64" s="1" t="s">
        <v>15</v>
      </c>
      <c r="D64" s="1" t="s">
        <v>16</v>
      </c>
      <c r="E64" s="4">
        <v>31.38</v>
      </c>
      <c r="F64" s="1" t="s">
        <v>11</v>
      </c>
      <c r="G64" s="1">
        <v>4</v>
      </c>
      <c r="H64" s="9">
        <v>23</v>
      </c>
      <c r="I64" s="16">
        <v>27</v>
      </c>
    </row>
    <row r="65" spans="1:9" x14ac:dyDescent="0.25">
      <c r="A65" s="13">
        <v>1478121</v>
      </c>
      <c r="B65" s="9">
        <v>62980</v>
      </c>
      <c r="C65" s="1" t="s">
        <v>65</v>
      </c>
      <c r="D65" s="1" t="s">
        <v>19</v>
      </c>
      <c r="E65" s="4">
        <v>8.34</v>
      </c>
      <c r="F65" s="1" t="s">
        <v>17</v>
      </c>
      <c r="G65" s="1" t="s">
        <v>12</v>
      </c>
      <c r="H65" s="9">
        <v>22</v>
      </c>
      <c r="I65" s="16">
        <v>26</v>
      </c>
    </row>
    <row r="66" spans="1:9" x14ac:dyDescent="0.25">
      <c r="A66" s="13">
        <v>1478077</v>
      </c>
      <c r="B66" s="9">
        <v>82041</v>
      </c>
      <c r="C66" s="1" t="s">
        <v>34</v>
      </c>
      <c r="D66" s="1" t="s">
        <v>19</v>
      </c>
      <c r="E66" s="4">
        <v>33.03</v>
      </c>
      <c r="F66" s="1" t="s">
        <v>17</v>
      </c>
      <c r="G66" s="1" t="s">
        <v>12</v>
      </c>
      <c r="H66" s="9">
        <v>22</v>
      </c>
      <c r="I66" s="16">
        <v>32</v>
      </c>
    </row>
    <row r="67" spans="1:9" x14ac:dyDescent="0.25">
      <c r="A67" s="13">
        <v>1478359</v>
      </c>
      <c r="B67" s="9">
        <v>361616</v>
      </c>
      <c r="C67" s="1" t="s">
        <v>66</v>
      </c>
      <c r="D67" s="1" t="s">
        <v>19</v>
      </c>
      <c r="E67" s="4">
        <v>24.2</v>
      </c>
      <c r="F67" s="1" t="s">
        <v>17</v>
      </c>
      <c r="G67" s="1">
        <v>3</v>
      </c>
      <c r="H67" s="9">
        <v>22</v>
      </c>
      <c r="I67" s="16">
        <v>32</v>
      </c>
    </row>
    <row r="68" spans="1:9" x14ac:dyDescent="0.25">
      <c r="A68" s="13">
        <v>1476841</v>
      </c>
      <c r="B68" s="9">
        <v>398426</v>
      </c>
      <c r="C68" s="1" t="s">
        <v>54</v>
      </c>
      <c r="D68" s="1" t="s">
        <v>30</v>
      </c>
      <c r="E68" s="4">
        <v>12.46</v>
      </c>
      <c r="F68" s="1" t="s">
        <v>11</v>
      </c>
      <c r="G68" s="1">
        <v>4</v>
      </c>
      <c r="H68" s="9">
        <v>24</v>
      </c>
      <c r="I68" s="16">
        <v>20</v>
      </c>
    </row>
    <row r="69" spans="1:9" x14ac:dyDescent="0.25">
      <c r="A69" s="13">
        <v>1477125</v>
      </c>
      <c r="B69" s="9">
        <v>130820</v>
      </c>
      <c r="C69" s="1" t="s">
        <v>67</v>
      </c>
      <c r="D69" s="1" t="s">
        <v>14</v>
      </c>
      <c r="E69" s="4">
        <v>15.86</v>
      </c>
      <c r="F69" s="1" t="s">
        <v>11</v>
      </c>
      <c r="G69" s="1">
        <v>5</v>
      </c>
      <c r="H69" s="9">
        <v>29</v>
      </c>
      <c r="I69" s="16">
        <v>23</v>
      </c>
    </row>
    <row r="70" spans="1:9" x14ac:dyDescent="0.25">
      <c r="A70" s="13">
        <v>1477915</v>
      </c>
      <c r="B70" s="9">
        <v>200074</v>
      </c>
      <c r="C70" s="1" t="s">
        <v>68</v>
      </c>
      <c r="D70" s="1" t="s">
        <v>24</v>
      </c>
      <c r="E70" s="4">
        <v>14.55</v>
      </c>
      <c r="F70" s="1" t="s">
        <v>11</v>
      </c>
      <c r="G70" s="1" t="s">
        <v>12</v>
      </c>
      <c r="H70" s="9">
        <v>34</v>
      </c>
      <c r="I70" s="16">
        <v>22</v>
      </c>
    </row>
    <row r="71" spans="1:9" x14ac:dyDescent="0.25">
      <c r="A71" s="13">
        <v>1477475</v>
      </c>
      <c r="B71" s="9">
        <v>65009</v>
      </c>
      <c r="C71" s="1" t="s">
        <v>18</v>
      </c>
      <c r="D71" s="1" t="s">
        <v>19</v>
      </c>
      <c r="E71" s="4">
        <v>32.93</v>
      </c>
      <c r="F71" s="1" t="s">
        <v>11</v>
      </c>
      <c r="G71" s="1">
        <v>5</v>
      </c>
      <c r="H71" s="9">
        <v>24</v>
      </c>
      <c r="I71" s="16">
        <v>23</v>
      </c>
    </row>
    <row r="72" spans="1:9" x14ac:dyDescent="0.25">
      <c r="A72" s="13">
        <v>1477932</v>
      </c>
      <c r="B72" s="9">
        <v>170221</v>
      </c>
      <c r="C72" s="1" t="s">
        <v>34</v>
      </c>
      <c r="D72" s="1" t="s">
        <v>19</v>
      </c>
      <c r="E72" s="4">
        <v>16.98</v>
      </c>
      <c r="F72" s="1" t="s">
        <v>11</v>
      </c>
      <c r="G72" s="1" t="s">
        <v>12</v>
      </c>
      <c r="H72" s="9">
        <v>22</v>
      </c>
      <c r="I72" s="16">
        <v>21</v>
      </c>
    </row>
    <row r="73" spans="1:9" x14ac:dyDescent="0.25">
      <c r="A73" s="13">
        <v>1476651</v>
      </c>
      <c r="B73" s="9">
        <v>58092</v>
      </c>
      <c r="C73" s="1" t="s">
        <v>34</v>
      </c>
      <c r="D73" s="1" t="s">
        <v>19</v>
      </c>
      <c r="E73" s="4">
        <v>8</v>
      </c>
      <c r="F73" s="1" t="s">
        <v>11</v>
      </c>
      <c r="G73" s="1">
        <v>5</v>
      </c>
      <c r="H73" s="9">
        <v>27</v>
      </c>
      <c r="I73" s="16">
        <v>23</v>
      </c>
    </row>
    <row r="74" spans="1:9" x14ac:dyDescent="0.25">
      <c r="A74" s="13">
        <v>1477730</v>
      </c>
      <c r="B74" s="9">
        <v>50616</v>
      </c>
      <c r="C74" s="1" t="s">
        <v>50</v>
      </c>
      <c r="D74" s="1" t="s">
        <v>24</v>
      </c>
      <c r="E74" s="4">
        <v>13.05</v>
      </c>
      <c r="F74" s="1" t="s">
        <v>11</v>
      </c>
      <c r="G74" s="1" t="s">
        <v>12</v>
      </c>
      <c r="H74" s="9">
        <v>28</v>
      </c>
      <c r="I74" s="16">
        <v>27</v>
      </c>
    </row>
    <row r="75" spans="1:9" x14ac:dyDescent="0.25">
      <c r="A75" s="13">
        <v>1477518</v>
      </c>
      <c r="B75" s="9">
        <v>133202</v>
      </c>
      <c r="C75" s="1" t="s">
        <v>51</v>
      </c>
      <c r="D75" s="1" t="s">
        <v>14</v>
      </c>
      <c r="E75" s="4">
        <v>29.05</v>
      </c>
      <c r="F75" s="1" t="s">
        <v>11</v>
      </c>
      <c r="G75" s="1">
        <v>5</v>
      </c>
      <c r="H75" s="9">
        <v>31</v>
      </c>
      <c r="I75" s="16">
        <v>16</v>
      </c>
    </row>
    <row r="76" spans="1:9" x14ac:dyDescent="0.25">
      <c r="A76" s="13">
        <v>1477821</v>
      </c>
      <c r="B76" s="9">
        <v>277898</v>
      </c>
      <c r="C76" s="1" t="s">
        <v>69</v>
      </c>
      <c r="D76" s="1" t="s">
        <v>22</v>
      </c>
      <c r="E76" s="4">
        <v>5.67</v>
      </c>
      <c r="F76" s="1" t="s">
        <v>17</v>
      </c>
      <c r="G76" s="1">
        <v>4</v>
      </c>
      <c r="H76" s="9">
        <v>23</v>
      </c>
      <c r="I76" s="16">
        <v>31</v>
      </c>
    </row>
    <row r="77" spans="1:9" x14ac:dyDescent="0.25">
      <c r="A77" s="13">
        <v>1477104</v>
      </c>
      <c r="B77" s="9">
        <v>77341</v>
      </c>
      <c r="C77" s="1" t="s">
        <v>23</v>
      </c>
      <c r="D77" s="1" t="s">
        <v>24</v>
      </c>
      <c r="E77" s="4">
        <v>16.93</v>
      </c>
      <c r="F77" s="1" t="s">
        <v>11</v>
      </c>
      <c r="G77" s="1" t="s">
        <v>12</v>
      </c>
      <c r="H77" s="9">
        <v>30</v>
      </c>
      <c r="I77" s="16">
        <v>25</v>
      </c>
    </row>
    <row r="78" spans="1:9" x14ac:dyDescent="0.25">
      <c r="A78" s="13">
        <v>1477921</v>
      </c>
      <c r="B78" s="9">
        <v>97079</v>
      </c>
      <c r="C78" s="1" t="s">
        <v>70</v>
      </c>
      <c r="D78" s="1" t="s">
        <v>14</v>
      </c>
      <c r="E78" s="4">
        <v>29.29</v>
      </c>
      <c r="F78" s="1" t="s">
        <v>11</v>
      </c>
      <c r="G78" s="1">
        <v>5</v>
      </c>
      <c r="H78" s="9">
        <v>20</v>
      </c>
      <c r="I78" s="16">
        <v>18</v>
      </c>
    </row>
    <row r="79" spans="1:9" x14ac:dyDescent="0.25">
      <c r="A79" s="13">
        <v>1477938</v>
      </c>
      <c r="B79" s="9">
        <v>150002</v>
      </c>
      <c r="C79" s="1" t="s">
        <v>45</v>
      </c>
      <c r="D79" s="1" t="s">
        <v>22</v>
      </c>
      <c r="E79" s="4">
        <v>16.149999999999999</v>
      </c>
      <c r="F79" s="1" t="s">
        <v>11</v>
      </c>
      <c r="G79" s="1">
        <v>5</v>
      </c>
      <c r="H79" s="9">
        <v>20</v>
      </c>
      <c r="I79" s="16">
        <v>29</v>
      </c>
    </row>
    <row r="80" spans="1:9" x14ac:dyDescent="0.25">
      <c r="A80" s="13">
        <v>1476943</v>
      </c>
      <c r="B80" s="9">
        <v>87472</v>
      </c>
      <c r="C80" s="1" t="s">
        <v>36</v>
      </c>
      <c r="D80" s="1" t="s">
        <v>30</v>
      </c>
      <c r="E80" s="4">
        <v>22.75</v>
      </c>
      <c r="F80" s="1" t="s">
        <v>11</v>
      </c>
      <c r="G80" s="1" t="s">
        <v>12</v>
      </c>
      <c r="H80" s="9">
        <v>31</v>
      </c>
      <c r="I80" s="16">
        <v>30</v>
      </c>
    </row>
    <row r="81" spans="1:9" x14ac:dyDescent="0.25">
      <c r="A81" s="13">
        <v>1477581</v>
      </c>
      <c r="B81" s="9">
        <v>231061</v>
      </c>
      <c r="C81" s="1" t="s">
        <v>71</v>
      </c>
      <c r="D81" s="1" t="s">
        <v>30</v>
      </c>
      <c r="E81" s="4">
        <v>13.34</v>
      </c>
      <c r="F81" s="1" t="s">
        <v>11</v>
      </c>
      <c r="G81" s="1">
        <v>4</v>
      </c>
      <c r="H81" s="9">
        <v>34</v>
      </c>
      <c r="I81" s="16">
        <v>27</v>
      </c>
    </row>
    <row r="82" spans="1:9" x14ac:dyDescent="0.25">
      <c r="A82" s="13">
        <v>1477975</v>
      </c>
      <c r="B82" s="9">
        <v>56722</v>
      </c>
      <c r="C82" s="1" t="s">
        <v>34</v>
      </c>
      <c r="D82" s="1" t="s">
        <v>19</v>
      </c>
      <c r="E82" s="4">
        <v>9.75</v>
      </c>
      <c r="F82" s="1" t="s">
        <v>11</v>
      </c>
      <c r="G82" s="1">
        <v>5</v>
      </c>
      <c r="H82" s="9">
        <v>33</v>
      </c>
      <c r="I82" s="16">
        <v>25</v>
      </c>
    </row>
    <row r="83" spans="1:9" x14ac:dyDescent="0.25">
      <c r="A83" s="13">
        <v>1477601</v>
      </c>
      <c r="B83" s="9">
        <v>107909</v>
      </c>
      <c r="C83" s="1" t="s">
        <v>55</v>
      </c>
      <c r="D83" s="1" t="s">
        <v>19</v>
      </c>
      <c r="E83" s="4">
        <v>6.69</v>
      </c>
      <c r="F83" s="1" t="s">
        <v>17</v>
      </c>
      <c r="G83" s="1">
        <v>4</v>
      </c>
      <c r="H83" s="9">
        <v>21</v>
      </c>
      <c r="I83" s="16">
        <v>32</v>
      </c>
    </row>
    <row r="84" spans="1:9" x14ac:dyDescent="0.25">
      <c r="A84" s="13">
        <v>1477790</v>
      </c>
      <c r="B84" s="9">
        <v>133617</v>
      </c>
      <c r="C84" s="1" t="s">
        <v>34</v>
      </c>
      <c r="D84" s="1" t="s">
        <v>19</v>
      </c>
      <c r="E84" s="4">
        <v>4.75</v>
      </c>
      <c r="F84" s="1" t="s">
        <v>17</v>
      </c>
      <c r="G84" s="1">
        <v>4</v>
      </c>
      <c r="H84" s="9">
        <v>35</v>
      </c>
      <c r="I84" s="16">
        <v>28</v>
      </c>
    </row>
    <row r="85" spans="1:9" x14ac:dyDescent="0.25">
      <c r="A85" s="13">
        <v>1477385</v>
      </c>
      <c r="B85" s="9">
        <v>67538</v>
      </c>
      <c r="C85" s="1" t="s">
        <v>53</v>
      </c>
      <c r="D85" s="1" t="s">
        <v>16</v>
      </c>
      <c r="E85" s="4">
        <v>12.56</v>
      </c>
      <c r="F85" s="1" t="s">
        <v>11</v>
      </c>
      <c r="G85" s="1">
        <v>5</v>
      </c>
      <c r="H85" s="9">
        <v>22</v>
      </c>
      <c r="I85" s="16">
        <v>18</v>
      </c>
    </row>
    <row r="86" spans="1:9" x14ac:dyDescent="0.25">
      <c r="A86" s="13">
        <v>1478423</v>
      </c>
      <c r="B86" s="9">
        <v>129969</v>
      </c>
      <c r="C86" s="1" t="s">
        <v>23</v>
      </c>
      <c r="D86" s="1" t="s">
        <v>24</v>
      </c>
      <c r="E86" s="4">
        <v>21.2</v>
      </c>
      <c r="F86" s="1" t="s">
        <v>11</v>
      </c>
      <c r="G86" s="1" t="s">
        <v>12</v>
      </c>
      <c r="H86" s="9">
        <v>34</v>
      </c>
      <c r="I86" s="16">
        <v>16</v>
      </c>
    </row>
    <row r="87" spans="1:9" x14ac:dyDescent="0.25">
      <c r="A87" s="13">
        <v>1477051</v>
      </c>
      <c r="B87" s="9">
        <v>57174</v>
      </c>
      <c r="C87" s="1" t="s">
        <v>39</v>
      </c>
      <c r="D87" s="1" t="s">
        <v>16</v>
      </c>
      <c r="E87" s="4">
        <v>19.309999999999999</v>
      </c>
      <c r="F87" s="1" t="s">
        <v>11</v>
      </c>
      <c r="G87" s="1" t="s">
        <v>12</v>
      </c>
      <c r="H87" s="9">
        <v>27</v>
      </c>
      <c r="I87" s="16">
        <v>28</v>
      </c>
    </row>
    <row r="88" spans="1:9" x14ac:dyDescent="0.25">
      <c r="A88" s="13">
        <v>1476796</v>
      </c>
      <c r="B88" s="9">
        <v>78939</v>
      </c>
      <c r="C88" s="1" t="s">
        <v>67</v>
      </c>
      <c r="D88" s="1" t="s">
        <v>14</v>
      </c>
      <c r="E88" s="4">
        <v>16.3</v>
      </c>
      <c r="F88" s="1" t="s">
        <v>17</v>
      </c>
      <c r="G88" s="1">
        <v>3</v>
      </c>
      <c r="H88" s="9">
        <v>20</v>
      </c>
      <c r="I88" s="16">
        <v>24</v>
      </c>
    </row>
    <row r="89" spans="1:9" x14ac:dyDescent="0.25">
      <c r="A89" s="13">
        <v>1478031</v>
      </c>
      <c r="B89" s="9">
        <v>309513</v>
      </c>
      <c r="C89" s="1" t="s">
        <v>42</v>
      </c>
      <c r="D89" s="1" t="s">
        <v>24</v>
      </c>
      <c r="E89" s="4">
        <v>13.05</v>
      </c>
      <c r="F89" s="1" t="s">
        <v>17</v>
      </c>
      <c r="G89" s="1">
        <v>5</v>
      </c>
      <c r="H89" s="9">
        <v>33</v>
      </c>
      <c r="I89" s="16">
        <v>27</v>
      </c>
    </row>
    <row r="90" spans="1:9" x14ac:dyDescent="0.25">
      <c r="A90" s="13">
        <v>1477740</v>
      </c>
      <c r="B90" s="9">
        <v>129798</v>
      </c>
      <c r="C90" s="1" t="s">
        <v>49</v>
      </c>
      <c r="D90" s="1" t="s">
        <v>14</v>
      </c>
      <c r="E90" s="4">
        <v>25.27</v>
      </c>
      <c r="F90" s="1" t="s">
        <v>17</v>
      </c>
      <c r="G90" s="1">
        <v>4</v>
      </c>
      <c r="H90" s="9">
        <v>24</v>
      </c>
      <c r="I90" s="16">
        <v>24</v>
      </c>
    </row>
    <row r="91" spans="1:9" x14ac:dyDescent="0.25">
      <c r="A91" s="13">
        <v>1478384</v>
      </c>
      <c r="B91" s="9">
        <v>184085</v>
      </c>
      <c r="C91" s="1" t="s">
        <v>58</v>
      </c>
      <c r="D91" s="1" t="s">
        <v>59</v>
      </c>
      <c r="E91" s="4">
        <v>14.79</v>
      </c>
      <c r="F91" s="1" t="s">
        <v>11</v>
      </c>
      <c r="G91" s="1">
        <v>5</v>
      </c>
      <c r="H91" s="9">
        <v>35</v>
      </c>
      <c r="I91" s="16">
        <v>15</v>
      </c>
    </row>
    <row r="92" spans="1:9" x14ac:dyDescent="0.25">
      <c r="A92" s="13">
        <v>1478183</v>
      </c>
      <c r="B92" s="9">
        <v>329710</v>
      </c>
      <c r="C92" s="1" t="s">
        <v>34</v>
      </c>
      <c r="D92" s="1" t="s">
        <v>19</v>
      </c>
      <c r="E92" s="4">
        <v>5.72</v>
      </c>
      <c r="F92" s="1" t="s">
        <v>17</v>
      </c>
      <c r="G92" s="1">
        <v>3</v>
      </c>
      <c r="H92" s="9">
        <v>31</v>
      </c>
      <c r="I92" s="16">
        <v>24</v>
      </c>
    </row>
    <row r="93" spans="1:9" x14ac:dyDescent="0.25">
      <c r="A93" s="13">
        <v>1477569</v>
      </c>
      <c r="B93" s="9">
        <v>65009</v>
      </c>
      <c r="C93" s="1" t="s">
        <v>72</v>
      </c>
      <c r="D93" s="1" t="s">
        <v>22</v>
      </c>
      <c r="E93" s="4">
        <v>16.149999999999999</v>
      </c>
      <c r="F93" s="1" t="s">
        <v>11</v>
      </c>
      <c r="G93" s="1">
        <v>5</v>
      </c>
      <c r="H93" s="9">
        <v>24</v>
      </c>
      <c r="I93" s="16">
        <v>30</v>
      </c>
    </row>
    <row r="94" spans="1:9" x14ac:dyDescent="0.25">
      <c r="A94" s="13">
        <v>1478211</v>
      </c>
      <c r="B94" s="9">
        <v>154030</v>
      </c>
      <c r="C94" s="1" t="s">
        <v>36</v>
      </c>
      <c r="D94" s="1" t="s">
        <v>30</v>
      </c>
      <c r="E94" s="4">
        <v>33.03</v>
      </c>
      <c r="F94" s="1" t="s">
        <v>11</v>
      </c>
      <c r="G94" s="1">
        <v>4</v>
      </c>
      <c r="H94" s="9">
        <v>26</v>
      </c>
      <c r="I94" s="16">
        <v>22</v>
      </c>
    </row>
    <row r="95" spans="1:9" x14ac:dyDescent="0.25">
      <c r="A95" s="13">
        <v>1476635</v>
      </c>
      <c r="B95" s="9">
        <v>86731</v>
      </c>
      <c r="C95" s="1" t="s">
        <v>73</v>
      </c>
      <c r="D95" s="1" t="s">
        <v>16</v>
      </c>
      <c r="E95" s="4">
        <v>16.2</v>
      </c>
      <c r="F95" s="1" t="s">
        <v>11</v>
      </c>
      <c r="G95" s="1">
        <v>5</v>
      </c>
      <c r="H95" s="9">
        <v>31</v>
      </c>
      <c r="I95" s="16">
        <v>18</v>
      </c>
    </row>
    <row r="96" spans="1:9" x14ac:dyDescent="0.25">
      <c r="A96" s="13">
        <v>1477646</v>
      </c>
      <c r="B96" s="9">
        <v>306119</v>
      </c>
      <c r="C96" s="1" t="s">
        <v>74</v>
      </c>
      <c r="D96" s="1" t="s">
        <v>30</v>
      </c>
      <c r="E96" s="4">
        <v>9.2200000000000006</v>
      </c>
      <c r="F96" s="1" t="s">
        <v>17</v>
      </c>
      <c r="G96" s="1" t="s">
        <v>12</v>
      </c>
      <c r="H96" s="9">
        <v>31</v>
      </c>
      <c r="I96" s="16">
        <v>32</v>
      </c>
    </row>
    <row r="97" spans="1:9" x14ac:dyDescent="0.25">
      <c r="A97" s="13">
        <v>1477027</v>
      </c>
      <c r="B97" s="9">
        <v>164016</v>
      </c>
      <c r="C97" s="1" t="s">
        <v>18</v>
      </c>
      <c r="D97" s="1" t="s">
        <v>19</v>
      </c>
      <c r="E97" s="4">
        <v>16.39</v>
      </c>
      <c r="F97" s="1" t="s">
        <v>11</v>
      </c>
      <c r="G97" s="1" t="s">
        <v>12</v>
      </c>
      <c r="H97" s="9">
        <v>27</v>
      </c>
      <c r="I97" s="16">
        <v>22</v>
      </c>
    </row>
    <row r="98" spans="1:9" x14ac:dyDescent="0.25">
      <c r="A98" s="13">
        <v>1476921</v>
      </c>
      <c r="B98" s="9">
        <v>121476</v>
      </c>
      <c r="C98" s="1" t="s">
        <v>18</v>
      </c>
      <c r="D98" s="1" t="s">
        <v>19</v>
      </c>
      <c r="E98" s="4">
        <v>12.18</v>
      </c>
      <c r="F98" s="1" t="s">
        <v>17</v>
      </c>
      <c r="G98" s="1">
        <v>3</v>
      </c>
      <c r="H98" s="9">
        <v>29</v>
      </c>
      <c r="I98" s="16">
        <v>27</v>
      </c>
    </row>
    <row r="99" spans="1:9" x14ac:dyDescent="0.25">
      <c r="A99" s="13">
        <v>1476689</v>
      </c>
      <c r="B99" s="9">
        <v>305522</v>
      </c>
      <c r="C99" s="1" t="s">
        <v>34</v>
      </c>
      <c r="D99" s="1" t="s">
        <v>19</v>
      </c>
      <c r="E99" s="4">
        <v>24.2</v>
      </c>
      <c r="F99" s="1" t="s">
        <v>17</v>
      </c>
      <c r="G99" s="1">
        <v>4</v>
      </c>
      <c r="H99" s="9">
        <v>29</v>
      </c>
      <c r="I99" s="16">
        <v>29</v>
      </c>
    </row>
    <row r="100" spans="1:9" x14ac:dyDescent="0.25">
      <c r="A100" s="13">
        <v>1477767</v>
      </c>
      <c r="B100" s="9">
        <v>68976</v>
      </c>
      <c r="C100" s="1" t="s">
        <v>57</v>
      </c>
      <c r="D100" s="1" t="s">
        <v>19</v>
      </c>
      <c r="E100" s="4">
        <v>17.03</v>
      </c>
      <c r="F100" s="1" t="s">
        <v>11</v>
      </c>
      <c r="G100" s="1">
        <v>3</v>
      </c>
      <c r="H100" s="9">
        <v>26</v>
      </c>
      <c r="I100" s="16">
        <v>30</v>
      </c>
    </row>
    <row r="101" spans="1:9" x14ac:dyDescent="0.25">
      <c r="A101" s="13">
        <v>1476582</v>
      </c>
      <c r="B101" s="9">
        <v>60703</v>
      </c>
      <c r="C101" s="1" t="s">
        <v>15</v>
      </c>
      <c r="D101" s="1" t="s">
        <v>16</v>
      </c>
      <c r="E101" s="4">
        <v>6.79</v>
      </c>
      <c r="F101" s="1" t="s">
        <v>17</v>
      </c>
      <c r="G101" s="1" t="s">
        <v>12</v>
      </c>
      <c r="H101" s="9">
        <v>33</v>
      </c>
      <c r="I101" s="16">
        <v>25</v>
      </c>
    </row>
    <row r="102" spans="1:9" x14ac:dyDescent="0.25">
      <c r="A102" s="13">
        <v>1478169</v>
      </c>
      <c r="B102" s="9">
        <v>80460</v>
      </c>
      <c r="C102" s="1" t="s">
        <v>75</v>
      </c>
      <c r="D102" s="1" t="s">
        <v>24</v>
      </c>
      <c r="E102" s="4">
        <v>21.83</v>
      </c>
      <c r="F102" s="1" t="s">
        <v>11</v>
      </c>
      <c r="G102" s="1">
        <v>3</v>
      </c>
      <c r="H102" s="9">
        <v>30</v>
      </c>
      <c r="I102" s="16">
        <v>27</v>
      </c>
    </row>
    <row r="103" spans="1:9" x14ac:dyDescent="0.25">
      <c r="A103" s="13">
        <v>1477702</v>
      </c>
      <c r="B103" s="9">
        <v>128600</v>
      </c>
      <c r="C103" s="1" t="s">
        <v>18</v>
      </c>
      <c r="D103" s="1" t="s">
        <v>19</v>
      </c>
      <c r="E103" s="4">
        <v>31.29</v>
      </c>
      <c r="F103" s="1" t="s">
        <v>17</v>
      </c>
      <c r="G103" s="1" t="s">
        <v>12</v>
      </c>
      <c r="H103" s="9">
        <v>22</v>
      </c>
      <c r="I103" s="16">
        <v>33</v>
      </c>
    </row>
    <row r="104" spans="1:9" x14ac:dyDescent="0.25">
      <c r="A104" s="13">
        <v>1477240</v>
      </c>
      <c r="B104" s="9">
        <v>142356</v>
      </c>
      <c r="C104" s="1" t="s">
        <v>37</v>
      </c>
      <c r="D104" s="1" t="s">
        <v>14</v>
      </c>
      <c r="E104" s="4">
        <v>11.83</v>
      </c>
      <c r="F104" s="1" t="s">
        <v>11</v>
      </c>
      <c r="G104" s="1">
        <v>4</v>
      </c>
      <c r="H104" s="9">
        <v>26</v>
      </c>
      <c r="I104" s="16">
        <v>21</v>
      </c>
    </row>
    <row r="105" spans="1:9" x14ac:dyDescent="0.25">
      <c r="A105" s="13">
        <v>1476564</v>
      </c>
      <c r="B105" s="9">
        <v>83287</v>
      </c>
      <c r="C105" s="1" t="s">
        <v>38</v>
      </c>
      <c r="D105" s="1" t="s">
        <v>19</v>
      </c>
      <c r="E105" s="4">
        <v>24.3</v>
      </c>
      <c r="F105" s="1" t="s">
        <v>11</v>
      </c>
      <c r="G105" s="1">
        <v>5</v>
      </c>
      <c r="H105" s="9">
        <v>30</v>
      </c>
      <c r="I105" s="16">
        <v>20</v>
      </c>
    </row>
    <row r="106" spans="1:9" x14ac:dyDescent="0.25">
      <c r="A106" s="13">
        <v>1478408</v>
      </c>
      <c r="B106" s="9">
        <v>134152</v>
      </c>
      <c r="C106" s="1" t="s">
        <v>23</v>
      </c>
      <c r="D106" s="1" t="s">
        <v>24</v>
      </c>
      <c r="E106" s="4">
        <v>22.26</v>
      </c>
      <c r="F106" s="1" t="s">
        <v>11</v>
      </c>
      <c r="G106" s="1" t="s">
        <v>12</v>
      </c>
      <c r="H106" s="9">
        <v>28</v>
      </c>
      <c r="I106" s="16">
        <v>25</v>
      </c>
    </row>
    <row r="107" spans="1:9" x14ac:dyDescent="0.25">
      <c r="A107" s="13">
        <v>1477824</v>
      </c>
      <c r="B107" s="9">
        <v>345899</v>
      </c>
      <c r="C107" s="1" t="s">
        <v>49</v>
      </c>
      <c r="D107" s="1" t="s">
        <v>14</v>
      </c>
      <c r="E107" s="4">
        <v>20.47</v>
      </c>
      <c r="F107" s="1" t="s">
        <v>11</v>
      </c>
      <c r="G107" s="1">
        <v>4</v>
      </c>
      <c r="H107" s="9">
        <v>26</v>
      </c>
      <c r="I107" s="16">
        <v>30</v>
      </c>
    </row>
    <row r="108" spans="1:9" x14ac:dyDescent="0.25">
      <c r="A108" s="13">
        <v>1477617</v>
      </c>
      <c r="B108" s="9">
        <v>38050</v>
      </c>
      <c r="C108" s="1" t="s">
        <v>37</v>
      </c>
      <c r="D108" s="1" t="s">
        <v>14</v>
      </c>
      <c r="E108" s="4">
        <v>12.18</v>
      </c>
      <c r="F108" s="1" t="s">
        <v>11</v>
      </c>
      <c r="G108" s="1">
        <v>5</v>
      </c>
      <c r="H108" s="9">
        <v>28</v>
      </c>
      <c r="I108" s="16">
        <v>25</v>
      </c>
    </row>
    <row r="109" spans="1:9" x14ac:dyDescent="0.25">
      <c r="A109" s="13">
        <v>1477978</v>
      </c>
      <c r="B109" s="9">
        <v>259341</v>
      </c>
      <c r="C109" s="1" t="s">
        <v>76</v>
      </c>
      <c r="D109" s="1" t="s">
        <v>30</v>
      </c>
      <c r="E109" s="4">
        <v>15.81</v>
      </c>
      <c r="F109" s="1" t="s">
        <v>11</v>
      </c>
      <c r="G109" s="1">
        <v>5</v>
      </c>
      <c r="H109" s="9">
        <v>20</v>
      </c>
      <c r="I109" s="16">
        <v>26</v>
      </c>
    </row>
    <row r="110" spans="1:9" x14ac:dyDescent="0.25">
      <c r="A110" s="13">
        <v>1477281</v>
      </c>
      <c r="B110" s="9">
        <v>309513</v>
      </c>
      <c r="C110" s="1" t="s">
        <v>42</v>
      </c>
      <c r="D110" s="1" t="s">
        <v>24</v>
      </c>
      <c r="E110" s="4">
        <v>22.36</v>
      </c>
      <c r="F110" s="1" t="s">
        <v>11</v>
      </c>
      <c r="G110" s="1">
        <v>5</v>
      </c>
      <c r="H110" s="9">
        <v>26</v>
      </c>
      <c r="I110" s="16">
        <v>27</v>
      </c>
    </row>
    <row r="111" spans="1:9" x14ac:dyDescent="0.25">
      <c r="A111" s="13">
        <v>1478223</v>
      </c>
      <c r="B111" s="9">
        <v>234089</v>
      </c>
      <c r="C111" s="1" t="s">
        <v>37</v>
      </c>
      <c r="D111" s="1" t="s">
        <v>14</v>
      </c>
      <c r="E111" s="4">
        <v>8.68</v>
      </c>
      <c r="F111" s="1" t="s">
        <v>11</v>
      </c>
      <c r="G111" s="1">
        <v>5</v>
      </c>
      <c r="H111" s="9">
        <v>34</v>
      </c>
      <c r="I111" s="16">
        <v>27</v>
      </c>
    </row>
    <row r="112" spans="1:9" x14ac:dyDescent="0.25">
      <c r="A112" s="13">
        <v>1477364</v>
      </c>
      <c r="B112" s="9">
        <v>125123</v>
      </c>
      <c r="C112" s="1" t="s">
        <v>34</v>
      </c>
      <c r="D112" s="1" t="s">
        <v>19</v>
      </c>
      <c r="E112" s="4">
        <v>21.83</v>
      </c>
      <c r="F112" s="1" t="s">
        <v>11</v>
      </c>
      <c r="G112" s="1" t="s">
        <v>12</v>
      </c>
      <c r="H112" s="9">
        <v>23</v>
      </c>
      <c r="I112" s="16">
        <v>22</v>
      </c>
    </row>
    <row r="113" spans="1:9" x14ac:dyDescent="0.25">
      <c r="A113" s="13">
        <v>1476715</v>
      </c>
      <c r="B113" s="9">
        <v>365244</v>
      </c>
      <c r="C113" s="1" t="s">
        <v>77</v>
      </c>
      <c r="D113" s="1" t="s">
        <v>19</v>
      </c>
      <c r="E113" s="4">
        <v>16.3</v>
      </c>
      <c r="F113" s="1" t="s">
        <v>17</v>
      </c>
      <c r="G113" s="1" t="s">
        <v>12</v>
      </c>
      <c r="H113" s="9">
        <v>20</v>
      </c>
      <c r="I113" s="16">
        <v>28</v>
      </c>
    </row>
    <row r="114" spans="1:9" x14ac:dyDescent="0.25">
      <c r="A114" s="13">
        <v>1476654</v>
      </c>
      <c r="B114" s="9">
        <v>63020</v>
      </c>
      <c r="C114" s="1" t="s">
        <v>78</v>
      </c>
      <c r="D114" s="1" t="s">
        <v>19</v>
      </c>
      <c r="E114" s="4">
        <v>12.9</v>
      </c>
      <c r="F114" s="1" t="s">
        <v>17</v>
      </c>
      <c r="G114" s="1">
        <v>3</v>
      </c>
      <c r="H114" s="9">
        <v>31</v>
      </c>
      <c r="I114" s="16">
        <v>28</v>
      </c>
    </row>
    <row r="115" spans="1:9" x14ac:dyDescent="0.25">
      <c r="A115" s="13">
        <v>1477296</v>
      </c>
      <c r="B115" s="9">
        <v>222879</v>
      </c>
      <c r="C115" s="1" t="s">
        <v>50</v>
      </c>
      <c r="D115" s="1" t="s">
        <v>24</v>
      </c>
      <c r="E115" s="4">
        <v>29.15</v>
      </c>
      <c r="F115" s="1" t="s">
        <v>17</v>
      </c>
      <c r="G115" s="1">
        <v>5</v>
      </c>
      <c r="H115" s="9">
        <v>23</v>
      </c>
      <c r="I115" s="16">
        <v>27</v>
      </c>
    </row>
    <row r="116" spans="1:9" x14ac:dyDescent="0.25">
      <c r="A116" s="13">
        <v>1478321</v>
      </c>
      <c r="B116" s="9">
        <v>275535</v>
      </c>
      <c r="C116" s="1" t="s">
        <v>79</v>
      </c>
      <c r="D116" s="1" t="s">
        <v>47</v>
      </c>
      <c r="E116" s="4">
        <v>13.05</v>
      </c>
      <c r="F116" s="1" t="s">
        <v>17</v>
      </c>
      <c r="G116" s="1">
        <v>4</v>
      </c>
      <c r="H116" s="9">
        <v>31</v>
      </c>
      <c r="I116" s="16">
        <v>24</v>
      </c>
    </row>
    <row r="117" spans="1:9" x14ac:dyDescent="0.25">
      <c r="A117" s="13">
        <v>1477942</v>
      </c>
      <c r="B117" s="9">
        <v>49793</v>
      </c>
      <c r="C117" s="1" t="s">
        <v>80</v>
      </c>
      <c r="D117" s="1" t="s">
        <v>14</v>
      </c>
      <c r="E117" s="4">
        <v>22.36</v>
      </c>
      <c r="F117" s="1" t="s">
        <v>11</v>
      </c>
      <c r="G117" s="1">
        <v>5</v>
      </c>
      <c r="H117" s="9">
        <v>30</v>
      </c>
      <c r="I117" s="16">
        <v>16</v>
      </c>
    </row>
    <row r="118" spans="1:9" x14ac:dyDescent="0.25">
      <c r="A118" s="13">
        <v>1477552</v>
      </c>
      <c r="B118" s="9">
        <v>137565</v>
      </c>
      <c r="C118" s="1" t="s">
        <v>34</v>
      </c>
      <c r="D118" s="1" t="s">
        <v>19</v>
      </c>
      <c r="E118" s="4">
        <v>31.29</v>
      </c>
      <c r="F118" s="1" t="s">
        <v>17</v>
      </c>
      <c r="G118" s="1" t="s">
        <v>12</v>
      </c>
      <c r="H118" s="9">
        <v>26</v>
      </c>
      <c r="I118" s="16">
        <v>32</v>
      </c>
    </row>
    <row r="119" spans="1:9" x14ac:dyDescent="0.25">
      <c r="A119" s="13">
        <v>1476770</v>
      </c>
      <c r="B119" s="9">
        <v>65009</v>
      </c>
      <c r="C119" s="1" t="s">
        <v>18</v>
      </c>
      <c r="D119" s="1" t="s">
        <v>19</v>
      </c>
      <c r="E119" s="4">
        <v>7.86</v>
      </c>
      <c r="F119" s="1" t="s">
        <v>17</v>
      </c>
      <c r="G119" s="1">
        <v>4</v>
      </c>
      <c r="H119" s="9">
        <v>22</v>
      </c>
      <c r="I119" s="16">
        <v>33</v>
      </c>
    </row>
    <row r="120" spans="1:9" x14ac:dyDescent="0.25">
      <c r="A120" s="13">
        <v>1476558</v>
      </c>
      <c r="B120" s="9">
        <v>214394</v>
      </c>
      <c r="C120" s="1" t="s">
        <v>80</v>
      </c>
      <c r="D120" s="1" t="s">
        <v>14</v>
      </c>
      <c r="E120" s="4">
        <v>16.100000000000001</v>
      </c>
      <c r="F120" s="1" t="s">
        <v>11</v>
      </c>
      <c r="G120" s="1" t="s">
        <v>12</v>
      </c>
      <c r="H120" s="9">
        <v>33</v>
      </c>
      <c r="I120" s="16">
        <v>27</v>
      </c>
    </row>
    <row r="121" spans="1:9" x14ac:dyDescent="0.25">
      <c r="A121" s="13">
        <v>1477993</v>
      </c>
      <c r="B121" s="9">
        <v>91907</v>
      </c>
      <c r="C121" s="1" t="s">
        <v>81</v>
      </c>
      <c r="D121" s="1" t="s">
        <v>14</v>
      </c>
      <c r="E121" s="4">
        <v>16.98</v>
      </c>
      <c r="F121" s="1" t="s">
        <v>17</v>
      </c>
      <c r="G121" s="1">
        <v>5</v>
      </c>
      <c r="H121" s="9">
        <v>31</v>
      </c>
      <c r="I121" s="16">
        <v>32</v>
      </c>
    </row>
    <row r="122" spans="1:9" x14ac:dyDescent="0.25">
      <c r="A122" s="13">
        <v>1478072</v>
      </c>
      <c r="B122" s="9">
        <v>82041</v>
      </c>
      <c r="C122" s="1" t="s">
        <v>68</v>
      </c>
      <c r="D122" s="1" t="s">
        <v>24</v>
      </c>
      <c r="E122" s="4">
        <v>12.95</v>
      </c>
      <c r="F122" s="1" t="s">
        <v>11</v>
      </c>
      <c r="G122" s="1">
        <v>5</v>
      </c>
      <c r="H122" s="9">
        <v>26</v>
      </c>
      <c r="I122" s="16">
        <v>28</v>
      </c>
    </row>
    <row r="123" spans="1:9" x14ac:dyDescent="0.25">
      <c r="A123" s="13">
        <v>1476935</v>
      </c>
      <c r="B123" s="9">
        <v>59419</v>
      </c>
      <c r="C123" s="1" t="s">
        <v>18</v>
      </c>
      <c r="D123" s="1" t="s">
        <v>19</v>
      </c>
      <c r="E123" s="4">
        <v>11.69</v>
      </c>
      <c r="F123" s="1" t="s">
        <v>11</v>
      </c>
      <c r="G123" s="1">
        <v>5</v>
      </c>
      <c r="H123" s="9">
        <v>21</v>
      </c>
      <c r="I123" s="16">
        <v>24</v>
      </c>
    </row>
    <row r="124" spans="1:9" x14ac:dyDescent="0.25">
      <c r="A124" s="13">
        <v>1477255</v>
      </c>
      <c r="B124" s="9">
        <v>50199</v>
      </c>
      <c r="C124" s="1" t="s">
        <v>38</v>
      </c>
      <c r="D124" s="1" t="s">
        <v>19</v>
      </c>
      <c r="E124" s="4">
        <v>12.13</v>
      </c>
      <c r="F124" s="1" t="s">
        <v>11</v>
      </c>
      <c r="G124" s="1" t="s">
        <v>12</v>
      </c>
      <c r="H124" s="9">
        <v>26</v>
      </c>
      <c r="I124" s="16">
        <v>15</v>
      </c>
    </row>
    <row r="125" spans="1:9" x14ac:dyDescent="0.25">
      <c r="A125" s="13">
        <v>1477012</v>
      </c>
      <c r="B125" s="9">
        <v>325210</v>
      </c>
      <c r="C125" s="1" t="s">
        <v>23</v>
      </c>
      <c r="D125" s="1" t="s">
        <v>19</v>
      </c>
      <c r="E125" s="4">
        <v>12.32</v>
      </c>
      <c r="F125" s="1" t="s">
        <v>11</v>
      </c>
      <c r="G125" s="1" t="s">
        <v>12</v>
      </c>
      <c r="H125" s="9">
        <v>31</v>
      </c>
      <c r="I125" s="16">
        <v>19</v>
      </c>
    </row>
    <row r="126" spans="1:9" x14ac:dyDescent="0.25">
      <c r="A126" s="13">
        <v>1477704</v>
      </c>
      <c r="B126" s="9">
        <v>100999</v>
      </c>
      <c r="C126" s="1" t="s">
        <v>82</v>
      </c>
      <c r="D126" s="1" t="s">
        <v>83</v>
      </c>
      <c r="E126" s="4">
        <v>12.13</v>
      </c>
      <c r="F126" s="1" t="s">
        <v>11</v>
      </c>
      <c r="G126" s="1" t="s">
        <v>12</v>
      </c>
      <c r="H126" s="9">
        <v>22</v>
      </c>
      <c r="I126" s="16">
        <v>27</v>
      </c>
    </row>
    <row r="127" spans="1:9" x14ac:dyDescent="0.25">
      <c r="A127" s="13">
        <v>1477188</v>
      </c>
      <c r="B127" s="9">
        <v>146588</v>
      </c>
      <c r="C127" s="1" t="s">
        <v>35</v>
      </c>
      <c r="D127" s="1" t="s">
        <v>14</v>
      </c>
      <c r="E127" s="4">
        <v>12.18</v>
      </c>
      <c r="F127" s="1" t="s">
        <v>17</v>
      </c>
      <c r="G127" s="1">
        <v>5</v>
      </c>
      <c r="H127" s="9">
        <v>25</v>
      </c>
      <c r="I127" s="16">
        <v>24</v>
      </c>
    </row>
    <row r="128" spans="1:9" x14ac:dyDescent="0.25">
      <c r="A128" s="13">
        <v>1478348</v>
      </c>
      <c r="B128" s="9">
        <v>310051</v>
      </c>
      <c r="C128" s="1" t="s">
        <v>50</v>
      </c>
      <c r="D128" s="1" t="s">
        <v>24</v>
      </c>
      <c r="E128" s="4">
        <v>14.99</v>
      </c>
      <c r="F128" s="1" t="s">
        <v>11</v>
      </c>
      <c r="G128" s="1" t="s">
        <v>12</v>
      </c>
      <c r="H128" s="9">
        <v>34</v>
      </c>
      <c r="I128" s="16">
        <v>24</v>
      </c>
    </row>
    <row r="129" spans="1:9" x14ac:dyDescent="0.25">
      <c r="A129" s="13">
        <v>1477405</v>
      </c>
      <c r="B129" s="9">
        <v>128243</v>
      </c>
      <c r="C129" s="1" t="s">
        <v>23</v>
      </c>
      <c r="D129" s="1" t="s">
        <v>24</v>
      </c>
      <c r="E129" s="4">
        <v>6.74</v>
      </c>
      <c r="F129" s="1" t="s">
        <v>11</v>
      </c>
      <c r="G129" s="1">
        <v>5</v>
      </c>
      <c r="H129" s="9">
        <v>26</v>
      </c>
      <c r="I129" s="16">
        <v>30</v>
      </c>
    </row>
    <row r="130" spans="1:9" x14ac:dyDescent="0.25">
      <c r="A130" s="13">
        <v>1476826</v>
      </c>
      <c r="B130" s="9">
        <v>53543</v>
      </c>
      <c r="C130" s="1" t="s">
        <v>84</v>
      </c>
      <c r="D130" s="1" t="s">
        <v>30</v>
      </c>
      <c r="E130" s="4">
        <v>24.3</v>
      </c>
      <c r="F130" s="1" t="s">
        <v>11</v>
      </c>
      <c r="G130" s="1" t="s">
        <v>12</v>
      </c>
      <c r="H130" s="9">
        <v>20</v>
      </c>
      <c r="I130" s="16">
        <v>23</v>
      </c>
    </row>
    <row r="131" spans="1:9" x14ac:dyDescent="0.25">
      <c r="A131" s="13">
        <v>1478340</v>
      </c>
      <c r="B131" s="9">
        <v>230535</v>
      </c>
      <c r="C131" s="1" t="s">
        <v>34</v>
      </c>
      <c r="D131" s="1" t="s">
        <v>19</v>
      </c>
      <c r="E131" s="4">
        <v>10.38</v>
      </c>
      <c r="F131" s="1" t="s">
        <v>11</v>
      </c>
      <c r="G131" s="1">
        <v>3</v>
      </c>
      <c r="H131" s="9">
        <v>24</v>
      </c>
      <c r="I131" s="16">
        <v>29</v>
      </c>
    </row>
    <row r="132" spans="1:9" x14ac:dyDescent="0.25">
      <c r="A132" s="13">
        <v>1477044</v>
      </c>
      <c r="B132" s="9">
        <v>127122</v>
      </c>
      <c r="C132" s="1" t="s">
        <v>54</v>
      </c>
      <c r="D132" s="1" t="s">
        <v>30</v>
      </c>
      <c r="E132" s="4">
        <v>6.79</v>
      </c>
      <c r="F132" s="1" t="s">
        <v>11</v>
      </c>
      <c r="G132" s="1">
        <v>5</v>
      </c>
      <c r="H132" s="9">
        <v>33</v>
      </c>
      <c r="I132" s="16">
        <v>28</v>
      </c>
    </row>
    <row r="133" spans="1:9" x14ac:dyDescent="0.25">
      <c r="A133" s="13">
        <v>1476978</v>
      </c>
      <c r="B133" s="9">
        <v>177250</v>
      </c>
      <c r="C133" s="1" t="s">
        <v>36</v>
      </c>
      <c r="D133" s="1" t="s">
        <v>30</v>
      </c>
      <c r="E133" s="4">
        <v>25.27</v>
      </c>
      <c r="F133" s="1" t="s">
        <v>11</v>
      </c>
      <c r="G133" s="1" t="s">
        <v>12</v>
      </c>
      <c r="H133" s="9">
        <v>34</v>
      </c>
      <c r="I133" s="16">
        <v>28</v>
      </c>
    </row>
    <row r="134" spans="1:9" x14ac:dyDescent="0.25">
      <c r="A134" s="13">
        <v>1477287</v>
      </c>
      <c r="B134" s="9">
        <v>111125</v>
      </c>
      <c r="C134" s="1" t="s">
        <v>42</v>
      </c>
      <c r="D134" s="1" t="s">
        <v>24</v>
      </c>
      <c r="E134" s="4">
        <v>14.99</v>
      </c>
      <c r="F134" s="1" t="s">
        <v>11</v>
      </c>
      <c r="G134" s="1" t="s">
        <v>12</v>
      </c>
      <c r="H134" s="9">
        <v>29</v>
      </c>
      <c r="I134" s="16">
        <v>21</v>
      </c>
    </row>
    <row r="135" spans="1:9" x14ac:dyDescent="0.25">
      <c r="A135" s="13">
        <v>1477110</v>
      </c>
      <c r="B135" s="9">
        <v>144997</v>
      </c>
      <c r="C135" s="1" t="s">
        <v>36</v>
      </c>
      <c r="D135" s="1" t="s">
        <v>30</v>
      </c>
      <c r="E135" s="4">
        <v>29.05</v>
      </c>
      <c r="F135" s="1" t="s">
        <v>11</v>
      </c>
      <c r="G135" s="1">
        <v>4</v>
      </c>
      <c r="H135" s="9">
        <v>22</v>
      </c>
      <c r="I135" s="16">
        <v>28</v>
      </c>
    </row>
    <row r="136" spans="1:9" x14ac:dyDescent="0.25">
      <c r="A136" s="13">
        <v>1476555</v>
      </c>
      <c r="B136" s="9">
        <v>97991</v>
      </c>
      <c r="C136" s="1" t="s">
        <v>64</v>
      </c>
      <c r="D136" s="1" t="s">
        <v>14</v>
      </c>
      <c r="E136" s="4">
        <v>9.65</v>
      </c>
      <c r="F136" s="1" t="s">
        <v>11</v>
      </c>
      <c r="G136" s="1" t="s">
        <v>12</v>
      </c>
      <c r="H136" s="9">
        <v>25</v>
      </c>
      <c r="I136" s="16">
        <v>26</v>
      </c>
    </row>
    <row r="137" spans="1:9" x14ac:dyDescent="0.25">
      <c r="A137" s="13">
        <v>1476862</v>
      </c>
      <c r="B137" s="9">
        <v>58533</v>
      </c>
      <c r="C137" s="1" t="s">
        <v>23</v>
      </c>
      <c r="D137" s="1" t="s">
        <v>24</v>
      </c>
      <c r="E137" s="4">
        <v>29.2</v>
      </c>
      <c r="F137" s="1" t="s">
        <v>11</v>
      </c>
      <c r="G137" s="1" t="s">
        <v>12</v>
      </c>
      <c r="H137" s="9">
        <v>31</v>
      </c>
      <c r="I137" s="16">
        <v>24</v>
      </c>
    </row>
    <row r="138" spans="1:9" x14ac:dyDescent="0.25">
      <c r="A138" s="13">
        <v>1477117</v>
      </c>
      <c r="B138" s="9">
        <v>104336</v>
      </c>
      <c r="C138" s="1" t="s">
        <v>67</v>
      </c>
      <c r="D138" s="1" t="s">
        <v>14</v>
      </c>
      <c r="E138" s="4">
        <v>5.77</v>
      </c>
      <c r="F138" s="1" t="s">
        <v>17</v>
      </c>
      <c r="G138" s="1">
        <v>4</v>
      </c>
      <c r="H138" s="9">
        <v>29</v>
      </c>
      <c r="I138" s="16">
        <v>24</v>
      </c>
    </row>
    <row r="139" spans="1:9" x14ac:dyDescent="0.25">
      <c r="A139" s="13">
        <v>1478402</v>
      </c>
      <c r="B139" s="9">
        <v>232582</v>
      </c>
      <c r="C139" s="1" t="s">
        <v>84</v>
      </c>
      <c r="D139" s="1" t="s">
        <v>30</v>
      </c>
      <c r="E139" s="4">
        <v>32.93</v>
      </c>
      <c r="F139" s="1" t="s">
        <v>17</v>
      </c>
      <c r="G139" s="1">
        <v>3</v>
      </c>
      <c r="H139" s="9">
        <v>26</v>
      </c>
      <c r="I139" s="16">
        <v>28</v>
      </c>
    </row>
    <row r="140" spans="1:9" x14ac:dyDescent="0.25">
      <c r="A140" s="13">
        <v>1477431</v>
      </c>
      <c r="B140" s="9">
        <v>195927</v>
      </c>
      <c r="C140" s="1" t="s">
        <v>85</v>
      </c>
      <c r="D140" s="1" t="s">
        <v>86</v>
      </c>
      <c r="E140" s="4">
        <v>12.13</v>
      </c>
      <c r="F140" s="1" t="s">
        <v>11</v>
      </c>
      <c r="G140" s="1">
        <v>5</v>
      </c>
      <c r="H140" s="9">
        <v>30</v>
      </c>
      <c r="I140" s="16">
        <v>20</v>
      </c>
    </row>
    <row r="141" spans="1:9" x14ac:dyDescent="0.25">
      <c r="A141" s="13">
        <v>1477836</v>
      </c>
      <c r="B141" s="9">
        <v>373689</v>
      </c>
      <c r="C141" s="1" t="s">
        <v>77</v>
      </c>
      <c r="D141" s="1" t="s">
        <v>19</v>
      </c>
      <c r="E141" s="4">
        <v>12.08</v>
      </c>
      <c r="F141" s="1" t="s">
        <v>11</v>
      </c>
      <c r="G141" s="1" t="s">
        <v>12</v>
      </c>
      <c r="H141" s="9">
        <v>29</v>
      </c>
      <c r="I141" s="16">
        <v>20</v>
      </c>
    </row>
    <row r="142" spans="1:9" x14ac:dyDescent="0.25">
      <c r="A142" s="13">
        <v>1477376</v>
      </c>
      <c r="B142" s="9">
        <v>370372</v>
      </c>
      <c r="C142" s="1" t="s">
        <v>18</v>
      </c>
      <c r="D142" s="1" t="s">
        <v>19</v>
      </c>
      <c r="E142" s="4">
        <v>11.59</v>
      </c>
      <c r="F142" s="1" t="s">
        <v>17</v>
      </c>
      <c r="G142" s="1" t="s">
        <v>12</v>
      </c>
      <c r="H142" s="9">
        <v>25</v>
      </c>
      <c r="I142" s="16">
        <v>24</v>
      </c>
    </row>
    <row r="143" spans="1:9" x14ac:dyDescent="0.25">
      <c r="A143" s="13">
        <v>1476835</v>
      </c>
      <c r="B143" s="9">
        <v>264707</v>
      </c>
      <c r="C143" s="1" t="s">
        <v>49</v>
      </c>
      <c r="D143" s="1" t="s">
        <v>14</v>
      </c>
      <c r="E143" s="4">
        <v>9.56</v>
      </c>
      <c r="F143" s="1" t="s">
        <v>11</v>
      </c>
      <c r="G143" s="1">
        <v>5</v>
      </c>
      <c r="H143" s="9">
        <v>21</v>
      </c>
      <c r="I143" s="16">
        <v>17</v>
      </c>
    </row>
    <row r="144" spans="1:9" x14ac:dyDescent="0.25">
      <c r="A144" s="13">
        <v>1477177</v>
      </c>
      <c r="B144" s="9">
        <v>42385</v>
      </c>
      <c r="C144" s="1" t="s">
        <v>87</v>
      </c>
      <c r="D144" s="1" t="s">
        <v>47</v>
      </c>
      <c r="E144" s="4">
        <v>24.2</v>
      </c>
      <c r="F144" s="1" t="s">
        <v>11</v>
      </c>
      <c r="G144" s="1">
        <v>5</v>
      </c>
      <c r="H144" s="9">
        <v>21</v>
      </c>
      <c r="I144" s="16">
        <v>26</v>
      </c>
    </row>
    <row r="145" spans="1:9" x14ac:dyDescent="0.25">
      <c r="A145" s="13">
        <v>1478174</v>
      </c>
      <c r="B145" s="9">
        <v>104555</v>
      </c>
      <c r="C145" s="1" t="s">
        <v>35</v>
      </c>
      <c r="D145" s="1" t="s">
        <v>14</v>
      </c>
      <c r="E145" s="4">
        <v>29.34</v>
      </c>
      <c r="F145" s="1" t="s">
        <v>17</v>
      </c>
      <c r="G145" s="1" t="s">
        <v>12</v>
      </c>
      <c r="H145" s="9">
        <v>32</v>
      </c>
      <c r="I145" s="16">
        <v>25</v>
      </c>
    </row>
    <row r="146" spans="1:9" x14ac:dyDescent="0.25">
      <c r="A146" s="13">
        <v>1478269</v>
      </c>
      <c r="B146" s="9">
        <v>250494</v>
      </c>
      <c r="C146" s="1" t="s">
        <v>23</v>
      </c>
      <c r="D146" s="1" t="s">
        <v>24</v>
      </c>
      <c r="E146" s="4">
        <v>11.16</v>
      </c>
      <c r="F146" s="1" t="s">
        <v>17</v>
      </c>
      <c r="G146" s="1">
        <v>5</v>
      </c>
      <c r="H146" s="9">
        <v>22</v>
      </c>
      <c r="I146" s="16">
        <v>28</v>
      </c>
    </row>
    <row r="147" spans="1:9" x14ac:dyDescent="0.25">
      <c r="A147" s="13">
        <v>1477369</v>
      </c>
      <c r="B147" s="9">
        <v>139085</v>
      </c>
      <c r="C147" s="1" t="s">
        <v>34</v>
      </c>
      <c r="D147" s="1" t="s">
        <v>19</v>
      </c>
      <c r="E147" s="4">
        <v>24.25</v>
      </c>
      <c r="F147" s="1" t="s">
        <v>17</v>
      </c>
      <c r="G147" s="1" t="s">
        <v>12</v>
      </c>
      <c r="H147" s="9">
        <v>32</v>
      </c>
      <c r="I147" s="16">
        <v>24</v>
      </c>
    </row>
    <row r="148" spans="1:9" x14ac:dyDescent="0.25">
      <c r="A148" s="13">
        <v>1476969</v>
      </c>
      <c r="B148" s="9">
        <v>198309</v>
      </c>
      <c r="C148" s="1" t="s">
        <v>37</v>
      </c>
      <c r="D148" s="1" t="s">
        <v>14</v>
      </c>
      <c r="E148" s="4">
        <v>29.2</v>
      </c>
      <c r="F148" s="1" t="s">
        <v>11</v>
      </c>
      <c r="G148" s="1" t="s">
        <v>12</v>
      </c>
      <c r="H148" s="9">
        <v>22</v>
      </c>
      <c r="I148" s="16">
        <v>25</v>
      </c>
    </row>
    <row r="149" spans="1:9" x14ac:dyDescent="0.25">
      <c r="A149" s="13">
        <v>1477420</v>
      </c>
      <c r="B149" s="9">
        <v>399478</v>
      </c>
      <c r="C149" s="1" t="s">
        <v>34</v>
      </c>
      <c r="D149" s="1" t="s">
        <v>19</v>
      </c>
      <c r="E149" s="4">
        <v>14.07</v>
      </c>
      <c r="F149" s="1" t="s">
        <v>11</v>
      </c>
      <c r="G149" s="1" t="s">
        <v>12</v>
      </c>
      <c r="H149" s="9">
        <v>25</v>
      </c>
      <c r="I149" s="16">
        <v>28</v>
      </c>
    </row>
    <row r="150" spans="1:9" x14ac:dyDescent="0.25">
      <c r="A150" s="13">
        <v>1476663</v>
      </c>
      <c r="B150" s="9">
        <v>40010</v>
      </c>
      <c r="C150" s="1" t="s">
        <v>50</v>
      </c>
      <c r="D150" s="1" t="s">
        <v>24</v>
      </c>
      <c r="E150" s="4">
        <v>19.350000000000001</v>
      </c>
      <c r="F150" s="1" t="s">
        <v>11</v>
      </c>
      <c r="G150" s="1">
        <v>4</v>
      </c>
      <c r="H150" s="9">
        <v>35</v>
      </c>
      <c r="I150" s="16">
        <v>19</v>
      </c>
    </row>
    <row r="151" spans="1:9" x14ac:dyDescent="0.25">
      <c r="A151" s="13">
        <v>1477904</v>
      </c>
      <c r="B151" s="9">
        <v>48131</v>
      </c>
      <c r="C151" s="1" t="s">
        <v>36</v>
      </c>
      <c r="D151" s="1" t="s">
        <v>30</v>
      </c>
      <c r="E151" s="4">
        <v>16.100000000000001</v>
      </c>
      <c r="F151" s="1" t="s">
        <v>11</v>
      </c>
      <c r="G151" s="1">
        <v>4</v>
      </c>
      <c r="H151" s="9">
        <v>23</v>
      </c>
      <c r="I151" s="16">
        <v>29</v>
      </c>
    </row>
    <row r="152" spans="1:9" x14ac:dyDescent="0.25">
      <c r="A152" s="13">
        <v>1478219</v>
      </c>
      <c r="B152" s="9">
        <v>41692</v>
      </c>
      <c r="C152" s="1" t="s">
        <v>34</v>
      </c>
      <c r="D152" s="1" t="s">
        <v>19</v>
      </c>
      <c r="E152" s="4">
        <v>22.8</v>
      </c>
      <c r="F152" s="1" t="s">
        <v>11</v>
      </c>
      <c r="G152" s="1" t="s">
        <v>12</v>
      </c>
      <c r="H152" s="9">
        <v>30</v>
      </c>
      <c r="I152" s="16">
        <v>19</v>
      </c>
    </row>
    <row r="153" spans="1:9" x14ac:dyDescent="0.25">
      <c r="A153" s="13">
        <v>1477206</v>
      </c>
      <c r="B153" s="9">
        <v>61305</v>
      </c>
      <c r="C153" s="1" t="s">
        <v>64</v>
      </c>
      <c r="D153" s="1" t="s">
        <v>14</v>
      </c>
      <c r="E153" s="4">
        <v>15.23</v>
      </c>
      <c r="F153" s="1" t="s">
        <v>11</v>
      </c>
      <c r="G153" s="1" t="s">
        <v>12</v>
      </c>
      <c r="H153" s="9">
        <v>30</v>
      </c>
      <c r="I153" s="16">
        <v>19</v>
      </c>
    </row>
    <row r="154" spans="1:9" x14ac:dyDescent="0.25">
      <c r="A154" s="13">
        <v>1477337</v>
      </c>
      <c r="B154" s="9">
        <v>123780</v>
      </c>
      <c r="C154" s="1" t="s">
        <v>38</v>
      </c>
      <c r="D154" s="1" t="s">
        <v>19</v>
      </c>
      <c r="E154" s="4">
        <v>33.03</v>
      </c>
      <c r="F154" s="1" t="s">
        <v>11</v>
      </c>
      <c r="G154" s="1" t="s">
        <v>12</v>
      </c>
      <c r="H154" s="9">
        <v>29</v>
      </c>
      <c r="I154" s="16">
        <v>25</v>
      </c>
    </row>
    <row r="155" spans="1:9" x14ac:dyDescent="0.25">
      <c r="A155" s="13">
        <v>1476809</v>
      </c>
      <c r="B155" s="9">
        <v>385248</v>
      </c>
      <c r="C155" s="1" t="s">
        <v>34</v>
      </c>
      <c r="D155" s="1" t="s">
        <v>19</v>
      </c>
      <c r="E155" s="4">
        <v>12.95</v>
      </c>
      <c r="F155" s="1" t="s">
        <v>11</v>
      </c>
      <c r="G155" s="1" t="s">
        <v>12</v>
      </c>
      <c r="H155" s="9">
        <v>27</v>
      </c>
      <c r="I155" s="16">
        <v>18</v>
      </c>
    </row>
    <row r="156" spans="1:9" x14ac:dyDescent="0.25">
      <c r="A156" s="13">
        <v>1477750</v>
      </c>
      <c r="B156" s="9">
        <v>97806</v>
      </c>
      <c r="C156" s="1" t="s">
        <v>34</v>
      </c>
      <c r="D156" s="1" t="s">
        <v>19</v>
      </c>
      <c r="E156" s="4">
        <v>16.489999999999998</v>
      </c>
      <c r="F156" s="1" t="s">
        <v>11</v>
      </c>
      <c r="G156" s="1">
        <v>5</v>
      </c>
      <c r="H156" s="9">
        <v>32</v>
      </c>
      <c r="I156" s="16">
        <v>22</v>
      </c>
    </row>
    <row r="157" spans="1:9" x14ac:dyDescent="0.25">
      <c r="A157" s="13">
        <v>1476817</v>
      </c>
      <c r="B157" s="9">
        <v>97079</v>
      </c>
      <c r="C157" s="1" t="s">
        <v>70</v>
      </c>
      <c r="D157" s="1" t="s">
        <v>14</v>
      </c>
      <c r="E157" s="4">
        <v>29.05</v>
      </c>
      <c r="F157" s="1" t="s">
        <v>11</v>
      </c>
      <c r="G157" s="1" t="s">
        <v>12</v>
      </c>
      <c r="H157" s="9">
        <v>25</v>
      </c>
      <c r="I157" s="16">
        <v>26</v>
      </c>
    </row>
    <row r="158" spans="1:9" x14ac:dyDescent="0.25">
      <c r="A158" s="13">
        <v>1476659</v>
      </c>
      <c r="B158" s="9">
        <v>52463</v>
      </c>
      <c r="C158" s="1" t="s">
        <v>54</v>
      </c>
      <c r="D158" s="1" t="s">
        <v>30</v>
      </c>
      <c r="E158" s="4">
        <v>31.33</v>
      </c>
      <c r="F158" s="1" t="s">
        <v>11</v>
      </c>
      <c r="G158" s="1">
        <v>3</v>
      </c>
      <c r="H158" s="9">
        <v>33</v>
      </c>
      <c r="I158" s="16">
        <v>23</v>
      </c>
    </row>
    <row r="159" spans="1:9" x14ac:dyDescent="0.25">
      <c r="A159" s="13">
        <v>1477609</v>
      </c>
      <c r="B159" s="9">
        <v>105068</v>
      </c>
      <c r="C159" s="1" t="s">
        <v>49</v>
      </c>
      <c r="D159" s="1" t="s">
        <v>14</v>
      </c>
      <c r="E159" s="4">
        <v>16.010000000000002</v>
      </c>
      <c r="F159" s="1" t="s">
        <v>11</v>
      </c>
      <c r="G159" s="1" t="s">
        <v>12</v>
      </c>
      <c r="H159" s="9">
        <v>26</v>
      </c>
      <c r="I159" s="16">
        <v>16</v>
      </c>
    </row>
    <row r="160" spans="1:9" x14ac:dyDescent="0.25">
      <c r="A160" s="13">
        <v>1477616</v>
      </c>
      <c r="B160" s="9">
        <v>128600</v>
      </c>
      <c r="C160" s="1" t="s">
        <v>21</v>
      </c>
      <c r="D160" s="1" t="s">
        <v>22</v>
      </c>
      <c r="E160" s="4">
        <v>14.07</v>
      </c>
      <c r="F160" s="1" t="s">
        <v>11</v>
      </c>
      <c r="G160" s="1">
        <v>4</v>
      </c>
      <c r="H160" s="9">
        <v>26</v>
      </c>
      <c r="I160" s="16">
        <v>21</v>
      </c>
    </row>
    <row r="161" spans="1:9" x14ac:dyDescent="0.25">
      <c r="A161" s="13">
        <v>1476769</v>
      </c>
      <c r="B161" s="9">
        <v>71791</v>
      </c>
      <c r="C161" s="1" t="s">
        <v>44</v>
      </c>
      <c r="D161" s="1" t="s">
        <v>14</v>
      </c>
      <c r="E161" s="4">
        <v>8.83</v>
      </c>
      <c r="F161" s="1" t="s">
        <v>17</v>
      </c>
      <c r="G161" s="1" t="s">
        <v>12</v>
      </c>
      <c r="H161" s="9">
        <v>31</v>
      </c>
      <c r="I161" s="16">
        <v>33</v>
      </c>
    </row>
    <row r="162" spans="1:9" x14ac:dyDescent="0.25">
      <c r="A162" s="13">
        <v>1477185</v>
      </c>
      <c r="B162" s="9">
        <v>362068</v>
      </c>
      <c r="C162" s="1" t="s">
        <v>45</v>
      </c>
      <c r="D162" s="1" t="s">
        <v>22</v>
      </c>
      <c r="E162" s="4">
        <v>33.03</v>
      </c>
      <c r="F162" s="1" t="s">
        <v>11</v>
      </c>
      <c r="G162" s="1" t="s">
        <v>12</v>
      </c>
      <c r="H162" s="9">
        <v>35</v>
      </c>
      <c r="I162" s="16">
        <v>21</v>
      </c>
    </row>
    <row r="163" spans="1:9" x14ac:dyDescent="0.25">
      <c r="A163" s="13">
        <v>1477752</v>
      </c>
      <c r="B163" s="9">
        <v>298824</v>
      </c>
      <c r="C163" s="1" t="s">
        <v>34</v>
      </c>
      <c r="D163" s="1" t="s">
        <v>19</v>
      </c>
      <c r="E163" s="4">
        <v>16.25</v>
      </c>
      <c r="F163" s="1" t="s">
        <v>17</v>
      </c>
      <c r="G163" s="1">
        <v>3</v>
      </c>
      <c r="H163" s="9">
        <v>30</v>
      </c>
      <c r="I163" s="16">
        <v>24</v>
      </c>
    </row>
    <row r="164" spans="1:9" x14ac:dyDescent="0.25">
      <c r="A164" s="13">
        <v>1477239</v>
      </c>
      <c r="B164" s="9">
        <v>94524</v>
      </c>
      <c r="C164" s="1" t="s">
        <v>23</v>
      </c>
      <c r="D164" s="1" t="s">
        <v>24</v>
      </c>
      <c r="E164" s="4">
        <v>22.36</v>
      </c>
      <c r="F164" s="1" t="s">
        <v>11</v>
      </c>
      <c r="G164" s="1">
        <v>4</v>
      </c>
      <c r="H164" s="9">
        <v>28</v>
      </c>
      <c r="I164" s="16">
        <v>18</v>
      </c>
    </row>
    <row r="165" spans="1:9" x14ac:dyDescent="0.25">
      <c r="A165" s="13">
        <v>1476590</v>
      </c>
      <c r="B165" s="9">
        <v>342107</v>
      </c>
      <c r="C165" s="1" t="s">
        <v>45</v>
      </c>
      <c r="D165" s="1" t="s">
        <v>22</v>
      </c>
      <c r="E165" s="4">
        <v>16.829999999999998</v>
      </c>
      <c r="F165" s="1" t="s">
        <v>11</v>
      </c>
      <c r="G165" s="1">
        <v>4</v>
      </c>
      <c r="H165" s="9">
        <v>26</v>
      </c>
      <c r="I165" s="16">
        <v>20</v>
      </c>
    </row>
    <row r="166" spans="1:9" x14ac:dyDescent="0.25">
      <c r="A166" s="13">
        <v>1478305</v>
      </c>
      <c r="B166" s="9">
        <v>62359</v>
      </c>
      <c r="C166" s="1" t="s">
        <v>75</v>
      </c>
      <c r="D166" s="1" t="s">
        <v>24</v>
      </c>
      <c r="E166" s="4">
        <v>8</v>
      </c>
      <c r="F166" s="1" t="s">
        <v>17</v>
      </c>
      <c r="G166" s="1">
        <v>4</v>
      </c>
      <c r="H166" s="9">
        <v>27</v>
      </c>
      <c r="I166" s="16">
        <v>29</v>
      </c>
    </row>
    <row r="167" spans="1:9" x14ac:dyDescent="0.25">
      <c r="A167" s="13">
        <v>1476751</v>
      </c>
      <c r="B167" s="9">
        <v>347181</v>
      </c>
      <c r="C167" s="1" t="s">
        <v>37</v>
      </c>
      <c r="D167" s="1" t="s">
        <v>14</v>
      </c>
      <c r="E167" s="4">
        <v>16.010000000000002</v>
      </c>
      <c r="F167" s="1" t="s">
        <v>11</v>
      </c>
      <c r="G167" s="1" t="s">
        <v>12</v>
      </c>
      <c r="H167" s="9">
        <v>29</v>
      </c>
      <c r="I167" s="16">
        <v>22</v>
      </c>
    </row>
    <row r="168" spans="1:9" x14ac:dyDescent="0.25">
      <c r="A168" s="13">
        <v>1477831</v>
      </c>
      <c r="B168" s="9">
        <v>60052</v>
      </c>
      <c r="C168" s="1" t="s">
        <v>54</v>
      </c>
      <c r="D168" s="1" t="s">
        <v>30</v>
      </c>
      <c r="E168" s="4">
        <v>16.010000000000002</v>
      </c>
      <c r="F168" s="1" t="s">
        <v>17</v>
      </c>
      <c r="G168" s="1">
        <v>4</v>
      </c>
      <c r="H168" s="9">
        <v>23</v>
      </c>
      <c r="I168" s="16">
        <v>27</v>
      </c>
    </row>
    <row r="169" spans="1:9" x14ac:dyDescent="0.25">
      <c r="A169" s="13">
        <v>1477955</v>
      </c>
      <c r="B169" s="9">
        <v>198936</v>
      </c>
      <c r="C169" s="1" t="s">
        <v>88</v>
      </c>
      <c r="D169" s="1" t="s">
        <v>19</v>
      </c>
      <c r="E169" s="4">
        <v>10.24</v>
      </c>
      <c r="F169" s="1" t="s">
        <v>17</v>
      </c>
      <c r="G169" s="1" t="s">
        <v>12</v>
      </c>
      <c r="H169" s="9">
        <v>22</v>
      </c>
      <c r="I169" s="16">
        <v>25</v>
      </c>
    </row>
    <row r="170" spans="1:9" x14ac:dyDescent="0.25">
      <c r="A170" s="13">
        <v>1476568</v>
      </c>
      <c r="B170" s="9">
        <v>348787</v>
      </c>
      <c r="C170" s="1" t="s">
        <v>42</v>
      </c>
      <c r="D170" s="1" t="s">
        <v>24</v>
      </c>
      <c r="E170" s="4">
        <v>19.399999999999999</v>
      </c>
      <c r="F170" s="1" t="s">
        <v>17</v>
      </c>
      <c r="G170" s="1">
        <v>4</v>
      </c>
      <c r="H170" s="9">
        <v>32</v>
      </c>
      <c r="I170" s="16">
        <v>28</v>
      </c>
    </row>
    <row r="171" spans="1:9" x14ac:dyDescent="0.25">
      <c r="A171" s="13">
        <v>1478391</v>
      </c>
      <c r="B171" s="9">
        <v>184325</v>
      </c>
      <c r="C171" s="1" t="s">
        <v>89</v>
      </c>
      <c r="D171" s="1" t="s">
        <v>47</v>
      </c>
      <c r="E171" s="4">
        <v>19.350000000000001</v>
      </c>
      <c r="F171" s="1" t="s">
        <v>11</v>
      </c>
      <c r="G171" s="1">
        <v>4</v>
      </c>
      <c r="H171" s="9">
        <v>34</v>
      </c>
      <c r="I171" s="16">
        <v>24</v>
      </c>
    </row>
    <row r="172" spans="1:9" x14ac:dyDescent="0.25">
      <c r="A172" s="13">
        <v>1476725</v>
      </c>
      <c r="B172" s="9">
        <v>42935</v>
      </c>
      <c r="C172" s="1" t="s">
        <v>25</v>
      </c>
      <c r="D172" s="1" t="s">
        <v>26</v>
      </c>
      <c r="E172" s="4">
        <v>13.97</v>
      </c>
      <c r="F172" s="1" t="s">
        <v>11</v>
      </c>
      <c r="G172" s="1">
        <v>5</v>
      </c>
      <c r="H172" s="9">
        <v>29</v>
      </c>
      <c r="I172" s="16">
        <v>25</v>
      </c>
    </row>
    <row r="173" spans="1:9" x14ac:dyDescent="0.25">
      <c r="A173" s="13">
        <v>1476688</v>
      </c>
      <c r="B173" s="9">
        <v>200672</v>
      </c>
      <c r="C173" s="1" t="s">
        <v>40</v>
      </c>
      <c r="D173" s="1" t="s">
        <v>41</v>
      </c>
      <c r="E173" s="4">
        <v>13</v>
      </c>
      <c r="F173" s="1" t="s">
        <v>11</v>
      </c>
      <c r="G173" s="1" t="s">
        <v>12</v>
      </c>
      <c r="H173" s="9">
        <v>21</v>
      </c>
      <c r="I173" s="16">
        <v>15</v>
      </c>
    </row>
    <row r="174" spans="1:9" x14ac:dyDescent="0.25">
      <c r="A174" s="13">
        <v>1477102</v>
      </c>
      <c r="B174" s="9">
        <v>75484</v>
      </c>
      <c r="C174" s="1" t="s">
        <v>38</v>
      </c>
      <c r="D174" s="1" t="s">
        <v>19</v>
      </c>
      <c r="E174" s="4">
        <v>13.05</v>
      </c>
      <c r="F174" s="1" t="s">
        <v>11</v>
      </c>
      <c r="G174" s="1" t="s">
        <v>12</v>
      </c>
      <c r="H174" s="9">
        <v>34</v>
      </c>
      <c r="I174" s="16">
        <v>27</v>
      </c>
    </row>
    <row r="175" spans="1:9" x14ac:dyDescent="0.25">
      <c r="A175" s="13">
        <v>1476878</v>
      </c>
      <c r="B175" s="9">
        <v>378027</v>
      </c>
      <c r="C175" s="1" t="s">
        <v>54</v>
      </c>
      <c r="D175" s="1" t="s">
        <v>30</v>
      </c>
      <c r="E175" s="4">
        <v>8.49</v>
      </c>
      <c r="F175" s="1" t="s">
        <v>11</v>
      </c>
      <c r="G175" s="1" t="s">
        <v>12</v>
      </c>
      <c r="H175" s="9">
        <v>24</v>
      </c>
      <c r="I175" s="16">
        <v>16</v>
      </c>
    </row>
    <row r="176" spans="1:9" x14ac:dyDescent="0.25">
      <c r="A176" s="13">
        <v>1476805</v>
      </c>
      <c r="B176" s="9">
        <v>93133</v>
      </c>
      <c r="C176" s="1" t="s">
        <v>50</v>
      </c>
      <c r="D176" s="1" t="s">
        <v>24</v>
      </c>
      <c r="E176" s="4">
        <v>22.8</v>
      </c>
      <c r="F176" s="1" t="s">
        <v>17</v>
      </c>
      <c r="G176" s="1">
        <v>5</v>
      </c>
      <c r="H176" s="9">
        <v>33</v>
      </c>
      <c r="I176" s="16">
        <v>33</v>
      </c>
    </row>
    <row r="177" spans="1:9" x14ac:dyDescent="0.25">
      <c r="A177" s="13">
        <v>1478093</v>
      </c>
      <c r="B177" s="9">
        <v>268958</v>
      </c>
      <c r="C177" s="1" t="s">
        <v>25</v>
      </c>
      <c r="D177" s="1" t="s">
        <v>26</v>
      </c>
      <c r="E177" s="4">
        <v>20.18</v>
      </c>
      <c r="F177" s="1" t="s">
        <v>11</v>
      </c>
      <c r="G177" s="1">
        <v>5</v>
      </c>
      <c r="H177" s="9">
        <v>29</v>
      </c>
      <c r="I177" s="16">
        <v>19</v>
      </c>
    </row>
    <row r="178" spans="1:9" x14ac:dyDescent="0.25">
      <c r="A178" s="13">
        <v>1478201</v>
      </c>
      <c r="B178" s="9">
        <v>370017</v>
      </c>
      <c r="C178" s="1" t="s">
        <v>54</v>
      </c>
      <c r="D178" s="1" t="s">
        <v>30</v>
      </c>
      <c r="E178" s="4">
        <v>19.59</v>
      </c>
      <c r="F178" s="1" t="s">
        <v>11</v>
      </c>
      <c r="G178" s="1">
        <v>5</v>
      </c>
      <c r="H178" s="9">
        <v>24</v>
      </c>
      <c r="I178" s="16">
        <v>19</v>
      </c>
    </row>
    <row r="179" spans="1:9" x14ac:dyDescent="0.25">
      <c r="A179" s="13">
        <v>1478032</v>
      </c>
      <c r="B179" s="9">
        <v>146586</v>
      </c>
      <c r="C179" s="1" t="s">
        <v>20</v>
      </c>
      <c r="D179" s="1" t="s">
        <v>19</v>
      </c>
      <c r="E179" s="4">
        <v>19.399999999999999</v>
      </c>
      <c r="F179" s="1" t="s">
        <v>11</v>
      </c>
      <c r="G179" s="1">
        <v>4</v>
      </c>
      <c r="H179" s="9">
        <v>25</v>
      </c>
      <c r="I179" s="16">
        <v>19</v>
      </c>
    </row>
    <row r="180" spans="1:9" x14ac:dyDescent="0.25">
      <c r="A180" s="13">
        <v>1476606</v>
      </c>
      <c r="B180" s="9">
        <v>350085</v>
      </c>
      <c r="C180" s="1" t="s">
        <v>23</v>
      </c>
      <c r="D180" s="1" t="s">
        <v>24</v>
      </c>
      <c r="E180" s="4">
        <v>17.03</v>
      </c>
      <c r="F180" s="1" t="s">
        <v>17</v>
      </c>
      <c r="G180" s="1" t="s">
        <v>12</v>
      </c>
      <c r="H180" s="9">
        <v>22</v>
      </c>
      <c r="I180" s="16">
        <v>29</v>
      </c>
    </row>
    <row r="181" spans="1:9" x14ac:dyDescent="0.25">
      <c r="A181" s="13">
        <v>1477570</v>
      </c>
      <c r="B181" s="9">
        <v>292343</v>
      </c>
      <c r="C181" s="1" t="s">
        <v>90</v>
      </c>
      <c r="D181" s="1" t="s">
        <v>59</v>
      </c>
      <c r="E181" s="4">
        <v>16.11</v>
      </c>
      <c r="F181" s="1" t="s">
        <v>11</v>
      </c>
      <c r="G181" s="1">
        <v>4</v>
      </c>
      <c r="H181" s="9">
        <v>30</v>
      </c>
      <c r="I181" s="16">
        <v>26</v>
      </c>
    </row>
    <row r="182" spans="1:9" x14ac:dyDescent="0.25">
      <c r="A182" s="13">
        <v>1476808</v>
      </c>
      <c r="B182" s="9">
        <v>84700</v>
      </c>
      <c r="C182" s="1" t="s">
        <v>91</v>
      </c>
      <c r="D182" s="1" t="s">
        <v>24</v>
      </c>
      <c r="E182" s="4">
        <v>14.6</v>
      </c>
      <c r="F182" s="1" t="s">
        <v>17</v>
      </c>
      <c r="G182" s="1">
        <v>3</v>
      </c>
      <c r="H182" s="9">
        <v>32</v>
      </c>
      <c r="I182" s="16">
        <v>24</v>
      </c>
    </row>
    <row r="183" spans="1:9" x14ac:dyDescent="0.25">
      <c r="A183" s="13">
        <v>1476610</v>
      </c>
      <c r="B183" s="9">
        <v>53212</v>
      </c>
      <c r="C183" s="1" t="s">
        <v>49</v>
      </c>
      <c r="D183" s="1" t="s">
        <v>14</v>
      </c>
      <c r="E183" s="4">
        <v>12.27</v>
      </c>
      <c r="F183" s="1" t="s">
        <v>17</v>
      </c>
      <c r="G183" s="1" t="s">
        <v>12</v>
      </c>
      <c r="H183" s="9">
        <v>26</v>
      </c>
      <c r="I183" s="16">
        <v>29</v>
      </c>
    </row>
    <row r="184" spans="1:9" x14ac:dyDescent="0.25">
      <c r="A184" s="13">
        <v>1476875</v>
      </c>
      <c r="B184" s="9">
        <v>373353</v>
      </c>
      <c r="C184" s="1" t="s">
        <v>92</v>
      </c>
      <c r="D184" s="1" t="s">
        <v>22</v>
      </c>
      <c r="E184" s="4">
        <v>22.26</v>
      </c>
      <c r="F184" s="1" t="s">
        <v>11</v>
      </c>
      <c r="G184" s="1" t="s">
        <v>12</v>
      </c>
      <c r="H184" s="9">
        <v>35</v>
      </c>
      <c r="I184" s="16">
        <v>16</v>
      </c>
    </row>
    <row r="185" spans="1:9" x14ac:dyDescent="0.25">
      <c r="A185" s="13">
        <v>1476829</v>
      </c>
      <c r="B185" s="9">
        <v>79255</v>
      </c>
      <c r="C185" s="1" t="s">
        <v>23</v>
      </c>
      <c r="D185" s="1" t="s">
        <v>24</v>
      </c>
      <c r="E185" s="4">
        <v>6.79</v>
      </c>
      <c r="F185" s="1" t="s">
        <v>11</v>
      </c>
      <c r="G185" s="1" t="s">
        <v>12</v>
      </c>
      <c r="H185" s="9">
        <v>26</v>
      </c>
      <c r="I185" s="16">
        <v>15</v>
      </c>
    </row>
    <row r="186" spans="1:9" x14ac:dyDescent="0.25">
      <c r="A186" s="13">
        <v>1477366</v>
      </c>
      <c r="B186" s="9">
        <v>275689</v>
      </c>
      <c r="C186" s="1" t="s">
        <v>71</v>
      </c>
      <c r="D186" s="1" t="s">
        <v>30</v>
      </c>
      <c r="E186" s="4">
        <v>14.12</v>
      </c>
      <c r="F186" s="1" t="s">
        <v>11</v>
      </c>
      <c r="G186" s="1">
        <v>4</v>
      </c>
      <c r="H186" s="9">
        <v>35</v>
      </c>
      <c r="I186" s="16">
        <v>19</v>
      </c>
    </row>
    <row r="187" spans="1:9" x14ac:dyDescent="0.25">
      <c r="A187" s="13">
        <v>1477774</v>
      </c>
      <c r="B187" s="9">
        <v>354719</v>
      </c>
      <c r="C187" s="1" t="s">
        <v>23</v>
      </c>
      <c r="D187" s="1" t="s">
        <v>24</v>
      </c>
      <c r="E187" s="4">
        <v>29.15</v>
      </c>
      <c r="F187" s="1" t="s">
        <v>11</v>
      </c>
      <c r="G187" s="1">
        <v>5</v>
      </c>
      <c r="H187" s="9">
        <v>34</v>
      </c>
      <c r="I187" s="16">
        <v>20</v>
      </c>
    </row>
    <row r="188" spans="1:9" x14ac:dyDescent="0.25">
      <c r="A188" s="13">
        <v>1477209</v>
      </c>
      <c r="B188" s="9">
        <v>17495</v>
      </c>
      <c r="C188" s="1" t="s">
        <v>63</v>
      </c>
      <c r="D188" s="1" t="s">
        <v>30</v>
      </c>
      <c r="E188" s="4">
        <v>12.18</v>
      </c>
      <c r="F188" s="1" t="s">
        <v>17</v>
      </c>
      <c r="G188" s="1" t="s">
        <v>12</v>
      </c>
      <c r="H188" s="9">
        <v>26</v>
      </c>
      <c r="I188" s="16">
        <v>24</v>
      </c>
    </row>
    <row r="189" spans="1:9" x14ac:dyDescent="0.25">
      <c r="A189" s="13">
        <v>1478334</v>
      </c>
      <c r="B189" s="9">
        <v>352247</v>
      </c>
      <c r="C189" s="1" t="s">
        <v>53</v>
      </c>
      <c r="D189" s="1" t="s">
        <v>16</v>
      </c>
      <c r="E189" s="4">
        <v>25.22</v>
      </c>
      <c r="F189" s="1" t="s">
        <v>11</v>
      </c>
      <c r="G189" s="1">
        <v>4</v>
      </c>
      <c r="H189" s="9">
        <v>27</v>
      </c>
      <c r="I189" s="16">
        <v>22</v>
      </c>
    </row>
    <row r="190" spans="1:9" x14ac:dyDescent="0.25">
      <c r="A190" s="13">
        <v>1477872</v>
      </c>
      <c r="B190" s="9">
        <v>300670</v>
      </c>
      <c r="C190" s="1" t="s">
        <v>34</v>
      </c>
      <c r="D190" s="1" t="s">
        <v>19</v>
      </c>
      <c r="E190" s="4">
        <v>13.39</v>
      </c>
      <c r="F190" s="1" t="s">
        <v>11</v>
      </c>
      <c r="G190" s="1" t="s">
        <v>12</v>
      </c>
      <c r="H190" s="9">
        <v>30</v>
      </c>
      <c r="I190" s="16">
        <v>22</v>
      </c>
    </row>
    <row r="191" spans="1:9" x14ac:dyDescent="0.25">
      <c r="A191" s="13">
        <v>1478417</v>
      </c>
      <c r="B191" s="9">
        <v>87747</v>
      </c>
      <c r="C191" s="1" t="s">
        <v>18</v>
      </c>
      <c r="D191" s="1" t="s">
        <v>19</v>
      </c>
      <c r="E191" s="4">
        <v>9.02</v>
      </c>
      <c r="F191" s="1" t="s">
        <v>11</v>
      </c>
      <c r="G191" s="1">
        <v>5</v>
      </c>
      <c r="H191" s="9">
        <v>31</v>
      </c>
      <c r="I191" s="16">
        <v>15</v>
      </c>
    </row>
    <row r="192" spans="1:9" x14ac:dyDescent="0.25">
      <c r="A192" s="13">
        <v>1477401</v>
      </c>
      <c r="B192" s="9">
        <v>326426</v>
      </c>
      <c r="C192" s="1" t="s">
        <v>35</v>
      </c>
      <c r="D192" s="1" t="s">
        <v>14</v>
      </c>
      <c r="E192" s="4">
        <v>29.15</v>
      </c>
      <c r="F192" s="1" t="s">
        <v>11</v>
      </c>
      <c r="G192" s="1" t="s">
        <v>12</v>
      </c>
      <c r="H192" s="9">
        <v>34</v>
      </c>
      <c r="I192" s="16">
        <v>24</v>
      </c>
    </row>
    <row r="193" spans="1:9" x14ac:dyDescent="0.25">
      <c r="A193" s="13">
        <v>1477764</v>
      </c>
      <c r="B193" s="9">
        <v>131645</v>
      </c>
      <c r="C193" s="1" t="s">
        <v>93</v>
      </c>
      <c r="D193" s="1" t="s">
        <v>14</v>
      </c>
      <c r="E193" s="4">
        <v>13</v>
      </c>
      <c r="F193" s="1" t="s">
        <v>17</v>
      </c>
      <c r="G193" s="1">
        <v>5</v>
      </c>
      <c r="H193" s="9">
        <v>24</v>
      </c>
      <c r="I193" s="16">
        <v>32</v>
      </c>
    </row>
    <row r="194" spans="1:9" x14ac:dyDescent="0.25">
      <c r="A194" s="13">
        <v>1477835</v>
      </c>
      <c r="B194" s="9">
        <v>129518</v>
      </c>
      <c r="C194" s="1" t="s">
        <v>18</v>
      </c>
      <c r="D194" s="1" t="s">
        <v>19</v>
      </c>
      <c r="E194" s="4">
        <v>15.33</v>
      </c>
      <c r="F194" s="1" t="s">
        <v>17</v>
      </c>
      <c r="G194" s="1">
        <v>4</v>
      </c>
      <c r="H194" s="9">
        <v>24</v>
      </c>
      <c r="I194" s="16">
        <v>29</v>
      </c>
    </row>
    <row r="195" spans="1:9" x14ac:dyDescent="0.25">
      <c r="A195" s="13">
        <v>1476997</v>
      </c>
      <c r="B195" s="9">
        <v>103005</v>
      </c>
      <c r="C195" s="1" t="s">
        <v>80</v>
      </c>
      <c r="D195" s="1" t="s">
        <v>14</v>
      </c>
      <c r="E195" s="4">
        <v>14.55</v>
      </c>
      <c r="F195" s="1" t="s">
        <v>11</v>
      </c>
      <c r="G195" s="1">
        <v>5</v>
      </c>
      <c r="H195" s="9">
        <v>20</v>
      </c>
      <c r="I195" s="16">
        <v>28</v>
      </c>
    </row>
    <row r="196" spans="1:9" x14ac:dyDescent="0.25">
      <c r="A196" s="13">
        <v>1477519</v>
      </c>
      <c r="B196" s="9">
        <v>140477</v>
      </c>
      <c r="C196" s="1" t="s">
        <v>81</v>
      </c>
      <c r="D196" s="1" t="s">
        <v>14</v>
      </c>
      <c r="E196" s="4">
        <v>31.43</v>
      </c>
      <c r="F196" s="1" t="s">
        <v>11</v>
      </c>
      <c r="G196" s="1" t="s">
        <v>12</v>
      </c>
      <c r="H196" s="9">
        <v>24</v>
      </c>
      <c r="I196" s="16">
        <v>17</v>
      </c>
    </row>
    <row r="197" spans="1:9" x14ac:dyDescent="0.25">
      <c r="A197" s="13">
        <v>1477004</v>
      </c>
      <c r="B197" s="9">
        <v>250494</v>
      </c>
      <c r="C197" s="1" t="s">
        <v>38</v>
      </c>
      <c r="D197" s="1" t="s">
        <v>19</v>
      </c>
      <c r="E197" s="4">
        <v>33.03</v>
      </c>
      <c r="F197" s="1" t="s">
        <v>11</v>
      </c>
      <c r="G197" s="1">
        <v>5</v>
      </c>
      <c r="H197" s="9">
        <v>29</v>
      </c>
      <c r="I197" s="16">
        <v>15</v>
      </c>
    </row>
    <row r="198" spans="1:9" x14ac:dyDescent="0.25">
      <c r="A198" s="13">
        <v>1477536</v>
      </c>
      <c r="B198" s="9">
        <v>105164</v>
      </c>
      <c r="C198" s="1" t="s">
        <v>94</v>
      </c>
      <c r="D198" s="1" t="s">
        <v>24</v>
      </c>
      <c r="E198" s="4">
        <v>15.91</v>
      </c>
      <c r="F198" s="1" t="s">
        <v>11</v>
      </c>
      <c r="G198" s="1">
        <v>4</v>
      </c>
      <c r="H198" s="9">
        <v>26</v>
      </c>
      <c r="I198" s="16">
        <v>26</v>
      </c>
    </row>
    <row r="199" spans="1:9" x14ac:dyDescent="0.25">
      <c r="A199" s="13">
        <v>1478313</v>
      </c>
      <c r="B199" s="9">
        <v>160957</v>
      </c>
      <c r="C199" s="1" t="s">
        <v>81</v>
      </c>
      <c r="D199" s="1" t="s">
        <v>14</v>
      </c>
      <c r="E199" s="4">
        <v>12.18</v>
      </c>
      <c r="F199" s="1" t="s">
        <v>11</v>
      </c>
      <c r="G199" s="1">
        <v>4</v>
      </c>
      <c r="H199" s="9">
        <v>27</v>
      </c>
      <c r="I199" s="16">
        <v>25</v>
      </c>
    </row>
    <row r="200" spans="1:9" x14ac:dyDescent="0.25">
      <c r="A200" s="13">
        <v>1477290</v>
      </c>
      <c r="B200" s="9">
        <v>361509</v>
      </c>
      <c r="C200" s="1" t="s">
        <v>34</v>
      </c>
      <c r="D200" s="1" t="s">
        <v>19</v>
      </c>
      <c r="E200" s="4">
        <v>19.350000000000001</v>
      </c>
      <c r="F200" s="1" t="s">
        <v>17</v>
      </c>
      <c r="G200" s="1" t="s">
        <v>12</v>
      </c>
      <c r="H200" s="9">
        <v>35</v>
      </c>
      <c r="I200" s="16">
        <v>33</v>
      </c>
    </row>
    <row r="201" spans="1:9" x14ac:dyDescent="0.25">
      <c r="A201" s="14">
        <v>1476648</v>
      </c>
      <c r="B201" s="10">
        <v>169478</v>
      </c>
      <c r="C201" s="3" t="s">
        <v>54</v>
      </c>
      <c r="D201" s="3" t="s">
        <v>30</v>
      </c>
      <c r="E201" s="6">
        <v>19.350000000000001</v>
      </c>
      <c r="F201" s="3" t="s">
        <v>11</v>
      </c>
      <c r="G201" s="3" t="s">
        <v>12</v>
      </c>
      <c r="H201" s="10">
        <v>24</v>
      </c>
      <c r="I201" s="17">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7B91-AA06-4D6B-98BB-D581CBE650FB}">
  <dimension ref="A1:I201"/>
  <sheetViews>
    <sheetView topLeftCell="G1" workbookViewId="0">
      <selection activeCell="A2" sqref="A2"/>
    </sheetView>
  </sheetViews>
  <sheetFormatPr defaultRowHeight="15" x14ac:dyDescent="0.25"/>
  <cols>
    <col min="1" max="1" width="15.28515625" style="11" customWidth="1"/>
    <col min="2" max="2" width="17.7109375" style="11" customWidth="1"/>
    <col min="3" max="3" width="30.7109375" customWidth="1"/>
    <col min="4" max="4" width="18.85546875" customWidth="1"/>
    <col min="5" max="5" width="24.28515625" style="7" customWidth="1"/>
    <col min="6" max="6" width="25.140625" customWidth="1"/>
    <col min="7" max="7" width="12.5703125" customWidth="1"/>
    <col min="8" max="8" width="27.7109375" style="11" customWidth="1"/>
    <col min="9" max="9" width="19" style="11" customWidth="1"/>
  </cols>
  <sheetData>
    <row r="1" spans="1:9" ht="15.75" x14ac:dyDescent="0.25">
      <c r="A1" s="12" t="s">
        <v>0</v>
      </c>
      <c r="B1" s="8" t="s">
        <v>1</v>
      </c>
      <c r="C1" s="2" t="s">
        <v>2</v>
      </c>
      <c r="D1" s="2" t="s">
        <v>3</v>
      </c>
      <c r="E1" s="5" t="s">
        <v>4</v>
      </c>
      <c r="F1" s="2" t="s">
        <v>5</v>
      </c>
      <c r="G1" s="2" t="s">
        <v>6</v>
      </c>
      <c r="H1" s="8" t="s">
        <v>7</v>
      </c>
      <c r="I1" s="15" t="s">
        <v>8</v>
      </c>
    </row>
    <row r="2" spans="1:9" x14ac:dyDescent="0.25">
      <c r="A2" s="13">
        <v>1477147</v>
      </c>
      <c r="B2" s="9">
        <v>337525</v>
      </c>
      <c r="C2" s="1" t="s">
        <v>9</v>
      </c>
      <c r="D2" s="1" t="s">
        <v>10</v>
      </c>
      <c r="E2" s="4">
        <v>30.75</v>
      </c>
      <c r="F2" s="1" t="s">
        <v>11</v>
      </c>
      <c r="G2" s="1" t="s">
        <v>95</v>
      </c>
      <c r="H2" s="9">
        <v>25</v>
      </c>
      <c r="I2" s="16">
        <v>20</v>
      </c>
    </row>
    <row r="3" spans="1:9" x14ac:dyDescent="0.25">
      <c r="A3" s="13">
        <v>1477685</v>
      </c>
      <c r="B3" s="9">
        <v>358141</v>
      </c>
      <c r="C3" s="1" t="s">
        <v>13</v>
      </c>
      <c r="D3" s="1" t="s">
        <v>14</v>
      </c>
      <c r="E3" s="4">
        <v>12.08</v>
      </c>
      <c r="F3" s="1" t="s">
        <v>11</v>
      </c>
      <c r="G3" s="1" t="s">
        <v>95</v>
      </c>
      <c r="H3" s="9">
        <v>25</v>
      </c>
      <c r="I3" s="16">
        <v>23</v>
      </c>
    </row>
    <row r="4" spans="1:9" x14ac:dyDescent="0.25">
      <c r="A4" s="13">
        <v>1477070</v>
      </c>
      <c r="B4" s="9">
        <v>66393</v>
      </c>
      <c r="C4" s="1" t="s">
        <v>15</v>
      </c>
      <c r="D4" s="1" t="s">
        <v>16</v>
      </c>
      <c r="E4" s="4">
        <v>12.23</v>
      </c>
      <c r="F4" s="1" t="s">
        <v>17</v>
      </c>
      <c r="G4" s="1">
        <v>5</v>
      </c>
      <c r="H4" s="9">
        <v>23</v>
      </c>
      <c r="I4" s="16">
        <v>28</v>
      </c>
    </row>
    <row r="5" spans="1:9" x14ac:dyDescent="0.25">
      <c r="A5" s="13">
        <v>1477334</v>
      </c>
      <c r="B5" s="9">
        <v>106968</v>
      </c>
      <c r="C5" s="1" t="s">
        <v>18</v>
      </c>
      <c r="D5" s="1" t="s">
        <v>19</v>
      </c>
      <c r="E5" s="4">
        <v>29.2</v>
      </c>
      <c r="F5" s="1" t="s">
        <v>11</v>
      </c>
      <c r="G5" s="1">
        <v>3</v>
      </c>
      <c r="H5" s="9">
        <v>25</v>
      </c>
      <c r="I5" s="16">
        <v>15</v>
      </c>
    </row>
    <row r="6" spans="1:9" x14ac:dyDescent="0.25">
      <c r="A6" s="13">
        <v>1478249</v>
      </c>
      <c r="B6" s="9">
        <v>76942</v>
      </c>
      <c r="C6" s="1" t="s">
        <v>20</v>
      </c>
      <c r="D6" s="1" t="s">
        <v>19</v>
      </c>
      <c r="E6" s="4">
        <v>11.59</v>
      </c>
      <c r="F6" s="1" t="s">
        <v>17</v>
      </c>
      <c r="G6" s="1">
        <v>4</v>
      </c>
      <c r="H6" s="9">
        <v>25</v>
      </c>
      <c r="I6" s="16">
        <v>24</v>
      </c>
    </row>
    <row r="7" spans="1:9" x14ac:dyDescent="0.25">
      <c r="A7" s="13">
        <v>1477224</v>
      </c>
      <c r="B7" s="9">
        <v>147468</v>
      </c>
      <c r="C7" s="1" t="s">
        <v>21</v>
      </c>
      <c r="D7" s="1" t="s">
        <v>22</v>
      </c>
      <c r="E7" s="4">
        <v>25.22</v>
      </c>
      <c r="F7" s="1" t="s">
        <v>17</v>
      </c>
      <c r="G7" s="1">
        <v>3</v>
      </c>
      <c r="H7" s="9">
        <v>20</v>
      </c>
      <c r="I7" s="16">
        <v>24</v>
      </c>
    </row>
    <row r="8" spans="1:9" x14ac:dyDescent="0.25">
      <c r="A8" s="13">
        <v>1477894</v>
      </c>
      <c r="B8" s="9">
        <v>157711</v>
      </c>
      <c r="C8" s="1" t="s">
        <v>23</v>
      </c>
      <c r="D8" s="1" t="s">
        <v>24</v>
      </c>
      <c r="E8" s="4">
        <v>6.07</v>
      </c>
      <c r="F8" s="1" t="s">
        <v>11</v>
      </c>
      <c r="G8" s="1" t="s">
        <v>95</v>
      </c>
      <c r="H8" s="9">
        <v>28</v>
      </c>
      <c r="I8" s="16">
        <v>21</v>
      </c>
    </row>
    <row r="9" spans="1:9" x14ac:dyDescent="0.25">
      <c r="A9" s="13">
        <v>1477859</v>
      </c>
      <c r="B9" s="9">
        <v>89574</v>
      </c>
      <c r="C9" s="1" t="s">
        <v>25</v>
      </c>
      <c r="D9" s="1" t="s">
        <v>26</v>
      </c>
      <c r="E9" s="4">
        <v>5.97</v>
      </c>
      <c r="F9" s="1" t="s">
        <v>17</v>
      </c>
      <c r="G9" s="1">
        <v>3</v>
      </c>
      <c r="H9" s="9">
        <v>33</v>
      </c>
      <c r="I9" s="16">
        <v>30</v>
      </c>
    </row>
    <row r="10" spans="1:9" x14ac:dyDescent="0.25">
      <c r="A10" s="13">
        <v>1477174</v>
      </c>
      <c r="B10" s="9">
        <v>121706</v>
      </c>
      <c r="C10" s="1" t="s">
        <v>27</v>
      </c>
      <c r="D10" s="1" t="s">
        <v>22</v>
      </c>
      <c r="E10" s="4">
        <v>16.440000000000001</v>
      </c>
      <c r="F10" s="1" t="s">
        <v>17</v>
      </c>
      <c r="G10" s="1">
        <v>5</v>
      </c>
      <c r="H10" s="9">
        <v>21</v>
      </c>
      <c r="I10" s="16">
        <v>26</v>
      </c>
    </row>
    <row r="11" spans="1:9" x14ac:dyDescent="0.25">
      <c r="A11" s="13">
        <v>1477311</v>
      </c>
      <c r="B11" s="9">
        <v>39705</v>
      </c>
      <c r="C11" s="1" t="s">
        <v>28</v>
      </c>
      <c r="D11" s="1" t="s">
        <v>22</v>
      </c>
      <c r="E11" s="4">
        <v>7.18</v>
      </c>
      <c r="F11" s="1" t="s">
        <v>17</v>
      </c>
      <c r="G11" s="1">
        <v>5</v>
      </c>
      <c r="H11" s="9">
        <v>29</v>
      </c>
      <c r="I11" s="16">
        <v>26</v>
      </c>
    </row>
    <row r="12" spans="1:9" x14ac:dyDescent="0.25">
      <c r="A12" s="13">
        <v>1477895</v>
      </c>
      <c r="B12" s="9">
        <v>143926</v>
      </c>
      <c r="C12" s="1" t="s">
        <v>29</v>
      </c>
      <c r="D12" s="1" t="s">
        <v>30</v>
      </c>
      <c r="E12" s="4">
        <v>5.92</v>
      </c>
      <c r="F12" s="1" t="s">
        <v>17</v>
      </c>
      <c r="G12" s="1" t="s">
        <v>95</v>
      </c>
      <c r="H12" s="9">
        <v>34</v>
      </c>
      <c r="I12" s="16">
        <v>28</v>
      </c>
    </row>
    <row r="13" spans="1:9" x14ac:dyDescent="0.25">
      <c r="A13" s="13">
        <v>1478437</v>
      </c>
      <c r="B13" s="9">
        <v>221206</v>
      </c>
      <c r="C13" s="1" t="s">
        <v>31</v>
      </c>
      <c r="D13" s="1" t="s">
        <v>16</v>
      </c>
      <c r="E13" s="4">
        <v>8.1</v>
      </c>
      <c r="F13" s="1" t="s">
        <v>11</v>
      </c>
      <c r="G13" s="1">
        <v>5</v>
      </c>
      <c r="H13" s="9">
        <v>23</v>
      </c>
      <c r="I13" s="16">
        <v>22</v>
      </c>
    </row>
    <row r="14" spans="1:9" x14ac:dyDescent="0.25">
      <c r="A14" s="13">
        <v>1476966</v>
      </c>
      <c r="B14" s="9">
        <v>129969</v>
      </c>
      <c r="C14" s="1" t="s">
        <v>18</v>
      </c>
      <c r="D14" s="1" t="s">
        <v>19</v>
      </c>
      <c r="E14" s="4">
        <v>24.3</v>
      </c>
      <c r="F14" s="1" t="s">
        <v>11</v>
      </c>
      <c r="G14" s="1">
        <v>5</v>
      </c>
      <c r="H14" s="9">
        <v>23</v>
      </c>
      <c r="I14" s="16">
        <v>17</v>
      </c>
    </row>
    <row r="15" spans="1:9" x14ac:dyDescent="0.25">
      <c r="A15" s="13">
        <v>1477449</v>
      </c>
      <c r="B15" s="9">
        <v>104548</v>
      </c>
      <c r="C15" s="1" t="s">
        <v>32</v>
      </c>
      <c r="D15" s="1" t="s">
        <v>26</v>
      </c>
      <c r="E15" s="4">
        <v>11.3</v>
      </c>
      <c r="F15" s="1" t="s">
        <v>11</v>
      </c>
      <c r="G15" s="1">
        <v>3</v>
      </c>
      <c r="H15" s="9">
        <v>24</v>
      </c>
      <c r="I15" s="16">
        <v>23</v>
      </c>
    </row>
    <row r="16" spans="1:9" x14ac:dyDescent="0.25">
      <c r="A16" s="13">
        <v>1478198</v>
      </c>
      <c r="B16" s="9">
        <v>62667</v>
      </c>
      <c r="C16" s="1" t="s">
        <v>33</v>
      </c>
      <c r="D16" s="1" t="s">
        <v>19</v>
      </c>
      <c r="E16" s="4">
        <v>12.13</v>
      </c>
      <c r="F16" s="1" t="s">
        <v>17</v>
      </c>
      <c r="G16" s="1" t="s">
        <v>95</v>
      </c>
      <c r="H16" s="9">
        <v>23</v>
      </c>
      <c r="I16" s="16">
        <v>30</v>
      </c>
    </row>
    <row r="17" spans="1:9" x14ac:dyDescent="0.25">
      <c r="A17" s="13">
        <v>1477414</v>
      </c>
      <c r="B17" s="9">
        <v>66222</v>
      </c>
      <c r="C17" s="1" t="s">
        <v>34</v>
      </c>
      <c r="D17" s="1" t="s">
        <v>19</v>
      </c>
      <c r="E17" s="4">
        <v>16.2</v>
      </c>
      <c r="F17" s="1" t="s">
        <v>11</v>
      </c>
      <c r="G17" s="1">
        <v>5</v>
      </c>
      <c r="H17" s="9">
        <v>33</v>
      </c>
      <c r="I17" s="16">
        <v>25</v>
      </c>
    </row>
    <row r="18" spans="1:9" x14ac:dyDescent="0.25">
      <c r="A18" s="13">
        <v>1477486</v>
      </c>
      <c r="B18" s="9">
        <v>104555</v>
      </c>
      <c r="C18" s="1" t="s">
        <v>35</v>
      </c>
      <c r="D18" s="1" t="s">
        <v>14</v>
      </c>
      <c r="E18" s="4">
        <v>16.98</v>
      </c>
      <c r="F18" s="1" t="s">
        <v>11</v>
      </c>
      <c r="G18" s="1" t="s">
        <v>95</v>
      </c>
      <c r="H18" s="9">
        <v>30</v>
      </c>
      <c r="I18" s="16">
        <v>16</v>
      </c>
    </row>
    <row r="19" spans="1:9" x14ac:dyDescent="0.25">
      <c r="A19" s="13">
        <v>1477373</v>
      </c>
      <c r="B19" s="9">
        <v>139885</v>
      </c>
      <c r="C19" s="1" t="s">
        <v>13</v>
      </c>
      <c r="D19" s="1" t="s">
        <v>14</v>
      </c>
      <c r="E19" s="4">
        <v>33.03</v>
      </c>
      <c r="F19" s="1" t="s">
        <v>11</v>
      </c>
      <c r="G19" s="1" t="s">
        <v>95</v>
      </c>
      <c r="H19" s="9">
        <v>21</v>
      </c>
      <c r="I19" s="16">
        <v>22</v>
      </c>
    </row>
    <row r="20" spans="1:9" x14ac:dyDescent="0.25">
      <c r="A20" s="13">
        <v>1477138</v>
      </c>
      <c r="B20" s="9">
        <v>47280</v>
      </c>
      <c r="C20" s="1" t="s">
        <v>36</v>
      </c>
      <c r="D20" s="1" t="s">
        <v>30</v>
      </c>
      <c r="E20" s="4">
        <v>14.12</v>
      </c>
      <c r="F20" s="1" t="s">
        <v>11</v>
      </c>
      <c r="G20" s="1">
        <v>4</v>
      </c>
      <c r="H20" s="9">
        <v>25</v>
      </c>
      <c r="I20" s="16">
        <v>24</v>
      </c>
    </row>
    <row r="21" spans="1:9" x14ac:dyDescent="0.25">
      <c r="A21" s="13">
        <v>1477354</v>
      </c>
      <c r="B21" s="9">
        <v>67487</v>
      </c>
      <c r="C21" s="1" t="s">
        <v>37</v>
      </c>
      <c r="D21" s="1" t="s">
        <v>14</v>
      </c>
      <c r="E21" s="4">
        <v>16.2</v>
      </c>
      <c r="F21" s="1" t="s">
        <v>11</v>
      </c>
      <c r="G21" s="1">
        <v>4</v>
      </c>
      <c r="H21" s="9">
        <v>35</v>
      </c>
      <c r="I21" s="16">
        <v>26</v>
      </c>
    </row>
    <row r="22" spans="1:9" x14ac:dyDescent="0.25">
      <c r="A22" s="13">
        <v>1478296</v>
      </c>
      <c r="B22" s="9">
        <v>250494</v>
      </c>
      <c r="C22" s="1" t="s">
        <v>38</v>
      </c>
      <c r="D22" s="1" t="s">
        <v>19</v>
      </c>
      <c r="E22" s="4">
        <v>24.2</v>
      </c>
      <c r="F22" s="1" t="s">
        <v>11</v>
      </c>
      <c r="G22" s="1">
        <v>4</v>
      </c>
      <c r="H22" s="9">
        <v>21</v>
      </c>
      <c r="I22" s="16">
        <v>24</v>
      </c>
    </row>
    <row r="23" spans="1:9" x14ac:dyDescent="0.25">
      <c r="A23" s="13">
        <v>1478226</v>
      </c>
      <c r="B23" s="9">
        <v>137565</v>
      </c>
      <c r="C23" s="1" t="s">
        <v>34</v>
      </c>
      <c r="D23" s="1" t="s">
        <v>19</v>
      </c>
      <c r="E23" s="4">
        <v>15.91</v>
      </c>
      <c r="F23" s="1" t="s">
        <v>11</v>
      </c>
      <c r="G23" s="1" t="s">
        <v>95</v>
      </c>
      <c r="H23" s="9">
        <v>25</v>
      </c>
      <c r="I23" s="16">
        <v>20</v>
      </c>
    </row>
    <row r="24" spans="1:9" x14ac:dyDescent="0.25">
      <c r="A24" s="13">
        <v>1478287</v>
      </c>
      <c r="B24" s="9">
        <v>150599</v>
      </c>
      <c r="C24" s="1" t="s">
        <v>34</v>
      </c>
      <c r="D24" s="1" t="s">
        <v>19</v>
      </c>
      <c r="E24" s="4">
        <v>29.1</v>
      </c>
      <c r="F24" s="1" t="s">
        <v>17</v>
      </c>
      <c r="G24" s="1">
        <v>5</v>
      </c>
      <c r="H24" s="9">
        <v>21</v>
      </c>
      <c r="I24" s="16">
        <v>30</v>
      </c>
    </row>
    <row r="25" spans="1:9" x14ac:dyDescent="0.25">
      <c r="A25" s="13">
        <v>1478014</v>
      </c>
      <c r="B25" s="9">
        <v>54630</v>
      </c>
      <c r="C25" s="1" t="s">
        <v>39</v>
      </c>
      <c r="D25" s="1" t="s">
        <v>16</v>
      </c>
      <c r="E25" s="4">
        <v>8.92</v>
      </c>
      <c r="F25" s="1" t="s">
        <v>11</v>
      </c>
      <c r="G25" s="1" t="s">
        <v>95</v>
      </c>
      <c r="H25" s="9">
        <v>33</v>
      </c>
      <c r="I25" s="16">
        <v>16</v>
      </c>
    </row>
    <row r="26" spans="1:9" x14ac:dyDescent="0.25">
      <c r="A26" s="13">
        <v>1476714</v>
      </c>
      <c r="B26" s="9">
        <v>363783</v>
      </c>
      <c r="C26" s="1" t="s">
        <v>40</v>
      </c>
      <c r="D26" s="1" t="s">
        <v>41</v>
      </c>
      <c r="E26" s="4">
        <v>15.86</v>
      </c>
      <c r="F26" s="1" t="s">
        <v>17</v>
      </c>
      <c r="G26" s="1" t="s">
        <v>95</v>
      </c>
      <c r="H26" s="9">
        <v>32</v>
      </c>
      <c r="I26" s="16">
        <v>29</v>
      </c>
    </row>
    <row r="27" spans="1:9" x14ac:dyDescent="0.25">
      <c r="A27" s="13">
        <v>1476693</v>
      </c>
      <c r="B27" s="9">
        <v>41877</v>
      </c>
      <c r="C27" s="1" t="s">
        <v>40</v>
      </c>
      <c r="D27" s="1" t="s">
        <v>41</v>
      </c>
      <c r="E27" s="4">
        <v>29.1</v>
      </c>
      <c r="F27" s="1" t="s">
        <v>17</v>
      </c>
      <c r="G27" s="1">
        <v>5</v>
      </c>
      <c r="H27" s="9">
        <v>20</v>
      </c>
      <c r="I27" s="16">
        <v>29</v>
      </c>
    </row>
    <row r="28" spans="1:9" x14ac:dyDescent="0.25">
      <c r="A28" s="13">
        <v>1476995</v>
      </c>
      <c r="B28" s="9">
        <v>371590</v>
      </c>
      <c r="C28" s="1" t="s">
        <v>23</v>
      </c>
      <c r="D28" s="1" t="s">
        <v>24</v>
      </c>
      <c r="E28" s="4">
        <v>21.88</v>
      </c>
      <c r="F28" s="1" t="s">
        <v>17</v>
      </c>
      <c r="G28" s="1">
        <v>5</v>
      </c>
      <c r="H28" s="9">
        <v>24</v>
      </c>
      <c r="I28" s="16">
        <v>27</v>
      </c>
    </row>
    <row r="29" spans="1:9" x14ac:dyDescent="0.25">
      <c r="A29" s="13">
        <v>1476844</v>
      </c>
      <c r="B29" s="9">
        <v>175290</v>
      </c>
      <c r="C29" s="1" t="s">
        <v>42</v>
      </c>
      <c r="D29" s="1" t="s">
        <v>24</v>
      </c>
      <c r="E29" s="4">
        <v>14.02</v>
      </c>
      <c r="F29" s="1" t="s">
        <v>11</v>
      </c>
      <c r="G29" s="1" t="s">
        <v>95</v>
      </c>
      <c r="H29" s="9">
        <v>24</v>
      </c>
      <c r="I29" s="16">
        <v>16</v>
      </c>
    </row>
    <row r="30" spans="1:9" x14ac:dyDescent="0.25">
      <c r="A30" s="13">
        <v>1477015</v>
      </c>
      <c r="B30" s="9">
        <v>76686</v>
      </c>
      <c r="C30" s="1" t="s">
        <v>43</v>
      </c>
      <c r="D30" s="1" t="s">
        <v>24</v>
      </c>
      <c r="E30" s="4">
        <v>9.17</v>
      </c>
      <c r="F30" s="1" t="s">
        <v>11</v>
      </c>
      <c r="G30" s="1" t="s">
        <v>95</v>
      </c>
      <c r="H30" s="9">
        <v>21</v>
      </c>
      <c r="I30" s="16">
        <v>24</v>
      </c>
    </row>
    <row r="31" spans="1:9" x14ac:dyDescent="0.25">
      <c r="A31" s="13">
        <v>1476889</v>
      </c>
      <c r="B31" s="9">
        <v>149984</v>
      </c>
      <c r="C31" s="1" t="s">
        <v>44</v>
      </c>
      <c r="D31" s="1" t="s">
        <v>14</v>
      </c>
      <c r="E31" s="4">
        <v>12.18</v>
      </c>
      <c r="F31" s="1" t="s">
        <v>17</v>
      </c>
      <c r="G31" s="1" t="s">
        <v>95</v>
      </c>
      <c r="H31" s="9">
        <v>20</v>
      </c>
      <c r="I31" s="16">
        <v>29</v>
      </c>
    </row>
    <row r="32" spans="1:9" x14ac:dyDescent="0.25">
      <c r="A32" s="13">
        <v>1478289</v>
      </c>
      <c r="B32" s="9">
        <v>318874</v>
      </c>
      <c r="C32" s="1" t="s">
        <v>45</v>
      </c>
      <c r="D32" s="1" t="s">
        <v>22</v>
      </c>
      <c r="E32" s="4">
        <v>31.33</v>
      </c>
      <c r="F32" s="1" t="s">
        <v>11</v>
      </c>
      <c r="G32" s="1">
        <v>5</v>
      </c>
      <c r="H32" s="9">
        <v>28</v>
      </c>
      <c r="I32" s="16">
        <v>25</v>
      </c>
    </row>
    <row r="33" spans="1:9" x14ac:dyDescent="0.25">
      <c r="A33" s="13">
        <v>1477699</v>
      </c>
      <c r="B33" s="9">
        <v>302790</v>
      </c>
      <c r="C33" s="1" t="s">
        <v>46</v>
      </c>
      <c r="D33" s="1" t="s">
        <v>47</v>
      </c>
      <c r="E33" s="4">
        <v>29.05</v>
      </c>
      <c r="F33" s="1" t="s">
        <v>11</v>
      </c>
      <c r="G33" s="1">
        <v>5</v>
      </c>
      <c r="H33" s="9">
        <v>35</v>
      </c>
      <c r="I33" s="16">
        <v>24</v>
      </c>
    </row>
    <row r="34" spans="1:9" x14ac:dyDescent="0.25">
      <c r="A34" s="13">
        <v>1476855</v>
      </c>
      <c r="B34" s="9">
        <v>317794</v>
      </c>
      <c r="C34" s="1" t="s">
        <v>48</v>
      </c>
      <c r="D34" s="1" t="s">
        <v>19</v>
      </c>
      <c r="E34" s="4">
        <v>8.39</v>
      </c>
      <c r="F34" s="1" t="s">
        <v>17</v>
      </c>
      <c r="G34" s="1" t="s">
        <v>95</v>
      </c>
      <c r="H34" s="9">
        <v>35</v>
      </c>
      <c r="I34" s="16">
        <v>24</v>
      </c>
    </row>
    <row r="35" spans="1:9" x14ac:dyDescent="0.25">
      <c r="A35" s="13">
        <v>1477748</v>
      </c>
      <c r="B35" s="9">
        <v>105349</v>
      </c>
      <c r="C35" s="1" t="s">
        <v>49</v>
      </c>
      <c r="D35" s="1" t="s">
        <v>14</v>
      </c>
      <c r="E35" s="4">
        <v>9.1199999999999992</v>
      </c>
      <c r="F35" s="1" t="s">
        <v>11</v>
      </c>
      <c r="G35" s="1" t="s">
        <v>95</v>
      </c>
      <c r="H35" s="9">
        <v>34</v>
      </c>
      <c r="I35" s="16">
        <v>18</v>
      </c>
    </row>
    <row r="36" spans="1:9" x14ac:dyDescent="0.25">
      <c r="A36" s="13">
        <v>1478244</v>
      </c>
      <c r="B36" s="9">
        <v>181782</v>
      </c>
      <c r="C36" s="1" t="s">
        <v>50</v>
      </c>
      <c r="D36" s="1" t="s">
        <v>24</v>
      </c>
      <c r="E36" s="4">
        <v>29.1</v>
      </c>
      <c r="F36" s="1" t="s">
        <v>11</v>
      </c>
      <c r="G36" s="1">
        <v>5</v>
      </c>
      <c r="H36" s="9">
        <v>30</v>
      </c>
      <c r="I36" s="16">
        <v>26</v>
      </c>
    </row>
    <row r="37" spans="1:9" x14ac:dyDescent="0.25">
      <c r="A37" s="13">
        <v>1478310</v>
      </c>
      <c r="B37" s="9">
        <v>65224</v>
      </c>
      <c r="C37" s="1" t="s">
        <v>51</v>
      </c>
      <c r="D37" s="1" t="s">
        <v>14</v>
      </c>
      <c r="E37" s="4">
        <v>15.47</v>
      </c>
      <c r="F37" s="1" t="s">
        <v>11</v>
      </c>
      <c r="G37" s="1" t="s">
        <v>95</v>
      </c>
      <c r="H37" s="9">
        <v>32</v>
      </c>
      <c r="I37" s="16">
        <v>26</v>
      </c>
    </row>
    <row r="38" spans="1:9" x14ac:dyDescent="0.25">
      <c r="A38" s="13">
        <v>1478017</v>
      </c>
      <c r="B38" s="9">
        <v>148649</v>
      </c>
      <c r="C38" s="1" t="s">
        <v>37</v>
      </c>
      <c r="D38" s="1" t="s">
        <v>14</v>
      </c>
      <c r="E38" s="4">
        <v>16.010000000000002</v>
      </c>
      <c r="F38" s="1" t="s">
        <v>17</v>
      </c>
      <c r="G38" s="1">
        <v>4</v>
      </c>
      <c r="H38" s="9">
        <v>23</v>
      </c>
      <c r="I38" s="16">
        <v>31</v>
      </c>
    </row>
    <row r="39" spans="1:9" x14ac:dyDescent="0.25">
      <c r="A39" s="13">
        <v>1476871</v>
      </c>
      <c r="B39" s="9">
        <v>118709</v>
      </c>
      <c r="C39" s="1" t="s">
        <v>23</v>
      </c>
      <c r="D39" s="1" t="s">
        <v>24</v>
      </c>
      <c r="E39" s="4">
        <v>24.3</v>
      </c>
      <c r="F39" s="1" t="s">
        <v>17</v>
      </c>
      <c r="G39" s="1">
        <v>4</v>
      </c>
      <c r="H39" s="9">
        <v>31</v>
      </c>
      <c r="I39" s="16">
        <v>29</v>
      </c>
    </row>
    <row r="40" spans="1:9" x14ac:dyDescent="0.25">
      <c r="A40" s="13">
        <v>1477999</v>
      </c>
      <c r="B40" s="9">
        <v>208020</v>
      </c>
      <c r="C40" s="1" t="s">
        <v>52</v>
      </c>
      <c r="D40" s="1" t="s">
        <v>14</v>
      </c>
      <c r="E40" s="4">
        <v>29.83</v>
      </c>
      <c r="F40" s="1" t="s">
        <v>17</v>
      </c>
      <c r="G40" s="1">
        <v>5</v>
      </c>
      <c r="H40" s="9">
        <v>20</v>
      </c>
      <c r="I40" s="16">
        <v>32</v>
      </c>
    </row>
    <row r="41" spans="1:9" x14ac:dyDescent="0.25">
      <c r="A41" s="13">
        <v>1476891</v>
      </c>
      <c r="B41" s="9">
        <v>220693</v>
      </c>
      <c r="C41" s="1" t="s">
        <v>34</v>
      </c>
      <c r="D41" s="1" t="s">
        <v>19</v>
      </c>
      <c r="E41" s="4">
        <v>19.89</v>
      </c>
      <c r="F41" s="1" t="s">
        <v>11</v>
      </c>
      <c r="G41" s="1" t="s">
        <v>95</v>
      </c>
      <c r="H41" s="9">
        <v>27</v>
      </c>
      <c r="I41" s="16">
        <v>19</v>
      </c>
    </row>
    <row r="42" spans="1:9" x14ac:dyDescent="0.25">
      <c r="A42" s="13">
        <v>1477425</v>
      </c>
      <c r="B42" s="9">
        <v>378482</v>
      </c>
      <c r="C42" s="1" t="s">
        <v>53</v>
      </c>
      <c r="D42" s="1" t="s">
        <v>16</v>
      </c>
      <c r="E42" s="4">
        <v>19.350000000000001</v>
      </c>
      <c r="F42" s="1" t="s">
        <v>11</v>
      </c>
      <c r="G42" s="1">
        <v>4</v>
      </c>
      <c r="H42" s="9">
        <v>21</v>
      </c>
      <c r="I42" s="16">
        <v>18</v>
      </c>
    </row>
    <row r="43" spans="1:9" x14ac:dyDescent="0.25">
      <c r="A43" s="13">
        <v>1478143</v>
      </c>
      <c r="B43" s="9">
        <v>337525</v>
      </c>
      <c r="C43" s="1" t="s">
        <v>49</v>
      </c>
      <c r="D43" s="1" t="s">
        <v>14</v>
      </c>
      <c r="E43" s="4">
        <v>33.22</v>
      </c>
      <c r="F43" s="1" t="s">
        <v>11</v>
      </c>
      <c r="G43" s="1" t="s">
        <v>95</v>
      </c>
      <c r="H43" s="9">
        <v>23</v>
      </c>
      <c r="I43" s="16">
        <v>19</v>
      </c>
    </row>
    <row r="44" spans="1:9" x14ac:dyDescent="0.25">
      <c r="A44" s="13">
        <v>1477267</v>
      </c>
      <c r="B44" s="9">
        <v>133637</v>
      </c>
      <c r="C44" s="1" t="s">
        <v>54</v>
      </c>
      <c r="D44" s="1" t="s">
        <v>30</v>
      </c>
      <c r="E44" s="4">
        <v>24.25</v>
      </c>
      <c r="F44" s="1" t="s">
        <v>11</v>
      </c>
      <c r="G44" s="1">
        <v>5</v>
      </c>
      <c r="H44" s="9">
        <v>22</v>
      </c>
      <c r="I44" s="16">
        <v>15</v>
      </c>
    </row>
    <row r="45" spans="1:9" x14ac:dyDescent="0.25">
      <c r="A45" s="13">
        <v>1477728</v>
      </c>
      <c r="B45" s="9">
        <v>107909</v>
      </c>
      <c r="C45" s="1" t="s">
        <v>55</v>
      </c>
      <c r="D45" s="1" t="s">
        <v>19</v>
      </c>
      <c r="E45" s="4">
        <v>16.440000000000001</v>
      </c>
      <c r="F45" s="1" t="s">
        <v>11</v>
      </c>
      <c r="G45" s="1" t="s">
        <v>95</v>
      </c>
      <c r="H45" s="9">
        <v>33</v>
      </c>
      <c r="I45" s="16">
        <v>22</v>
      </c>
    </row>
    <row r="46" spans="1:9" x14ac:dyDescent="0.25">
      <c r="A46" s="13">
        <v>1476908</v>
      </c>
      <c r="B46" s="9">
        <v>365237</v>
      </c>
      <c r="C46" s="1" t="s">
        <v>38</v>
      </c>
      <c r="D46" s="1" t="s">
        <v>19</v>
      </c>
      <c r="E46" s="4">
        <v>22.75</v>
      </c>
      <c r="F46" s="1" t="s">
        <v>11</v>
      </c>
      <c r="G46" s="1">
        <v>5</v>
      </c>
      <c r="H46" s="9">
        <v>30</v>
      </c>
      <c r="I46" s="16">
        <v>20</v>
      </c>
    </row>
    <row r="47" spans="1:9" x14ac:dyDescent="0.25">
      <c r="A47" s="13">
        <v>1476581</v>
      </c>
      <c r="B47" s="9">
        <v>322162</v>
      </c>
      <c r="C47" s="1" t="s">
        <v>23</v>
      </c>
      <c r="D47" s="1" t="s">
        <v>24</v>
      </c>
      <c r="E47" s="4">
        <v>6.74</v>
      </c>
      <c r="F47" s="1" t="s">
        <v>11</v>
      </c>
      <c r="G47" s="1">
        <v>5</v>
      </c>
      <c r="H47" s="9">
        <v>29</v>
      </c>
      <c r="I47" s="16">
        <v>23</v>
      </c>
    </row>
    <row r="48" spans="1:9" x14ac:dyDescent="0.25">
      <c r="A48" s="13">
        <v>1476930</v>
      </c>
      <c r="B48" s="9">
        <v>198802</v>
      </c>
      <c r="C48" s="1" t="s">
        <v>56</v>
      </c>
      <c r="D48" s="1" t="s">
        <v>19</v>
      </c>
      <c r="E48" s="4">
        <v>29.05</v>
      </c>
      <c r="F48" s="1" t="s">
        <v>11</v>
      </c>
      <c r="G48" s="1">
        <v>5</v>
      </c>
      <c r="H48" s="9">
        <v>22</v>
      </c>
      <c r="I48" s="16">
        <v>30</v>
      </c>
    </row>
    <row r="49" spans="1:9" x14ac:dyDescent="0.25">
      <c r="A49" s="13">
        <v>1477621</v>
      </c>
      <c r="B49" s="9">
        <v>122864</v>
      </c>
      <c r="C49" s="1" t="s">
        <v>57</v>
      </c>
      <c r="D49" s="1" t="s">
        <v>19</v>
      </c>
      <c r="E49" s="4">
        <v>13.78</v>
      </c>
      <c r="F49" s="1" t="s">
        <v>11</v>
      </c>
      <c r="G49" s="1">
        <v>4</v>
      </c>
      <c r="H49" s="9">
        <v>34</v>
      </c>
      <c r="I49" s="16">
        <v>24</v>
      </c>
    </row>
    <row r="50" spans="1:9" x14ac:dyDescent="0.25">
      <c r="A50" s="13">
        <v>1478354</v>
      </c>
      <c r="B50" s="9">
        <v>52037</v>
      </c>
      <c r="C50" s="1" t="s">
        <v>18</v>
      </c>
      <c r="D50" s="1" t="s">
        <v>19</v>
      </c>
      <c r="E50" s="4">
        <v>19.89</v>
      </c>
      <c r="F50" s="1" t="s">
        <v>17</v>
      </c>
      <c r="G50" s="1" t="s">
        <v>95</v>
      </c>
      <c r="H50" s="9">
        <v>27</v>
      </c>
      <c r="I50" s="16">
        <v>24</v>
      </c>
    </row>
    <row r="51" spans="1:9" x14ac:dyDescent="0.25">
      <c r="A51" s="13">
        <v>1477251</v>
      </c>
      <c r="B51" s="9">
        <v>81110</v>
      </c>
      <c r="C51" s="1" t="s">
        <v>58</v>
      </c>
      <c r="D51" s="1" t="s">
        <v>59</v>
      </c>
      <c r="E51" s="4">
        <v>16.93</v>
      </c>
      <c r="F51" s="1" t="s">
        <v>11</v>
      </c>
      <c r="G51" s="1">
        <v>5</v>
      </c>
      <c r="H51" s="9">
        <v>33</v>
      </c>
      <c r="I51" s="16">
        <v>21</v>
      </c>
    </row>
    <row r="52" spans="1:9" x14ac:dyDescent="0.25">
      <c r="A52" s="13">
        <v>1477656</v>
      </c>
      <c r="B52" s="9">
        <v>300003</v>
      </c>
      <c r="C52" s="1" t="s">
        <v>60</v>
      </c>
      <c r="D52" s="1" t="s">
        <v>24</v>
      </c>
      <c r="E52" s="4">
        <v>21.88</v>
      </c>
      <c r="F52" s="1" t="s">
        <v>11</v>
      </c>
      <c r="G52" s="1" t="s">
        <v>95</v>
      </c>
      <c r="H52" s="9">
        <v>21</v>
      </c>
      <c r="I52" s="16">
        <v>19</v>
      </c>
    </row>
    <row r="53" spans="1:9" x14ac:dyDescent="0.25">
      <c r="A53" s="13">
        <v>1477883</v>
      </c>
      <c r="B53" s="9">
        <v>91817</v>
      </c>
      <c r="C53" s="1" t="s">
        <v>18</v>
      </c>
      <c r="D53" s="1" t="s">
        <v>19</v>
      </c>
      <c r="E53" s="4">
        <v>29.39</v>
      </c>
      <c r="F53" s="1" t="s">
        <v>11</v>
      </c>
      <c r="G53" s="1" t="s">
        <v>95</v>
      </c>
      <c r="H53" s="9">
        <v>27</v>
      </c>
      <c r="I53" s="16">
        <v>28</v>
      </c>
    </row>
    <row r="54" spans="1:9" x14ac:dyDescent="0.25">
      <c r="A54" s="13">
        <v>1477205</v>
      </c>
      <c r="B54" s="9">
        <v>112036</v>
      </c>
      <c r="C54" s="1" t="s">
        <v>49</v>
      </c>
      <c r="D54" s="1" t="s">
        <v>14</v>
      </c>
      <c r="E54" s="4">
        <v>20.23</v>
      </c>
      <c r="F54" s="1" t="s">
        <v>11</v>
      </c>
      <c r="G54" s="1">
        <v>5</v>
      </c>
      <c r="H54" s="9">
        <v>22</v>
      </c>
      <c r="I54" s="16">
        <v>20</v>
      </c>
    </row>
    <row r="55" spans="1:9" x14ac:dyDescent="0.25">
      <c r="A55" s="13">
        <v>1478107</v>
      </c>
      <c r="B55" s="9">
        <v>73895</v>
      </c>
      <c r="C55" s="1" t="s">
        <v>54</v>
      </c>
      <c r="D55" s="1" t="s">
        <v>30</v>
      </c>
      <c r="E55" s="4">
        <v>29.1</v>
      </c>
      <c r="F55" s="1" t="s">
        <v>11</v>
      </c>
      <c r="G55" s="1" t="s">
        <v>95</v>
      </c>
      <c r="H55" s="9">
        <v>22</v>
      </c>
      <c r="I55" s="16">
        <v>23</v>
      </c>
    </row>
    <row r="56" spans="1:9" x14ac:dyDescent="0.25">
      <c r="A56" s="13">
        <v>1477760</v>
      </c>
      <c r="B56" s="9">
        <v>130507</v>
      </c>
      <c r="C56" s="1" t="s">
        <v>61</v>
      </c>
      <c r="D56" s="1" t="s">
        <v>26</v>
      </c>
      <c r="E56" s="4">
        <v>22.75</v>
      </c>
      <c r="F56" s="1" t="s">
        <v>11</v>
      </c>
      <c r="G56" s="1">
        <v>3</v>
      </c>
      <c r="H56" s="9">
        <v>35</v>
      </c>
      <c r="I56" s="16">
        <v>29</v>
      </c>
    </row>
    <row r="57" spans="1:9" x14ac:dyDescent="0.25">
      <c r="A57" s="13">
        <v>1476562</v>
      </c>
      <c r="B57" s="9">
        <v>129486</v>
      </c>
      <c r="C57" s="1" t="s">
        <v>62</v>
      </c>
      <c r="D57" s="1" t="s">
        <v>26</v>
      </c>
      <c r="E57" s="4">
        <v>14.12</v>
      </c>
      <c r="F57" s="1" t="s">
        <v>11</v>
      </c>
      <c r="G57" s="1">
        <v>3</v>
      </c>
      <c r="H57" s="9">
        <v>31</v>
      </c>
      <c r="I57" s="16">
        <v>15</v>
      </c>
    </row>
    <row r="58" spans="1:9" x14ac:dyDescent="0.25">
      <c r="A58" s="13">
        <v>1477692</v>
      </c>
      <c r="B58" s="9">
        <v>313340</v>
      </c>
      <c r="C58" s="1" t="s">
        <v>44</v>
      </c>
      <c r="D58" s="1" t="s">
        <v>14</v>
      </c>
      <c r="E58" s="4">
        <v>14.6</v>
      </c>
      <c r="F58" s="1" t="s">
        <v>17</v>
      </c>
      <c r="G58" s="1">
        <v>3</v>
      </c>
      <c r="H58" s="9">
        <v>24</v>
      </c>
      <c r="I58" s="16">
        <v>24</v>
      </c>
    </row>
    <row r="59" spans="1:9" x14ac:dyDescent="0.25">
      <c r="A59" s="13">
        <v>1477889</v>
      </c>
      <c r="B59" s="9">
        <v>177250</v>
      </c>
      <c r="C59" s="1" t="s">
        <v>36</v>
      </c>
      <c r="D59" s="1" t="s">
        <v>30</v>
      </c>
      <c r="E59" s="4">
        <v>12.23</v>
      </c>
      <c r="F59" s="1" t="s">
        <v>17</v>
      </c>
      <c r="G59" s="1">
        <v>5</v>
      </c>
      <c r="H59" s="9">
        <v>25</v>
      </c>
      <c r="I59" s="16">
        <v>33</v>
      </c>
    </row>
    <row r="60" spans="1:9" x14ac:dyDescent="0.25">
      <c r="A60" s="13">
        <v>1477243</v>
      </c>
      <c r="B60" s="9">
        <v>176234</v>
      </c>
      <c r="C60" s="1" t="s">
        <v>63</v>
      </c>
      <c r="D60" s="1" t="s">
        <v>30</v>
      </c>
      <c r="E60" s="4">
        <v>14.02</v>
      </c>
      <c r="F60" s="1" t="s">
        <v>11</v>
      </c>
      <c r="G60" s="1">
        <v>5</v>
      </c>
      <c r="H60" s="9">
        <v>20</v>
      </c>
      <c r="I60" s="16">
        <v>30</v>
      </c>
    </row>
    <row r="61" spans="1:9" x14ac:dyDescent="0.25">
      <c r="A61" s="13">
        <v>1477560</v>
      </c>
      <c r="B61" s="9">
        <v>371677</v>
      </c>
      <c r="C61" s="1" t="s">
        <v>18</v>
      </c>
      <c r="D61" s="1" t="s">
        <v>19</v>
      </c>
      <c r="E61" s="4">
        <v>6.79</v>
      </c>
      <c r="F61" s="1" t="s">
        <v>17</v>
      </c>
      <c r="G61" s="1" t="s">
        <v>95</v>
      </c>
      <c r="H61" s="9">
        <v>33</v>
      </c>
      <c r="I61" s="16">
        <v>28</v>
      </c>
    </row>
    <row r="62" spans="1:9" x14ac:dyDescent="0.25">
      <c r="A62" s="13">
        <v>1476896</v>
      </c>
      <c r="B62" s="9">
        <v>388918</v>
      </c>
      <c r="C62" s="1" t="s">
        <v>18</v>
      </c>
      <c r="D62" s="1" t="s">
        <v>19</v>
      </c>
      <c r="E62" s="4">
        <v>24.25</v>
      </c>
      <c r="F62" s="1" t="s">
        <v>11</v>
      </c>
      <c r="G62" s="1" t="s">
        <v>95</v>
      </c>
      <c r="H62" s="9">
        <v>28</v>
      </c>
      <c r="I62" s="16">
        <v>21</v>
      </c>
    </row>
    <row r="63" spans="1:9" x14ac:dyDescent="0.25">
      <c r="A63" s="13">
        <v>1478327</v>
      </c>
      <c r="B63" s="9">
        <v>68551</v>
      </c>
      <c r="C63" s="1" t="s">
        <v>64</v>
      </c>
      <c r="D63" s="1" t="s">
        <v>14</v>
      </c>
      <c r="E63" s="4">
        <v>33.03</v>
      </c>
      <c r="F63" s="1" t="s">
        <v>11</v>
      </c>
      <c r="G63" s="1" t="s">
        <v>95</v>
      </c>
      <c r="H63" s="9">
        <v>33</v>
      </c>
      <c r="I63" s="16">
        <v>20</v>
      </c>
    </row>
    <row r="64" spans="1:9" x14ac:dyDescent="0.25">
      <c r="A64" s="13">
        <v>1476820</v>
      </c>
      <c r="B64" s="9">
        <v>152786</v>
      </c>
      <c r="C64" s="1" t="s">
        <v>15</v>
      </c>
      <c r="D64" s="1" t="s">
        <v>16</v>
      </c>
      <c r="E64" s="4">
        <v>31.38</v>
      </c>
      <c r="F64" s="1" t="s">
        <v>11</v>
      </c>
      <c r="G64" s="1">
        <v>4</v>
      </c>
      <c r="H64" s="9">
        <v>23</v>
      </c>
      <c r="I64" s="16">
        <v>27</v>
      </c>
    </row>
    <row r="65" spans="1:9" x14ac:dyDescent="0.25">
      <c r="A65" s="13">
        <v>1478121</v>
      </c>
      <c r="B65" s="9">
        <v>62980</v>
      </c>
      <c r="C65" s="1" t="s">
        <v>65</v>
      </c>
      <c r="D65" s="1" t="s">
        <v>19</v>
      </c>
      <c r="E65" s="4">
        <v>8.34</v>
      </c>
      <c r="F65" s="1" t="s">
        <v>17</v>
      </c>
      <c r="G65" s="1" t="s">
        <v>95</v>
      </c>
      <c r="H65" s="9">
        <v>22</v>
      </c>
      <c r="I65" s="16">
        <v>26</v>
      </c>
    </row>
    <row r="66" spans="1:9" x14ac:dyDescent="0.25">
      <c r="A66" s="13">
        <v>1478077</v>
      </c>
      <c r="B66" s="9">
        <v>82041</v>
      </c>
      <c r="C66" s="1" t="s">
        <v>34</v>
      </c>
      <c r="D66" s="1" t="s">
        <v>19</v>
      </c>
      <c r="E66" s="4">
        <v>33.03</v>
      </c>
      <c r="F66" s="1" t="s">
        <v>17</v>
      </c>
      <c r="G66" s="1" t="s">
        <v>95</v>
      </c>
      <c r="H66" s="9">
        <v>22</v>
      </c>
      <c r="I66" s="16">
        <v>32</v>
      </c>
    </row>
    <row r="67" spans="1:9" x14ac:dyDescent="0.25">
      <c r="A67" s="13">
        <v>1478359</v>
      </c>
      <c r="B67" s="9">
        <v>361616</v>
      </c>
      <c r="C67" s="1" t="s">
        <v>66</v>
      </c>
      <c r="D67" s="1" t="s">
        <v>19</v>
      </c>
      <c r="E67" s="4">
        <v>24.2</v>
      </c>
      <c r="F67" s="1" t="s">
        <v>17</v>
      </c>
      <c r="G67" s="1">
        <v>3</v>
      </c>
      <c r="H67" s="9">
        <v>22</v>
      </c>
      <c r="I67" s="16">
        <v>32</v>
      </c>
    </row>
    <row r="68" spans="1:9" x14ac:dyDescent="0.25">
      <c r="A68" s="13">
        <v>1476841</v>
      </c>
      <c r="B68" s="9">
        <v>398426</v>
      </c>
      <c r="C68" s="1" t="s">
        <v>54</v>
      </c>
      <c r="D68" s="1" t="s">
        <v>30</v>
      </c>
      <c r="E68" s="4">
        <v>12.46</v>
      </c>
      <c r="F68" s="1" t="s">
        <v>11</v>
      </c>
      <c r="G68" s="1">
        <v>4</v>
      </c>
      <c r="H68" s="9">
        <v>24</v>
      </c>
      <c r="I68" s="16">
        <v>20</v>
      </c>
    </row>
    <row r="69" spans="1:9" x14ac:dyDescent="0.25">
      <c r="A69" s="13">
        <v>1477125</v>
      </c>
      <c r="B69" s="9">
        <v>130820</v>
      </c>
      <c r="C69" s="1" t="s">
        <v>67</v>
      </c>
      <c r="D69" s="1" t="s">
        <v>14</v>
      </c>
      <c r="E69" s="4">
        <v>15.86</v>
      </c>
      <c r="F69" s="1" t="s">
        <v>11</v>
      </c>
      <c r="G69" s="1">
        <v>5</v>
      </c>
      <c r="H69" s="9">
        <v>29</v>
      </c>
      <c r="I69" s="16">
        <v>23</v>
      </c>
    </row>
    <row r="70" spans="1:9" x14ac:dyDescent="0.25">
      <c r="A70" s="13">
        <v>1477915</v>
      </c>
      <c r="B70" s="9">
        <v>200074</v>
      </c>
      <c r="C70" s="1" t="s">
        <v>68</v>
      </c>
      <c r="D70" s="1" t="s">
        <v>24</v>
      </c>
      <c r="E70" s="4">
        <v>14.55</v>
      </c>
      <c r="F70" s="1" t="s">
        <v>11</v>
      </c>
      <c r="G70" s="1" t="s">
        <v>95</v>
      </c>
      <c r="H70" s="9">
        <v>34</v>
      </c>
      <c r="I70" s="16">
        <v>22</v>
      </c>
    </row>
    <row r="71" spans="1:9" x14ac:dyDescent="0.25">
      <c r="A71" s="13">
        <v>1477475</v>
      </c>
      <c r="B71" s="9">
        <v>65009</v>
      </c>
      <c r="C71" s="1" t="s">
        <v>18</v>
      </c>
      <c r="D71" s="1" t="s">
        <v>19</v>
      </c>
      <c r="E71" s="4">
        <v>32.93</v>
      </c>
      <c r="F71" s="1" t="s">
        <v>11</v>
      </c>
      <c r="G71" s="1">
        <v>5</v>
      </c>
      <c r="H71" s="9">
        <v>24</v>
      </c>
      <c r="I71" s="16">
        <v>23</v>
      </c>
    </row>
    <row r="72" spans="1:9" x14ac:dyDescent="0.25">
      <c r="A72" s="13">
        <v>1477932</v>
      </c>
      <c r="B72" s="9">
        <v>170221</v>
      </c>
      <c r="C72" s="1" t="s">
        <v>34</v>
      </c>
      <c r="D72" s="1" t="s">
        <v>19</v>
      </c>
      <c r="E72" s="4">
        <v>16.98</v>
      </c>
      <c r="F72" s="1" t="s">
        <v>11</v>
      </c>
      <c r="G72" s="1" t="s">
        <v>95</v>
      </c>
      <c r="H72" s="9">
        <v>22</v>
      </c>
      <c r="I72" s="16">
        <v>21</v>
      </c>
    </row>
    <row r="73" spans="1:9" x14ac:dyDescent="0.25">
      <c r="A73" s="13">
        <v>1476651</v>
      </c>
      <c r="B73" s="9">
        <v>58092</v>
      </c>
      <c r="C73" s="1" t="s">
        <v>34</v>
      </c>
      <c r="D73" s="1" t="s">
        <v>19</v>
      </c>
      <c r="E73" s="4">
        <v>8</v>
      </c>
      <c r="F73" s="1" t="s">
        <v>11</v>
      </c>
      <c r="G73" s="1">
        <v>5</v>
      </c>
      <c r="H73" s="9">
        <v>27</v>
      </c>
      <c r="I73" s="16">
        <v>23</v>
      </c>
    </row>
    <row r="74" spans="1:9" x14ac:dyDescent="0.25">
      <c r="A74" s="13">
        <v>1477730</v>
      </c>
      <c r="B74" s="9">
        <v>50616</v>
      </c>
      <c r="C74" s="1" t="s">
        <v>50</v>
      </c>
      <c r="D74" s="1" t="s">
        <v>24</v>
      </c>
      <c r="E74" s="4">
        <v>13.05</v>
      </c>
      <c r="F74" s="1" t="s">
        <v>11</v>
      </c>
      <c r="G74" s="1" t="s">
        <v>95</v>
      </c>
      <c r="H74" s="9">
        <v>28</v>
      </c>
      <c r="I74" s="16">
        <v>27</v>
      </c>
    </row>
    <row r="75" spans="1:9" x14ac:dyDescent="0.25">
      <c r="A75" s="13">
        <v>1477518</v>
      </c>
      <c r="B75" s="9">
        <v>133202</v>
      </c>
      <c r="C75" s="1" t="s">
        <v>51</v>
      </c>
      <c r="D75" s="1" t="s">
        <v>14</v>
      </c>
      <c r="E75" s="4">
        <v>29.05</v>
      </c>
      <c r="F75" s="1" t="s">
        <v>11</v>
      </c>
      <c r="G75" s="1">
        <v>5</v>
      </c>
      <c r="H75" s="9">
        <v>31</v>
      </c>
      <c r="I75" s="16">
        <v>16</v>
      </c>
    </row>
    <row r="76" spans="1:9" x14ac:dyDescent="0.25">
      <c r="A76" s="13">
        <v>1477821</v>
      </c>
      <c r="B76" s="9">
        <v>277898</v>
      </c>
      <c r="C76" s="1" t="s">
        <v>69</v>
      </c>
      <c r="D76" s="1" t="s">
        <v>22</v>
      </c>
      <c r="E76" s="4">
        <v>5.67</v>
      </c>
      <c r="F76" s="1" t="s">
        <v>17</v>
      </c>
      <c r="G76" s="1">
        <v>4</v>
      </c>
      <c r="H76" s="9">
        <v>23</v>
      </c>
      <c r="I76" s="16">
        <v>31</v>
      </c>
    </row>
    <row r="77" spans="1:9" x14ac:dyDescent="0.25">
      <c r="A77" s="13">
        <v>1477104</v>
      </c>
      <c r="B77" s="9">
        <v>77341</v>
      </c>
      <c r="C77" s="1" t="s">
        <v>23</v>
      </c>
      <c r="D77" s="1" t="s">
        <v>24</v>
      </c>
      <c r="E77" s="4">
        <v>16.93</v>
      </c>
      <c r="F77" s="1" t="s">
        <v>11</v>
      </c>
      <c r="G77" s="1" t="s">
        <v>95</v>
      </c>
      <c r="H77" s="9">
        <v>30</v>
      </c>
      <c r="I77" s="16">
        <v>25</v>
      </c>
    </row>
    <row r="78" spans="1:9" x14ac:dyDescent="0.25">
      <c r="A78" s="13">
        <v>1477921</v>
      </c>
      <c r="B78" s="9">
        <v>97079</v>
      </c>
      <c r="C78" s="1" t="s">
        <v>70</v>
      </c>
      <c r="D78" s="1" t="s">
        <v>14</v>
      </c>
      <c r="E78" s="4">
        <v>29.29</v>
      </c>
      <c r="F78" s="1" t="s">
        <v>11</v>
      </c>
      <c r="G78" s="1">
        <v>5</v>
      </c>
      <c r="H78" s="9">
        <v>20</v>
      </c>
      <c r="I78" s="16">
        <v>18</v>
      </c>
    </row>
    <row r="79" spans="1:9" x14ac:dyDescent="0.25">
      <c r="A79" s="13">
        <v>1477938</v>
      </c>
      <c r="B79" s="9">
        <v>150002</v>
      </c>
      <c r="C79" s="1" t="s">
        <v>45</v>
      </c>
      <c r="D79" s="1" t="s">
        <v>22</v>
      </c>
      <c r="E79" s="4">
        <v>16.149999999999999</v>
      </c>
      <c r="F79" s="1" t="s">
        <v>11</v>
      </c>
      <c r="G79" s="1">
        <v>5</v>
      </c>
      <c r="H79" s="9">
        <v>20</v>
      </c>
      <c r="I79" s="16">
        <v>29</v>
      </c>
    </row>
    <row r="80" spans="1:9" x14ac:dyDescent="0.25">
      <c r="A80" s="13">
        <v>1476943</v>
      </c>
      <c r="B80" s="9">
        <v>87472</v>
      </c>
      <c r="C80" s="1" t="s">
        <v>36</v>
      </c>
      <c r="D80" s="1" t="s">
        <v>30</v>
      </c>
      <c r="E80" s="4">
        <v>22.75</v>
      </c>
      <c r="F80" s="1" t="s">
        <v>11</v>
      </c>
      <c r="G80" s="1" t="s">
        <v>95</v>
      </c>
      <c r="H80" s="9">
        <v>31</v>
      </c>
      <c r="I80" s="16">
        <v>30</v>
      </c>
    </row>
    <row r="81" spans="1:9" x14ac:dyDescent="0.25">
      <c r="A81" s="13">
        <v>1477581</v>
      </c>
      <c r="B81" s="9">
        <v>231061</v>
      </c>
      <c r="C81" s="1" t="s">
        <v>71</v>
      </c>
      <c r="D81" s="1" t="s">
        <v>30</v>
      </c>
      <c r="E81" s="4">
        <v>13.34</v>
      </c>
      <c r="F81" s="1" t="s">
        <v>11</v>
      </c>
      <c r="G81" s="1">
        <v>4</v>
      </c>
      <c r="H81" s="9">
        <v>34</v>
      </c>
      <c r="I81" s="16">
        <v>27</v>
      </c>
    </row>
    <row r="82" spans="1:9" x14ac:dyDescent="0.25">
      <c r="A82" s="13">
        <v>1477975</v>
      </c>
      <c r="B82" s="9">
        <v>56722</v>
      </c>
      <c r="C82" s="1" t="s">
        <v>34</v>
      </c>
      <c r="D82" s="1" t="s">
        <v>19</v>
      </c>
      <c r="E82" s="4">
        <v>9.75</v>
      </c>
      <c r="F82" s="1" t="s">
        <v>11</v>
      </c>
      <c r="G82" s="1">
        <v>5</v>
      </c>
      <c r="H82" s="9">
        <v>33</v>
      </c>
      <c r="I82" s="16">
        <v>25</v>
      </c>
    </row>
    <row r="83" spans="1:9" x14ac:dyDescent="0.25">
      <c r="A83" s="13">
        <v>1477601</v>
      </c>
      <c r="B83" s="9">
        <v>107909</v>
      </c>
      <c r="C83" s="1" t="s">
        <v>55</v>
      </c>
      <c r="D83" s="1" t="s">
        <v>19</v>
      </c>
      <c r="E83" s="4">
        <v>6.69</v>
      </c>
      <c r="F83" s="1" t="s">
        <v>17</v>
      </c>
      <c r="G83" s="1">
        <v>4</v>
      </c>
      <c r="H83" s="9">
        <v>21</v>
      </c>
      <c r="I83" s="16">
        <v>32</v>
      </c>
    </row>
    <row r="84" spans="1:9" x14ac:dyDescent="0.25">
      <c r="A84" s="13">
        <v>1477790</v>
      </c>
      <c r="B84" s="9">
        <v>133617</v>
      </c>
      <c r="C84" s="1" t="s">
        <v>34</v>
      </c>
      <c r="D84" s="1" t="s">
        <v>19</v>
      </c>
      <c r="E84" s="4">
        <v>4.75</v>
      </c>
      <c r="F84" s="1" t="s">
        <v>17</v>
      </c>
      <c r="G84" s="1">
        <v>4</v>
      </c>
      <c r="H84" s="9">
        <v>35</v>
      </c>
      <c r="I84" s="16">
        <v>28</v>
      </c>
    </row>
    <row r="85" spans="1:9" x14ac:dyDescent="0.25">
      <c r="A85" s="13">
        <v>1477385</v>
      </c>
      <c r="B85" s="9">
        <v>67538</v>
      </c>
      <c r="C85" s="1" t="s">
        <v>53</v>
      </c>
      <c r="D85" s="1" t="s">
        <v>16</v>
      </c>
      <c r="E85" s="4">
        <v>12.56</v>
      </c>
      <c r="F85" s="1" t="s">
        <v>11</v>
      </c>
      <c r="G85" s="1">
        <v>5</v>
      </c>
      <c r="H85" s="9">
        <v>22</v>
      </c>
      <c r="I85" s="16">
        <v>18</v>
      </c>
    </row>
    <row r="86" spans="1:9" x14ac:dyDescent="0.25">
      <c r="A86" s="13">
        <v>1478423</v>
      </c>
      <c r="B86" s="9">
        <v>129969</v>
      </c>
      <c r="C86" s="1" t="s">
        <v>23</v>
      </c>
      <c r="D86" s="1" t="s">
        <v>24</v>
      </c>
      <c r="E86" s="4">
        <v>21.2</v>
      </c>
      <c r="F86" s="1" t="s">
        <v>11</v>
      </c>
      <c r="G86" s="1" t="s">
        <v>95</v>
      </c>
      <c r="H86" s="9">
        <v>34</v>
      </c>
      <c r="I86" s="16">
        <v>16</v>
      </c>
    </row>
    <row r="87" spans="1:9" x14ac:dyDescent="0.25">
      <c r="A87" s="13">
        <v>1477051</v>
      </c>
      <c r="B87" s="9">
        <v>57174</v>
      </c>
      <c r="C87" s="1" t="s">
        <v>39</v>
      </c>
      <c r="D87" s="1" t="s">
        <v>16</v>
      </c>
      <c r="E87" s="4">
        <v>19.309999999999999</v>
      </c>
      <c r="F87" s="1" t="s">
        <v>11</v>
      </c>
      <c r="G87" s="1" t="s">
        <v>95</v>
      </c>
      <c r="H87" s="9">
        <v>27</v>
      </c>
      <c r="I87" s="16">
        <v>28</v>
      </c>
    </row>
    <row r="88" spans="1:9" x14ac:dyDescent="0.25">
      <c r="A88" s="13">
        <v>1476796</v>
      </c>
      <c r="B88" s="9">
        <v>78939</v>
      </c>
      <c r="C88" s="1" t="s">
        <v>67</v>
      </c>
      <c r="D88" s="1" t="s">
        <v>14</v>
      </c>
      <c r="E88" s="4">
        <v>16.3</v>
      </c>
      <c r="F88" s="1" t="s">
        <v>17</v>
      </c>
      <c r="G88" s="1">
        <v>3</v>
      </c>
      <c r="H88" s="9">
        <v>20</v>
      </c>
      <c r="I88" s="16">
        <v>24</v>
      </c>
    </row>
    <row r="89" spans="1:9" x14ac:dyDescent="0.25">
      <c r="A89" s="13">
        <v>1478031</v>
      </c>
      <c r="B89" s="9">
        <v>309513</v>
      </c>
      <c r="C89" s="1" t="s">
        <v>42</v>
      </c>
      <c r="D89" s="1" t="s">
        <v>24</v>
      </c>
      <c r="E89" s="4">
        <v>13.05</v>
      </c>
      <c r="F89" s="1" t="s">
        <v>17</v>
      </c>
      <c r="G89" s="1">
        <v>5</v>
      </c>
      <c r="H89" s="9">
        <v>33</v>
      </c>
      <c r="I89" s="16">
        <v>27</v>
      </c>
    </row>
    <row r="90" spans="1:9" x14ac:dyDescent="0.25">
      <c r="A90" s="13">
        <v>1477740</v>
      </c>
      <c r="B90" s="9">
        <v>129798</v>
      </c>
      <c r="C90" s="1" t="s">
        <v>49</v>
      </c>
      <c r="D90" s="1" t="s">
        <v>14</v>
      </c>
      <c r="E90" s="4">
        <v>25.27</v>
      </c>
      <c r="F90" s="1" t="s">
        <v>17</v>
      </c>
      <c r="G90" s="1">
        <v>4</v>
      </c>
      <c r="H90" s="9">
        <v>24</v>
      </c>
      <c r="I90" s="16">
        <v>24</v>
      </c>
    </row>
    <row r="91" spans="1:9" x14ac:dyDescent="0.25">
      <c r="A91" s="13">
        <v>1478384</v>
      </c>
      <c r="B91" s="9">
        <v>184085</v>
      </c>
      <c r="C91" s="1" t="s">
        <v>58</v>
      </c>
      <c r="D91" s="1" t="s">
        <v>59</v>
      </c>
      <c r="E91" s="4">
        <v>14.79</v>
      </c>
      <c r="F91" s="1" t="s">
        <v>11</v>
      </c>
      <c r="G91" s="1">
        <v>5</v>
      </c>
      <c r="H91" s="9">
        <v>35</v>
      </c>
      <c r="I91" s="16">
        <v>15</v>
      </c>
    </row>
    <row r="92" spans="1:9" x14ac:dyDescent="0.25">
      <c r="A92" s="13">
        <v>1478183</v>
      </c>
      <c r="B92" s="9">
        <v>329710</v>
      </c>
      <c r="C92" s="1" t="s">
        <v>34</v>
      </c>
      <c r="D92" s="1" t="s">
        <v>19</v>
      </c>
      <c r="E92" s="4">
        <v>5.72</v>
      </c>
      <c r="F92" s="1" t="s">
        <v>17</v>
      </c>
      <c r="G92" s="1">
        <v>3</v>
      </c>
      <c r="H92" s="9">
        <v>31</v>
      </c>
      <c r="I92" s="16">
        <v>24</v>
      </c>
    </row>
    <row r="93" spans="1:9" x14ac:dyDescent="0.25">
      <c r="A93" s="13">
        <v>1477569</v>
      </c>
      <c r="B93" s="9">
        <v>65009</v>
      </c>
      <c r="C93" s="1" t="s">
        <v>72</v>
      </c>
      <c r="D93" s="1" t="s">
        <v>22</v>
      </c>
      <c r="E93" s="4">
        <v>16.149999999999999</v>
      </c>
      <c r="F93" s="1" t="s">
        <v>11</v>
      </c>
      <c r="G93" s="1">
        <v>5</v>
      </c>
      <c r="H93" s="9">
        <v>24</v>
      </c>
      <c r="I93" s="16">
        <v>30</v>
      </c>
    </row>
    <row r="94" spans="1:9" x14ac:dyDescent="0.25">
      <c r="A94" s="13">
        <v>1478211</v>
      </c>
      <c r="B94" s="9">
        <v>154030</v>
      </c>
      <c r="C94" s="1" t="s">
        <v>36</v>
      </c>
      <c r="D94" s="1" t="s">
        <v>30</v>
      </c>
      <c r="E94" s="4">
        <v>33.03</v>
      </c>
      <c r="F94" s="1" t="s">
        <v>11</v>
      </c>
      <c r="G94" s="1">
        <v>4</v>
      </c>
      <c r="H94" s="9">
        <v>26</v>
      </c>
      <c r="I94" s="16">
        <v>22</v>
      </c>
    </row>
    <row r="95" spans="1:9" x14ac:dyDescent="0.25">
      <c r="A95" s="13">
        <v>1476635</v>
      </c>
      <c r="B95" s="9">
        <v>86731</v>
      </c>
      <c r="C95" s="1" t="s">
        <v>73</v>
      </c>
      <c r="D95" s="1" t="s">
        <v>16</v>
      </c>
      <c r="E95" s="4">
        <v>16.2</v>
      </c>
      <c r="F95" s="1" t="s">
        <v>11</v>
      </c>
      <c r="G95" s="1">
        <v>5</v>
      </c>
      <c r="H95" s="9">
        <v>31</v>
      </c>
      <c r="I95" s="16">
        <v>18</v>
      </c>
    </row>
    <row r="96" spans="1:9" x14ac:dyDescent="0.25">
      <c r="A96" s="13">
        <v>1477646</v>
      </c>
      <c r="B96" s="9">
        <v>306119</v>
      </c>
      <c r="C96" s="1" t="s">
        <v>74</v>
      </c>
      <c r="D96" s="1" t="s">
        <v>30</v>
      </c>
      <c r="E96" s="4">
        <v>9.2200000000000006</v>
      </c>
      <c r="F96" s="1" t="s">
        <v>17</v>
      </c>
      <c r="G96" s="1" t="s">
        <v>95</v>
      </c>
      <c r="H96" s="9">
        <v>31</v>
      </c>
      <c r="I96" s="16">
        <v>32</v>
      </c>
    </row>
    <row r="97" spans="1:9" x14ac:dyDescent="0.25">
      <c r="A97" s="13">
        <v>1477027</v>
      </c>
      <c r="B97" s="9">
        <v>164016</v>
      </c>
      <c r="C97" s="1" t="s">
        <v>18</v>
      </c>
      <c r="D97" s="1" t="s">
        <v>19</v>
      </c>
      <c r="E97" s="4">
        <v>16.39</v>
      </c>
      <c r="F97" s="1" t="s">
        <v>11</v>
      </c>
      <c r="G97" s="1" t="s">
        <v>95</v>
      </c>
      <c r="H97" s="9">
        <v>27</v>
      </c>
      <c r="I97" s="16">
        <v>22</v>
      </c>
    </row>
    <row r="98" spans="1:9" x14ac:dyDescent="0.25">
      <c r="A98" s="13">
        <v>1476921</v>
      </c>
      <c r="B98" s="9">
        <v>121476</v>
      </c>
      <c r="C98" s="1" t="s">
        <v>18</v>
      </c>
      <c r="D98" s="1" t="s">
        <v>19</v>
      </c>
      <c r="E98" s="4">
        <v>12.18</v>
      </c>
      <c r="F98" s="1" t="s">
        <v>17</v>
      </c>
      <c r="G98" s="1">
        <v>3</v>
      </c>
      <c r="H98" s="9">
        <v>29</v>
      </c>
      <c r="I98" s="16">
        <v>27</v>
      </c>
    </row>
    <row r="99" spans="1:9" x14ac:dyDescent="0.25">
      <c r="A99" s="13">
        <v>1476689</v>
      </c>
      <c r="B99" s="9">
        <v>305522</v>
      </c>
      <c r="C99" s="1" t="s">
        <v>34</v>
      </c>
      <c r="D99" s="1" t="s">
        <v>19</v>
      </c>
      <c r="E99" s="4">
        <v>24.2</v>
      </c>
      <c r="F99" s="1" t="s">
        <v>17</v>
      </c>
      <c r="G99" s="1">
        <v>4</v>
      </c>
      <c r="H99" s="9">
        <v>29</v>
      </c>
      <c r="I99" s="16">
        <v>29</v>
      </c>
    </row>
    <row r="100" spans="1:9" x14ac:dyDescent="0.25">
      <c r="A100" s="13">
        <v>1477767</v>
      </c>
      <c r="B100" s="9">
        <v>68976</v>
      </c>
      <c r="C100" s="1" t="s">
        <v>57</v>
      </c>
      <c r="D100" s="1" t="s">
        <v>19</v>
      </c>
      <c r="E100" s="4">
        <v>17.03</v>
      </c>
      <c r="F100" s="1" t="s">
        <v>11</v>
      </c>
      <c r="G100" s="1">
        <v>3</v>
      </c>
      <c r="H100" s="9">
        <v>26</v>
      </c>
      <c r="I100" s="16">
        <v>30</v>
      </c>
    </row>
    <row r="101" spans="1:9" x14ac:dyDescent="0.25">
      <c r="A101" s="13">
        <v>1476582</v>
      </c>
      <c r="B101" s="9">
        <v>60703</v>
      </c>
      <c r="C101" s="1" t="s">
        <v>15</v>
      </c>
      <c r="D101" s="1" t="s">
        <v>16</v>
      </c>
      <c r="E101" s="4">
        <v>6.79</v>
      </c>
      <c r="F101" s="1" t="s">
        <v>17</v>
      </c>
      <c r="G101" s="1" t="s">
        <v>95</v>
      </c>
      <c r="H101" s="9">
        <v>33</v>
      </c>
      <c r="I101" s="16">
        <v>25</v>
      </c>
    </row>
    <row r="102" spans="1:9" x14ac:dyDescent="0.25">
      <c r="A102" s="13">
        <v>1478169</v>
      </c>
      <c r="B102" s="9">
        <v>80460</v>
      </c>
      <c r="C102" s="1" t="s">
        <v>75</v>
      </c>
      <c r="D102" s="1" t="s">
        <v>24</v>
      </c>
      <c r="E102" s="4">
        <v>21.83</v>
      </c>
      <c r="F102" s="1" t="s">
        <v>11</v>
      </c>
      <c r="G102" s="1">
        <v>3</v>
      </c>
      <c r="H102" s="9">
        <v>30</v>
      </c>
      <c r="I102" s="16">
        <v>27</v>
      </c>
    </row>
    <row r="103" spans="1:9" x14ac:dyDescent="0.25">
      <c r="A103" s="13">
        <v>1477702</v>
      </c>
      <c r="B103" s="9">
        <v>128600</v>
      </c>
      <c r="C103" s="1" t="s">
        <v>18</v>
      </c>
      <c r="D103" s="1" t="s">
        <v>19</v>
      </c>
      <c r="E103" s="4">
        <v>31.29</v>
      </c>
      <c r="F103" s="1" t="s">
        <v>17</v>
      </c>
      <c r="G103" s="1" t="s">
        <v>95</v>
      </c>
      <c r="H103" s="9">
        <v>22</v>
      </c>
      <c r="I103" s="16">
        <v>33</v>
      </c>
    </row>
    <row r="104" spans="1:9" x14ac:dyDescent="0.25">
      <c r="A104" s="13">
        <v>1477240</v>
      </c>
      <c r="B104" s="9">
        <v>142356</v>
      </c>
      <c r="C104" s="1" t="s">
        <v>37</v>
      </c>
      <c r="D104" s="1" t="s">
        <v>14</v>
      </c>
      <c r="E104" s="4">
        <v>11.83</v>
      </c>
      <c r="F104" s="1" t="s">
        <v>11</v>
      </c>
      <c r="G104" s="1">
        <v>4</v>
      </c>
      <c r="H104" s="9">
        <v>26</v>
      </c>
      <c r="I104" s="16">
        <v>21</v>
      </c>
    </row>
    <row r="105" spans="1:9" x14ac:dyDescent="0.25">
      <c r="A105" s="13">
        <v>1476564</v>
      </c>
      <c r="B105" s="9">
        <v>83287</v>
      </c>
      <c r="C105" s="1" t="s">
        <v>38</v>
      </c>
      <c r="D105" s="1" t="s">
        <v>19</v>
      </c>
      <c r="E105" s="4">
        <v>24.3</v>
      </c>
      <c r="F105" s="1" t="s">
        <v>11</v>
      </c>
      <c r="G105" s="1">
        <v>5</v>
      </c>
      <c r="H105" s="9">
        <v>30</v>
      </c>
      <c r="I105" s="16">
        <v>20</v>
      </c>
    </row>
    <row r="106" spans="1:9" x14ac:dyDescent="0.25">
      <c r="A106" s="13">
        <v>1478408</v>
      </c>
      <c r="B106" s="9">
        <v>134152</v>
      </c>
      <c r="C106" s="1" t="s">
        <v>23</v>
      </c>
      <c r="D106" s="1" t="s">
        <v>24</v>
      </c>
      <c r="E106" s="4">
        <v>22.26</v>
      </c>
      <c r="F106" s="1" t="s">
        <v>11</v>
      </c>
      <c r="G106" s="1" t="s">
        <v>95</v>
      </c>
      <c r="H106" s="9">
        <v>28</v>
      </c>
      <c r="I106" s="16">
        <v>25</v>
      </c>
    </row>
    <row r="107" spans="1:9" x14ac:dyDescent="0.25">
      <c r="A107" s="13">
        <v>1477824</v>
      </c>
      <c r="B107" s="9">
        <v>345899</v>
      </c>
      <c r="C107" s="1" t="s">
        <v>49</v>
      </c>
      <c r="D107" s="1" t="s">
        <v>14</v>
      </c>
      <c r="E107" s="4">
        <v>20.47</v>
      </c>
      <c r="F107" s="1" t="s">
        <v>11</v>
      </c>
      <c r="G107" s="1">
        <v>4</v>
      </c>
      <c r="H107" s="9">
        <v>26</v>
      </c>
      <c r="I107" s="16">
        <v>30</v>
      </c>
    </row>
    <row r="108" spans="1:9" x14ac:dyDescent="0.25">
      <c r="A108" s="13">
        <v>1477617</v>
      </c>
      <c r="B108" s="9">
        <v>38050</v>
      </c>
      <c r="C108" s="1" t="s">
        <v>37</v>
      </c>
      <c r="D108" s="1" t="s">
        <v>14</v>
      </c>
      <c r="E108" s="4">
        <v>12.18</v>
      </c>
      <c r="F108" s="1" t="s">
        <v>11</v>
      </c>
      <c r="G108" s="1">
        <v>5</v>
      </c>
      <c r="H108" s="9">
        <v>28</v>
      </c>
      <c r="I108" s="16">
        <v>25</v>
      </c>
    </row>
    <row r="109" spans="1:9" x14ac:dyDescent="0.25">
      <c r="A109" s="13">
        <v>1477978</v>
      </c>
      <c r="B109" s="9">
        <v>259341</v>
      </c>
      <c r="C109" s="1" t="s">
        <v>76</v>
      </c>
      <c r="D109" s="1" t="s">
        <v>30</v>
      </c>
      <c r="E109" s="4">
        <v>15.81</v>
      </c>
      <c r="F109" s="1" t="s">
        <v>11</v>
      </c>
      <c r="G109" s="1">
        <v>5</v>
      </c>
      <c r="H109" s="9">
        <v>20</v>
      </c>
      <c r="I109" s="16">
        <v>26</v>
      </c>
    </row>
    <row r="110" spans="1:9" x14ac:dyDescent="0.25">
      <c r="A110" s="13">
        <v>1477281</v>
      </c>
      <c r="B110" s="9">
        <v>309513</v>
      </c>
      <c r="C110" s="1" t="s">
        <v>42</v>
      </c>
      <c r="D110" s="1" t="s">
        <v>24</v>
      </c>
      <c r="E110" s="4">
        <v>22.36</v>
      </c>
      <c r="F110" s="1" t="s">
        <v>11</v>
      </c>
      <c r="G110" s="1">
        <v>5</v>
      </c>
      <c r="H110" s="9">
        <v>26</v>
      </c>
      <c r="I110" s="16">
        <v>27</v>
      </c>
    </row>
    <row r="111" spans="1:9" x14ac:dyDescent="0.25">
      <c r="A111" s="13">
        <v>1478223</v>
      </c>
      <c r="B111" s="9">
        <v>234089</v>
      </c>
      <c r="C111" s="1" t="s">
        <v>37</v>
      </c>
      <c r="D111" s="1" t="s">
        <v>14</v>
      </c>
      <c r="E111" s="4">
        <v>8.68</v>
      </c>
      <c r="F111" s="1" t="s">
        <v>11</v>
      </c>
      <c r="G111" s="1">
        <v>5</v>
      </c>
      <c r="H111" s="9">
        <v>34</v>
      </c>
      <c r="I111" s="16">
        <v>27</v>
      </c>
    </row>
    <row r="112" spans="1:9" x14ac:dyDescent="0.25">
      <c r="A112" s="13">
        <v>1477364</v>
      </c>
      <c r="B112" s="9">
        <v>125123</v>
      </c>
      <c r="C112" s="1" t="s">
        <v>34</v>
      </c>
      <c r="D112" s="1" t="s">
        <v>19</v>
      </c>
      <c r="E112" s="4">
        <v>21.83</v>
      </c>
      <c r="F112" s="1" t="s">
        <v>11</v>
      </c>
      <c r="G112" s="1" t="s">
        <v>95</v>
      </c>
      <c r="H112" s="9">
        <v>23</v>
      </c>
      <c r="I112" s="16">
        <v>22</v>
      </c>
    </row>
    <row r="113" spans="1:9" x14ac:dyDescent="0.25">
      <c r="A113" s="13">
        <v>1476715</v>
      </c>
      <c r="B113" s="9">
        <v>365244</v>
      </c>
      <c r="C113" s="1" t="s">
        <v>77</v>
      </c>
      <c r="D113" s="1" t="s">
        <v>19</v>
      </c>
      <c r="E113" s="4">
        <v>16.3</v>
      </c>
      <c r="F113" s="1" t="s">
        <v>17</v>
      </c>
      <c r="G113" s="1" t="s">
        <v>95</v>
      </c>
      <c r="H113" s="9">
        <v>20</v>
      </c>
      <c r="I113" s="16">
        <v>28</v>
      </c>
    </row>
    <row r="114" spans="1:9" x14ac:dyDescent="0.25">
      <c r="A114" s="13">
        <v>1476654</v>
      </c>
      <c r="B114" s="9">
        <v>63020</v>
      </c>
      <c r="C114" s="1" t="s">
        <v>78</v>
      </c>
      <c r="D114" s="1" t="s">
        <v>19</v>
      </c>
      <c r="E114" s="4">
        <v>12.9</v>
      </c>
      <c r="F114" s="1" t="s">
        <v>17</v>
      </c>
      <c r="G114" s="1">
        <v>3</v>
      </c>
      <c r="H114" s="9">
        <v>31</v>
      </c>
      <c r="I114" s="16">
        <v>28</v>
      </c>
    </row>
    <row r="115" spans="1:9" x14ac:dyDescent="0.25">
      <c r="A115" s="13">
        <v>1477296</v>
      </c>
      <c r="B115" s="9">
        <v>222879</v>
      </c>
      <c r="C115" s="1" t="s">
        <v>50</v>
      </c>
      <c r="D115" s="1" t="s">
        <v>24</v>
      </c>
      <c r="E115" s="4">
        <v>29.15</v>
      </c>
      <c r="F115" s="1" t="s">
        <v>17</v>
      </c>
      <c r="G115" s="1">
        <v>5</v>
      </c>
      <c r="H115" s="9">
        <v>23</v>
      </c>
      <c r="I115" s="16">
        <v>27</v>
      </c>
    </row>
    <row r="116" spans="1:9" x14ac:dyDescent="0.25">
      <c r="A116" s="13">
        <v>1478321</v>
      </c>
      <c r="B116" s="9">
        <v>275535</v>
      </c>
      <c r="C116" s="1" t="s">
        <v>79</v>
      </c>
      <c r="D116" s="1" t="s">
        <v>47</v>
      </c>
      <c r="E116" s="4">
        <v>13.05</v>
      </c>
      <c r="F116" s="1" t="s">
        <v>17</v>
      </c>
      <c r="G116" s="1">
        <v>4</v>
      </c>
      <c r="H116" s="9">
        <v>31</v>
      </c>
      <c r="I116" s="16">
        <v>24</v>
      </c>
    </row>
    <row r="117" spans="1:9" x14ac:dyDescent="0.25">
      <c r="A117" s="13">
        <v>1477942</v>
      </c>
      <c r="B117" s="9">
        <v>49793</v>
      </c>
      <c r="C117" s="1" t="s">
        <v>80</v>
      </c>
      <c r="D117" s="1" t="s">
        <v>14</v>
      </c>
      <c r="E117" s="4">
        <v>22.36</v>
      </c>
      <c r="F117" s="1" t="s">
        <v>11</v>
      </c>
      <c r="G117" s="1">
        <v>5</v>
      </c>
      <c r="H117" s="9">
        <v>30</v>
      </c>
      <c r="I117" s="16">
        <v>16</v>
      </c>
    </row>
    <row r="118" spans="1:9" x14ac:dyDescent="0.25">
      <c r="A118" s="13">
        <v>1477552</v>
      </c>
      <c r="B118" s="9">
        <v>137565</v>
      </c>
      <c r="C118" s="1" t="s">
        <v>34</v>
      </c>
      <c r="D118" s="1" t="s">
        <v>19</v>
      </c>
      <c r="E118" s="4">
        <v>31.29</v>
      </c>
      <c r="F118" s="1" t="s">
        <v>17</v>
      </c>
      <c r="G118" s="1" t="s">
        <v>95</v>
      </c>
      <c r="H118" s="9">
        <v>26</v>
      </c>
      <c r="I118" s="16">
        <v>32</v>
      </c>
    </row>
    <row r="119" spans="1:9" x14ac:dyDescent="0.25">
      <c r="A119" s="13">
        <v>1476770</v>
      </c>
      <c r="B119" s="9">
        <v>65009</v>
      </c>
      <c r="C119" s="1" t="s">
        <v>18</v>
      </c>
      <c r="D119" s="1" t="s">
        <v>19</v>
      </c>
      <c r="E119" s="4">
        <v>7.86</v>
      </c>
      <c r="F119" s="1" t="s">
        <v>17</v>
      </c>
      <c r="G119" s="1">
        <v>4</v>
      </c>
      <c r="H119" s="9">
        <v>22</v>
      </c>
      <c r="I119" s="16">
        <v>33</v>
      </c>
    </row>
    <row r="120" spans="1:9" x14ac:dyDescent="0.25">
      <c r="A120" s="13">
        <v>1476558</v>
      </c>
      <c r="B120" s="9">
        <v>214394</v>
      </c>
      <c r="C120" s="1" t="s">
        <v>80</v>
      </c>
      <c r="D120" s="1" t="s">
        <v>14</v>
      </c>
      <c r="E120" s="4">
        <v>16.100000000000001</v>
      </c>
      <c r="F120" s="1" t="s">
        <v>11</v>
      </c>
      <c r="G120" s="1" t="s">
        <v>95</v>
      </c>
      <c r="H120" s="9">
        <v>33</v>
      </c>
      <c r="I120" s="16">
        <v>27</v>
      </c>
    </row>
    <row r="121" spans="1:9" x14ac:dyDescent="0.25">
      <c r="A121" s="13">
        <v>1477993</v>
      </c>
      <c r="B121" s="9">
        <v>91907</v>
      </c>
      <c r="C121" s="1" t="s">
        <v>81</v>
      </c>
      <c r="D121" s="1" t="s">
        <v>14</v>
      </c>
      <c r="E121" s="4">
        <v>16.98</v>
      </c>
      <c r="F121" s="1" t="s">
        <v>17</v>
      </c>
      <c r="G121" s="1">
        <v>5</v>
      </c>
      <c r="H121" s="9">
        <v>31</v>
      </c>
      <c r="I121" s="16">
        <v>32</v>
      </c>
    </row>
    <row r="122" spans="1:9" x14ac:dyDescent="0.25">
      <c r="A122" s="13">
        <v>1478072</v>
      </c>
      <c r="B122" s="9">
        <v>82041</v>
      </c>
      <c r="C122" s="1" t="s">
        <v>68</v>
      </c>
      <c r="D122" s="1" t="s">
        <v>24</v>
      </c>
      <c r="E122" s="4">
        <v>12.95</v>
      </c>
      <c r="F122" s="1" t="s">
        <v>11</v>
      </c>
      <c r="G122" s="1">
        <v>5</v>
      </c>
      <c r="H122" s="9">
        <v>26</v>
      </c>
      <c r="I122" s="16">
        <v>28</v>
      </c>
    </row>
    <row r="123" spans="1:9" x14ac:dyDescent="0.25">
      <c r="A123" s="13">
        <v>1476935</v>
      </c>
      <c r="B123" s="9">
        <v>59419</v>
      </c>
      <c r="C123" s="1" t="s">
        <v>18</v>
      </c>
      <c r="D123" s="1" t="s">
        <v>19</v>
      </c>
      <c r="E123" s="4">
        <v>11.69</v>
      </c>
      <c r="F123" s="1" t="s">
        <v>11</v>
      </c>
      <c r="G123" s="1">
        <v>5</v>
      </c>
      <c r="H123" s="9">
        <v>21</v>
      </c>
      <c r="I123" s="16">
        <v>24</v>
      </c>
    </row>
    <row r="124" spans="1:9" x14ac:dyDescent="0.25">
      <c r="A124" s="13">
        <v>1477255</v>
      </c>
      <c r="B124" s="9">
        <v>50199</v>
      </c>
      <c r="C124" s="1" t="s">
        <v>38</v>
      </c>
      <c r="D124" s="1" t="s">
        <v>19</v>
      </c>
      <c r="E124" s="4">
        <v>12.13</v>
      </c>
      <c r="F124" s="1" t="s">
        <v>11</v>
      </c>
      <c r="G124" s="1" t="s">
        <v>95</v>
      </c>
      <c r="H124" s="9">
        <v>26</v>
      </c>
      <c r="I124" s="16">
        <v>15</v>
      </c>
    </row>
    <row r="125" spans="1:9" x14ac:dyDescent="0.25">
      <c r="A125" s="13">
        <v>1477012</v>
      </c>
      <c r="B125" s="9">
        <v>325210</v>
      </c>
      <c r="C125" s="1" t="s">
        <v>23</v>
      </c>
      <c r="D125" s="1" t="s">
        <v>19</v>
      </c>
      <c r="E125" s="4">
        <v>12.32</v>
      </c>
      <c r="F125" s="1" t="s">
        <v>11</v>
      </c>
      <c r="G125" s="1" t="s">
        <v>95</v>
      </c>
      <c r="H125" s="9">
        <v>31</v>
      </c>
      <c r="I125" s="16">
        <v>19</v>
      </c>
    </row>
    <row r="126" spans="1:9" x14ac:dyDescent="0.25">
      <c r="A126" s="13">
        <v>1477704</v>
      </c>
      <c r="B126" s="9">
        <v>100999</v>
      </c>
      <c r="C126" s="1" t="s">
        <v>82</v>
      </c>
      <c r="D126" s="1" t="s">
        <v>83</v>
      </c>
      <c r="E126" s="4">
        <v>12.13</v>
      </c>
      <c r="F126" s="1" t="s">
        <v>11</v>
      </c>
      <c r="G126" s="1" t="s">
        <v>95</v>
      </c>
      <c r="H126" s="9">
        <v>22</v>
      </c>
      <c r="I126" s="16">
        <v>27</v>
      </c>
    </row>
    <row r="127" spans="1:9" x14ac:dyDescent="0.25">
      <c r="A127" s="13">
        <v>1477188</v>
      </c>
      <c r="B127" s="9">
        <v>146588</v>
      </c>
      <c r="C127" s="1" t="s">
        <v>35</v>
      </c>
      <c r="D127" s="1" t="s">
        <v>14</v>
      </c>
      <c r="E127" s="4">
        <v>12.18</v>
      </c>
      <c r="F127" s="1" t="s">
        <v>17</v>
      </c>
      <c r="G127" s="1">
        <v>5</v>
      </c>
      <c r="H127" s="9">
        <v>25</v>
      </c>
      <c r="I127" s="16">
        <v>24</v>
      </c>
    </row>
    <row r="128" spans="1:9" x14ac:dyDescent="0.25">
      <c r="A128" s="13">
        <v>1478348</v>
      </c>
      <c r="B128" s="9">
        <v>310051</v>
      </c>
      <c r="C128" s="1" t="s">
        <v>50</v>
      </c>
      <c r="D128" s="1" t="s">
        <v>24</v>
      </c>
      <c r="E128" s="4">
        <v>14.99</v>
      </c>
      <c r="F128" s="1" t="s">
        <v>11</v>
      </c>
      <c r="G128" s="1" t="s">
        <v>95</v>
      </c>
      <c r="H128" s="9">
        <v>34</v>
      </c>
      <c r="I128" s="16">
        <v>24</v>
      </c>
    </row>
    <row r="129" spans="1:9" x14ac:dyDescent="0.25">
      <c r="A129" s="13">
        <v>1477405</v>
      </c>
      <c r="B129" s="9">
        <v>128243</v>
      </c>
      <c r="C129" s="1" t="s">
        <v>23</v>
      </c>
      <c r="D129" s="1" t="s">
        <v>24</v>
      </c>
      <c r="E129" s="4">
        <v>6.74</v>
      </c>
      <c r="F129" s="1" t="s">
        <v>11</v>
      </c>
      <c r="G129" s="1">
        <v>5</v>
      </c>
      <c r="H129" s="9">
        <v>26</v>
      </c>
      <c r="I129" s="16">
        <v>30</v>
      </c>
    </row>
    <row r="130" spans="1:9" x14ac:dyDescent="0.25">
      <c r="A130" s="13">
        <v>1476826</v>
      </c>
      <c r="B130" s="9">
        <v>53543</v>
      </c>
      <c r="C130" s="1" t="s">
        <v>84</v>
      </c>
      <c r="D130" s="1" t="s">
        <v>30</v>
      </c>
      <c r="E130" s="4">
        <v>24.3</v>
      </c>
      <c r="F130" s="1" t="s">
        <v>11</v>
      </c>
      <c r="G130" s="1" t="s">
        <v>95</v>
      </c>
      <c r="H130" s="9">
        <v>20</v>
      </c>
      <c r="I130" s="16">
        <v>23</v>
      </c>
    </row>
    <row r="131" spans="1:9" x14ac:dyDescent="0.25">
      <c r="A131" s="13">
        <v>1478340</v>
      </c>
      <c r="B131" s="9">
        <v>230535</v>
      </c>
      <c r="C131" s="1" t="s">
        <v>34</v>
      </c>
      <c r="D131" s="1" t="s">
        <v>19</v>
      </c>
      <c r="E131" s="4">
        <v>10.38</v>
      </c>
      <c r="F131" s="1" t="s">
        <v>11</v>
      </c>
      <c r="G131" s="1">
        <v>3</v>
      </c>
      <c r="H131" s="9">
        <v>24</v>
      </c>
      <c r="I131" s="16">
        <v>29</v>
      </c>
    </row>
    <row r="132" spans="1:9" x14ac:dyDescent="0.25">
      <c r="A132" s="13">
        <v>1477044</v>
      </c>
      <c r="B132" s="9">
        <v>127122</v>
      </c>
      <c r="C132" s="1" t="s">
        <v>54</v>
      </c>
      <c r="D132" s="1" t="s">
        <v>30</v>
      </c>
      <c r="E132" s="4">
        <v>6.79</v>
      </c>
      <c r="F132" s="1" t="s">
        <v>11</v>
      </c>
      <c r="G132" s="1">
        <v>5</v>
      </c>
      <c r="H132" s="9">
        <v>33</v>
      </c>
      <c r="I132" s="16">
        <v>28</v>
      </c>
    </row>
    <row r="133" spans="1:9" x14ac:dyDescent="0.25">
      <c r="A133" s="13">
        <v>1476978</v>
      </c>
      <c r="B133" s="9">
        <v>177250</v>
      </c>
      <c r="C133" s="1" t="s">
        <v>36</v>
      </c>
      <c r="D133" s="1" t="s">
        <v>30</v>
      </c>
      <c r="E133" s="4">
        <v>25.27</v>
      </c>
      <c r="F133" s="1" t="s">
        <v>11</v>
      </c>
      <c r="G133" s="1" t="s">
        <v>95</v>
      </c>
      <c r="H133" s="9">
        <v>34</v>
      </c>
      <c r="I133" s="16">
        <v>28</v>
      </c>
    </row>
    <row r="134" spans="1:9" x14ac:dyDescent="0.25">
      <c r="A134" s="13">
        <v>1477287</v>
      </c>
      <c r="B134" s="9">
        <v>111125</v>
      </c>
      <c r="C134" s="1" t="s">
        <v>42</v>
      </c>
      <c r="D134" s="1" t="s">
        <v>24</v>
      </c>
      <c r="E134" s="4">
        <v>14.99</v>
      </c>
      <c r="F134" s="1" t="s">
        <v>11</v>
      </c>
      <c r="G134" s="1" t="s">
        <v>95</v>
      </c>
      <c r="H134" s="9">
        <v>29</v>
      </c>
      <c r="I134" s="16">
        <v>21</v>
      </c>
    </row>
    <row r="135" spans="1:9" x14ac:dyDescent="0.25">
      <c r="A135" s="13">
        <v>1477110</v>
      </c>
      <c r="B135" s="9">
        <v>144997</v>
      </c>
      <c r="C135" s="1" t="s">
        <v>36</v>
      </c>
      <c r="D135" s="1" t="s">
        <v>30</v>
      </c>
      <c r="E135" s="4">
        <v>29.05</v>
      </c>
      <c r="F135" s="1" t="s">
        <v>11</v>
      </c>
      <c r="G135" s="1">
        <v>4</v>
      </c>
      <c r="H135" s="9">
        <v>22</v>
      </c>
      <c r="I135" s="16">
        <v>28</v>
      </c>
    </row>
    <row r="136" spans="1:9" x14ac:dyDescent="0.25">
      <c r="A136" s="13">
        <v>1476555</v>
      </c>
      <c r="B136" s="9">
        <v>97991</v>
      </c>
      <c r="C136" s="1" t="s">
        <v>64</v>
      </c>
      <c r="D136" s="1" t="s">
        <v>14</v>
      </c>
      <c r="E136" s="4">
        <v>9.65</v>
      </c>
      <c r="F136" s="1" t="s">
        <v>11</v>
      </c>
      <c r="G136" s="1" t="s">
        <v>95</v>
      </c>
      <c r="H136" s="9">
        <v>25</v>
      </c>
      <c r="I136" s="16">
        <v>26</v>
      </c>
    </row>
    <row r="137" spans="1:9" x14ac:dyDescent="0.25">
      <c r="A137" s="13">
        <v>1476862</v>
      </c>
      <c r="B137" s="9">
        <v>58533</v>
      </c>
      <c r="C137" s="1" t="s">
        <v>23</v>
      </c>
      <c r="D137" s="1" t="s">
        <v>24</v>
      </c>
      <c r="E137" s="4">
        <v>29.2</v>
      </c>
      <c r="F137" s="1" t="s">
        <v>11</v>
      </c>
      <c r="G137" s="1" t="s">
        <v>95</v>
      </c>
      <c r="H137" s="9">
        <v>31</v>
      </c>
      <c r="I137" s="16">
        <v>24</v>
      </c>
    </row>
    <row r="138" spans="1:9" x14ac:dyDescent="0.25">
      <c r="A138" s="13">
        <v>1477117</v>
      </c>
      <c r="B138" s="9">
        <v>104336</v>
      </c>
      <c r="C138" s="1" t="s">
        <v>67</v>
      </c>
      <c r="D138" s="1" t="s">
        <v>14</v>
      </c>
      <c r="E138" s="4">
        <v>5.77</v>
      </c>
      <c r="F138" s="1" t="s">
        <v>17</v>
      </c>
      <c r="G138" s="1">
        <v>4</v>
      </c>
      <c r="H138" s="9">
        <v>29</v>
      </c>
      <c r="I138" s="16">
        <v>24</v>
      </c>
    </row>
    <row r="139" spans="1:9" x14ac:dyDescent="0.25">
      <c r="A139" s="13">
        <v>1478402</v>
      </c>
      <c r="B139" s="9">
        <v>232582</v>
      </c>
      <c r="C139" s="1" t="s">
        <v>84</v>
      </c>
      <c r="D139" s="1" t="s">
        <v>30</v>
      </c>
      <c r="E139" s="4">
        <v>32.93</v>
      </c>
      <c r="F139" s="1" t="s">
        <v>17</v>
      </c>
      <c r="G139" s="1">
        <v>3</v>
      </c>
      <c r="H139" s="9">
        <v>26</v>
      </c>
      <c r="I139" s="16">
        <v>28</v>
      </c>
    </row>
    <row r="140" spans="1:9" x14ac:dyDescent="0.25">
      <c r="A140" s="13">
        <v>1477431</v>
      </c>
      <c r="B140" s="9">
        <v>195927</v>
      </c>
      <c r="C140" s="1" t="s">
        <v>85</v>
      </c>
      <c r="D140" s="1" t="s">
        <v>86</v>
      </c>
      <c r="E140" s="4">
        <v>12.13</v>
      </c>
      <c r="F140" s="1" t="s">
        <v>11</v>
      </c>
      <c r="G140" s="1">
        <v>5</v>
      </c>
      <c r="H140" s="9">
        <v>30</v>
      </c>
      <c r="I140" s="16">
        <v>20</v>
      </c>
    </row>
    <row r="141" spans="1:9" x14ac:dyDescent="0.25">
      <c r="A141" s="13">
        <v>1477836</v>
      </c>
      <c r="B141" s="9">
        <v>373689</v>
      </c>
      <c r="C141" s="1" t="s">
        <v>77</v>
      </c>
      <c r="D141" s="1" t="s">
        <v>19</v>
      </c>
      <c r="E141" s="4">
        <v>12.08</v>
      </c>
      <c r="F141" s="1" t="s">
        <v>11</v>
      </c>
      <c r="G141" s="1" t="s">
        <v>95</v>
      </c>
      <c r="H141" s="9">
        <v>29</v>
      </c>
      <c r="I141" s="16">
        <v>20</v>
      </c>
    </row>
    <row r="142" spans="1:9" x14ac:dyDescent="0.25">
      <c r="A142" s="13">
        <v>1477376</v>
      </c>
      <c r="B142" s="9">
        <v>370372</v>
      </c>
      <c r="C142" s="1" t="s">
        <v>18</v>
      </c>
      <c r="D142" s="1" t="s">
        <v>19</v>
      </c>
      <c r="E142" s="4">
        <v>11.59</v>
      </c>
      <c r="F142" s="1" t="s">
        <v>17</v>
      </c>
      <c r="G142" s="1" t="s">
        <v>95</v>
      </c>
      <c r="H142" s="9">
        <v>25</v>
      </c>
      <c r="I142" s="16">
        <v>24</v>
      </c>
    </row>
    <row r="143" spans="1:9" x14ac:dyDescent="0.25">
      <c r="A143" s="13">
        <v>1476835</v>
      </c>
      <c r="B143" s="9">
        <v>264707</v>
      </c>
      <c r="C143" s="1" t="s">
        <v>49</v>
      </c>
      <c r="D143" s="1" t="s">
        <v>14</v>
      </c>
      <c r="E143" s="4">
        <v>9.56</v>
      </c>
      <c r="F143" s="1" t="s">
        <v>11</v>
      </c>
      <c r="G143" s="1">
        <v>5</v>
      </c>
      <c r="H143" s="9">
        <v>21</v>
      </c>
      <c r="I143" s="16">
        <v>17</v>
      </c>
    </row>
    <row r="144" spans="1:9" x14ac:dyDescent="0.25">
      <c r="A144" s="13">
        <v>1477177</v>
      </c>
      <c r="B144" s="9">
        <v>42385</v>
      </c>
      <c r="C144" s="1" t="s">
        <v>87</v>
      </c>
      <c r="D144" s="1" t="s">
        <v>47</v>
      </c>
      <c r="E144" s="4">
        <v>24.2</v>
      </c>
      <c r="F144" s="1" t="s">
        <v>11</v>
      </c>
      <c r="G144" s="1">
        <v>5</v>
      </c>
      <c r="H144" s="9">
        <v>21</v>
      </c>
      <c r="I144" s="16">
        <v>26</v>
      </c>
    </row>
    <row r="145" spans="1:9" x14ac:dyDescent="0.25">
      <c r="A145" s="13">
        <v>1478174</v>
      </c>
      <c r="B145" s="9">
        <v>104555</v>
      </c>
      <c r="C145" s="1" t="s">
        <v>35</v>
      </c>
      <c r="D145" s="1" t="s">
        <v>14</v>
      </c>
      <c r="E145" s="4">
        <v>29.34</v>
      </c>
      <c r="F145" s="1" t="s">
        <v>17</v>
      </c>
      <c r="G145" s="1" t="s">
        <v>95</v>
      </c>
      <c r="H145" s="9">
        <v>32</v>
      </c>
      <c r="I145" s="16">
        <v>25</v>
      </c>
    </row>
    <row r="146" spans="1:9" x14ac:dyDescent="0.25">
      <c r="A146" s="13">
        <v>1478269</v>
      </c>
      <c r="B146" s="9">
        <v>250494</v>
      </c>
      <c r="C146" s="1" t="s">
        <v>23</v>
      </c>
      <c r="D146" s="1" t="s">
        <v>24</v>
      </c>
      <c r="E146" s="4">
        <v>11.16</v>
      </c>
      <c r="F146" s="1" t="s">
        <v>17</v>
      </c>
      <c r="G146" s="1">
        <v>5</v>
      </c>
      <c r="H146" s="9">
        <v>22</v>
      </c>
      <c r="I146" s="16">
        <v>28</v>
      </c>
    </row>
    <row r="147" spans="1:9" x14ac:dyDescent="0.25">
      <c r="A147" s="13">
        <v>1477369</v>
      </c>
      <c r="B147" s="9">
        <v>139085</v>
      </c>
      <c r="C147" s="1" t="s">
        <v>34</v>
      </c>
      <c r="D147" s="1" t="s">
        <v>19</v>
      </c>
      <c r="E147" s="4">
        <v>24.25</v>
      </c>
      <c r="F147" s="1" t="s">
        <v>17</v>
      </c>
      <c r="G147" s="1" t="s">
        <v>95</v>
      </c>
      <c r="H147" s="9">
        <v>32</v>
      </c>
      <c r="I147" s="16">
        <v>24</v>
      </c>
    </row>
    <row r="148" spans="1:9" x14ac:dyDescent="0.25">
      <c r="A148" s="13">
        <v>1476969</v>
      </c>
      <c r="B148" s="9">
        <v>198309</v>
      </c>
      <c r="C148" s="1" t="s">
        <v>37</v>
      </c>
      <c r="D148" s="1" t="s">
        <v>14</v>
      </c>
      <c r="E148" s="4">
        <v>29.2</v>
      </c>
      <c r="F148" s="1" t="s">
        <v>11</v>
      </c>
      <c r="G148" s="1" t="s">
        <v>95</v>
      </c>
      <c r="H148" s="9">
        <v>22</v>
      </c>
      <c r="I148" s="16">
        <v>25</v>
      </c>
    </row>
    <row r="149" spans="1:9" x14ac:dyDescent="0.25">
      <c r="A149" s="13">
        <v>1477420</v>
      </c>
      <c r="B149" s="9">
        <v>399478</v>
      </c>
      <c r="C149" s="1" t="s">
        <v>34</v>
      </c>
      <c r="D149" s="1" t="s">
        <v>19</v>
      </c>
      <c r="E149" s="4">
        <v>14.07</v>
      </c>
      <c r="F149" s="1" t="s">
        <v>11</v>
      </c>
      <c r="G149" s="1" t="s">
        <v>95</v>
      </c>
      <c r="H149" s="9">
        <v>25</v>
      </c>
      <c r="I149" s="16">
        <v>28</v>
      </c>
    </row>
    <row r="150" spans="1:9" x14ac:dyDescent="0.25">
      <c r="A150" s="13">
        <v>1476663</v>
      </c>
      <c r="B150" s="9">
        <v>40010</v>
      </c>
      <c r="C150" s="1" t="s">
        <v>50</v>
      </c>
      <c r="D150" s="1" t="s">
        <v>24</v>
      </c>
      <c r="E150" s="4">
        <v>19.350000000000001</v>
      </c>
      <c r="F150" s="1" t="s">
        <v>11</v>
      </c>
      <c r="G150" s="1">
        <v>4</v>
      </c>
      <c r="H150" s="9">
        <v>35</v>
      </c>
      <c r="I150" s="16">
        <v>19</v>
      </c>
    </row>
    <row r="151" spans="1:9" x14ac:dyDescent="0.25">
      <c r="A151" s="13">
        <v>1477904</v>
      </c>
      <c r="B151" s="9">
        <v>48131</v>
      </c>
      <c r="C151" s="1" t="s">
        <v>36</v>
      </c>
      <c r="D151" s="1" t="s">
        <v>30</v>
      </c>
      <c r="E151" s="4">
        <v>16.100000000000001</v>
      </c>
      <c r="F151" s="1" t="s">
        <v>11</v>
      </c>
      <c r="G151" s="1">
        <v>4</v>
      </c>
      <c r="H151" s="9">
        <v>23</v>
      </c>
      <c r="I151" s="16">
        <v>29</v>
      </c>
    </row>
    <row r="152" spans="1:9" x14ac:dyDescent="0.25">
      <c r="A152" s="13">
        <v>1478219</v>
      </c>
      <c r="B152" s="9">
        <v>41692</v>
      </c>
      <c r="C152" s="1" t="s">
        <v>34</v>
      </c>
      <c r="D152" s="1" t="s">
        <v>19</v>
      </c>
      <c r="E152" s="4">
        <v>22.8</v>
      </c>
      <c r="F152" s="1" t="s">
        <v>11</v>
      </c>
      <c r="G152" s="1" t="s">
        <v>95</v>
      </c>
      <c r="H152" s="9">
        <v>30</v>
      </c>
      <c r="I152" s="16">
        <v>19</v>
      </c>
    </row>
    <row r="153" spans="1:9" x14ac:dyDescent="0.25">
      <c r="A153" s="13">
        <v>1477206</v>
      </c>
      <c r="B153" s="9">
        <v>61305</v>
      </c>
      <c r="C153" s="1" t="s">
        <v>64</v>
      </c>
      <c r="D153" s="1" t="s">
        <v>14</v>
      </c>
      <c r="E153" s="4">
        <v>15.23</v>
      </c>
      <c r="F153" s="1" t="s">
        <v>11</v>
      </c>
      <c r="G153" s="1" t="s">
        <v>95</v>
      </c>
      <c r="H153" s="9">
        <v>30</v>
      </c>
      <c r="I153" s="16">
        <v>19</v>
      </c>
    </row>
    <row r="154" spans="1:9" x14ac:dyDescent="0.25">
      <c r="A154" s="13">
        <v>1477337</v>
      </c>
      <c r="B154" s="9">
        <v>123780</v>
      </c>
      <c r="C154" s="1" t="s">
        <v>38</v>
      </c>
      <c r="D154" s="1" t="s">
        <v>19</v>
      </c>
      <c r="E154" s="4">
        <v>33.03</v>
      </c>
      <c r="F154" s="1" t="s">
        <v>11</v>
      </c>
      <c r="G154" s="1" t="s">
        <v>95</v>
      </c>
      <c r="H154" s="9">
        <v>29</v>
      </c>
      <c r="I154" s="16">
        <v>25</v>
      </c>
    </row>
    <row r="155" spans="1:9" x14ac:dyDescent="0.25">
      <c r="A155" s="13">
        <v>1476809</v>
      </c>
      <c r="B155" s="9">
        <v>385248</v>
      </c>
      <c r="C155" s="1" t="s">
        <v>34</v>
      </c>
      <c r="D155" s="1" t="s">
        <v>19</v>
      </c>
      <c r="E155" s="4">
        <v>12.95</v>
      </c>
      <c r="F155" s="1" t="s">
        <v>11</v>
      </c>
      <c r="G155" s="1" t="s">
        <v>95</v>
      </c>
      <c r="H155" s="9">
        <v>27</v>
      </c>
      <c r="I155" s="16">
        <v>18</v>
      </c>
    </row>
    <row r="156" spans="1:9" x14ac:dyDescent="0.25">
      <c r="A156" s="13">
        <v>1477750</v>
      </c>
      <c r="B156" s="9">
        <v>97806</v>
      </c>
      <c r="C156" s="1" t="s">
        <v>34</v>
      </c>
      <c r="D156" s="1" t="s">
        <v>19</v>
      </c>
      <c r="E156" s="4">
        <v>16.489999999999998</v>
      </c>
      <c r="F156" s="1" t="s">
        <v>11</v>
      </c>
      <c r="G156" s="1">
        <v>5</v>
      </c>
      <c r="H156" s="9">
        <v>32</v>
      </c>
      <c r="I156" s="16">
        <v>22</v>
      </c>
    </row>
    <row r="157" spans="1:9" x14ac:dyDescent="0.25">
      <c r="A157" s="13">
        <v>1476817</v>
      </c>
      <c r="B157" s="9">
        <v>97079</v>
      </c>
      <c r="C157" s="1" t="s">
        <v>70</v>
      </c>
      <c r="D157" s="1" t="s">
        <v>14</v>
      </c>
      <c r="E157" s="4">
        <v>29.05</v>
      </c>
      <c r="F157" s="1" t="s">
        <v>11</v>
      </c>
      <c r="G157" s="1" t="s">
        <v>95</v>
      </c>
      <c r="H157" s="9">
        <v>25</v>
      </c>
      <c r="I157" s="16">
        <v>26</v>
      </c>
    </row>
    <row r="158" spans="1:9" x14ac:dyDescent="0.25">
      <c r="A158" s="13">
        <v>1476659</v>
      </c>
      <c r="B158" s="9">
        <v>52463</v>
      </c>
      <c r="C158" s="1" t="s">
        <v>54</v>
      </c>
      <c r="D158" s="1" t="s">
        <v>30</v>
      </c>
      <c r="E158" s="4">
        <v>31.33</v>
      </c>
      <c r="F158" s="1" t="s">
        <v>11</v>
      </c>
      <c r="G158" s="1">
        <v>3</v>
      </c>
      <c r="H158" s="9">
        <v>33</v>
      </c>
      <c r="I158" s="16">
        <v>23</v>
      </c>
    </row>
    <row r="159" spans="1:9" x14ac:dyDescent="0.25">
      <c r="A159" s="13">
        <v>1477609</v>
      </c>
      <c r="B159" s="9">
        <v>105068</v>
      </c>
      <c r="C159" s="1" t="s">
        <v>49</v>
      </c>
      <c r="D159" s="1" t="s">
        <v>14</v>
      </c>
      <c r="E159" s="4">
        <v>16.010000000000002</v>
      </c>
      <c r="F159" s="1" t="s">
        <v>11</v>
      </c>
      <c r="G159" s="1" t="s">
        <v>95</v>
      </c>
      <c r="H159" s="9">
        <v>26</v>
      </c>
      <c r="I159" s="16">
        <v>16</v>
      </c>
    </row>
    <row r="160" spans="1:9" x14ac:dyDescent="0.25">
      <c r="A160" s="13">
        <v>1477616</v>
      </c>
      <c r="B160" s="9">
        <v>128600</v>
      </c>
      <c r="C160" s="1" t="s">
        <v>21</v>
      </c>
      <c r="D160" s="1" t="s">
        <v>22</v>
      </c>
      <c r="E160" s="4">
        <v>14.07</v>
      </c>
      <c r="F160" s="1" t="s">
        <v>11</v>
      </c>
      <c r="G160" s="1">
        <v>4</v>
      </c>
      <c r="H160" s="9">
        <v>26</v>
      </c>
      <c r="I160" s="16">
        <v>21</v>
      </c>
    </row>
    <row r="161" spans="1:9" x14ac:dyDescent="0.25">
      <c r="A161" s="13">
        <v>1476769</v>
      </c>
      <c r="B161" s="9">
        <v>71791</v>
      </c>
      <c r="C161" s="1" t="s">
        <v>44</v>
      </c>
      <c r="D161" s="1" t="s">
        <v>14</v>
      </c>
      <c r="E161" s="4">
        <v>8.83</v>
      </c>
      <c r="F161" s="1" t="s">
        <v>17</v>
      </c>
      <c r="G161" s="1" t="s">
        <v>95</v>
      </c>
      <c r="H161" s="9">
        <v>31</v>
      </c>
      <c r="I161" s="16">
        <v>33</v>
      </c>
    </row>
    <row r="162" spans="1:9" x14ac:dyDescent="0.25">
      <c r="A162" s="13">
        <v>1477185</v>
      </c>
      <c r="B162" s="9">
        <v>362068</v>
      </c>
      <c r="C162" s="1" t="s">
        <v>45</v>
      </c>
      <c r="D162" s="1" t="s">
        <v>22</v>
      </c>
      <c r="E162" s="4">
        <v>33.03</v>
      </c>
      <c r="F162" s="1" t="s">
        <v>11</v>
      </c>
      <c r="G162" s="1" t="s">
        <v>95</v>
      </c>
      <c r="H162" s="9">
        <v>35</v>
      </c>
      <c r="I162" s="16">
        <v>21</v>
      </c>
    </row>
    <row r="163" spans="1:9" x14ac:dyDescent="0.25">
      <c r="A163" s="13">
        <v>1477752</v>
      </c>
      <c r="B163" s="9">
        <v>298824</v>
      </c>
      <c r="C163" s="1" t="s">
        <v>34</v>
      </c>
      <c r="D163" s="1" t="s">
        <v>19</v>
      </c>
      <c r="E163" s="4">
        <v>16.25</v>
      </c>
      <c r="F163" s="1" t="s">
        <v>17</v>
      </c>
      <c r="G163" s="1">
        <v>3</v>
      </c>
      <c r="H163" s="9">
        <v>30</v>
      </c>
      <c r="I163" s="16">
        <v>24</v>
      </c>
    </row>
    <row r="164" spans="1:9" x14ac:dyDescent="0.25">
      <c r="A164" s="13">
        <v>1477239</v>
      </c>
      <c r="B164" s="9">
        <v>94524</v>
      </c>
      <c r="C164" s="1" t="s">
        <v>23</v>
      </c>
      <c r="D164" s="1" t="s">
        <v>24</v>
      </c>
      <c r="E164" s="4">
        <v>22.36</v>
      </c>
      <c r="F164" s="1" t="s">
        <v>11</v>
      </c>
      <c r="G164" s="1">
        <v>4</v>
      </c>
      <c r="H164" s="9">
        <v>28</v>
      </c>
      <c r="I164" s="16">
        <v>18</v>
      </c>
    </row>
    <row r="165" spans="1:9" x14ac:dyDescent="0.25">
      <c r="A165" s="13">
        <v>1476590</v>
      </c>
      <c r="B165" s="9">
        <v>342107</v>
      </c>
      <c r="C165" s="1" t="s">
        <v>45</v>
      </c>
      <c r="D165" s="1" t="s">
        <v>22</v>
      </c>
      <c r="E165" s="4">
        <v>16.829999999999998</v>
      </c>
      <c r="F165" s="1" t="s">
        <v>11</v>
      </c>
      <c r="G165" s="1">
        <v>4</v>
      </c>
      <c r="H165" s="9">
        <v>26</v>
      </c>
      <c r="I165" s="16">
        <v>20</v>
      </c>
    </row>
    <row r="166" spans="1:9" x14ac:dyDescent="0.25">
      <c r="A166" s="13">
        <v>1478305</v>
      </c>
      <c r="B166" s="9">
        <v>62359</v>
      </c>
      <c r="C166" s="1" t="s">
        <v>75</v>
      </c>
      <c r="D166" s="1" t="s">
        <v>24</v>
      </c>
      <c r="E166" s="4">
        <v>8</v>
      </c>
      <c r="F166" s="1" t="s">
        <v>17</v>
      </c>
      <c r="G166" s="1">
        <v>4</v>
      </c>
      <c r="H166" s="9">
        <v>27</v>
      </c>
      <c r="I166" s="16">
        <v>29</v>
      </c>
    </row>
    <row r="167" spans="1:9" x14ac:dyDescent="0.25">
      <c r="A167" s="13">
        <v>1476751</v>
      </c>
      <c r="B167" s="9">
        <v>347181</v>
      </c>
      <c r="C167" s="1" t="s">
        <v>37</v>
      </c>
      <c r="D167" s="1" t="s">
        <v>14</v>
      </c>
      <c r="E167" s="4">
        <v>16.010000000000002</v>
      </c>
      <c r="F167" s="1" t="s">
        <v>11</v>
      </c>
      <c r="G167" s="1" t="s">
        <v>95</v>
      </c>
      <c r="H167" s="9">
        <v>29</v>
      </c>
      <c r="I167" s="16">
        <v>22</v>
      </c>
    </row>
    <row r="168" spans="1:9" x14ac:dyDescent="0.25">
      <c r="A168" s="13">
        <v>1477831</v>
      </c>
      <c r="B168" s="9">
        <v>60052</v>
      </c>
      <c r="C168" s="1" t="s">
        <v>54</v>
      </c>
      <c r="D168" s="1" t="s">
        <v>30</v>
      </c>
      <c r="E168" s="4">
        <v>16.010000000000002</v>
      </c>
      <c r="F168" s="1" t="s">
        <v>17</v>
      </c>
      <c r="G168" s="1">
        <v>4</v>
      </c>
      <c r="H168" s="9">
        <v>23</v>
      </c>
      <c r="I168" s="16">
        <v>27</v>
      </c>
    </row>
    <row r="169" spans="1:9" x14ac:dyDescent="0.25">
      <c r="A169" s="13">
        <v>1477955</v>
      </c>
      <c r="B169" s="9">
        <v>198936</v>
      </c>
      <c r="C169" s="1" t="s">
        <v>88</v>
      </c>
      <c r="D169" s="1" t="s">
        <v>19</v>
      </c>
      <c r="E169" s="4">
        <v>10.24</v>
      </c>
      <c r="F169" s="1" t="s">
        <v>17</v>
      </c>
      <c r="G169" s="1" t="s">
        <v>95</v>
      </c>
      <c r="H169" s="9">
        <v>22</v>
      </c>
      <c r="I169" s="16">
        <v>25</v>
      </c>
    </row>
    <row r="170" spans="1:9" x14ac:dyDescent="0.25">
      <c r="A170" s="13">
        <v>1476568</v>
      </c>
      <c r="B170" s="9">
        <v>348787</v>
      </c>
      <c r="C170" s="1" t="s">
        <v>42</v>
      </c>
      <c r="D170" s="1" t="s">
        <v>24</v>
      </c>
      <c r="E170" s="4">
        <v>19.399999999999999</v>
      </c>
      <c r="F170" s="1" t="s">
        <v>17</v>
      </c>
      <c r="G170" s="1">
        <v>4</v>
      </c>
      <c r="H170" s="9">
        <v>32</v>
      </c>
      <c r="I170" s="16">
        <v>28</v>
      </c>
    </row>
    <row r="171" spans="1:9" x14ac:dyDescent="0.25">
      <c r="A171" s="13">
        <v>1478391</v>
      </c>
      <c r="B171" s="9">
        <v>184325</v>
      </c>
      <c r="C171" s="1" t="s">
        <v>89</v>
      </c>
      <c r="D171" s="1" t="s">
        <v>47</v>
      </c>
      <c r="E171" s="4">
        <v>19.350000000000001</v>
      </c>
      <c r="F171" s="1" t="s">
        <v>11</v>
      </c>
      <c r="G171" s="1">
        <v>4</v>
      </c>
      <c r="H171" s="9">
        <v>34</v>
      </c>
      <c r="I171" s="16">
        <v>24</v>
      </c>
    </row>
    <row r="172" spans="1:9" x14ac:dyDescent="0.25">
      <c r="A172" s="13">
        <v>1476725</v>
      </c>
      <c r="B172" s="9">
        <v>42935</v>
      </c>
      <c r="C172" s="1" t="s">
        <v>25</v>
      </c>
      <c r="D172" s="1" t="s">
        <v>26</v>
      </c>
      <c r="E172" s="4">
        <v>13.97</v>
      </c>
      <c r="F172" s="1" t="s">
        <v>11</v>
      </c>
      <c r="G172" s="1">
        <v>5</v>
      </c>
      <c r="H172" s="9">
        <v>29</v>
      </c>
      <c r="I172" s="16">
        <v>25</v>
      </c>
    </row>
    <row r="173" spans="1:9" x14ac:dyDescent="0.25">
      <c r="A173" s="13">
        <v>1476688</v>
      </c>
      <c r="B173" s="9">
        <v>200672</v>
      </c>
      <c r="C173" s="1" t="s">
        <v>40</v>
      </c>
      <c r="D173" s="1" t="s">
        <v>41</v>
      </c>
      <c r="E173" s="4">
        <v>13</v>
      </c>
      <c r="F173" s="1" t="s">
        <v>11</v>
      </c>
      <c r="G173" s="1" t="s">
        <v>95</v>
      </c>
      <c r="H173" s="9">
        <v>21</v>
      </c>
      <c r="I173" s="16">
        <v>15</v>
      </c>
    </row>
    <row r="174" spans="1:9" x14ac:dyDescent="0.25">
      <c r="A174" s="13">
        <v>1477102</v>
      </c>
      <c r="B174" s="9">
        <v>75484</v>
      </c>
      <c r="C174" s="1" t="s">
        <v>38</v>
      </c>
      <c r="D174" s="1" t="s">
        <v>19</v>
      </c>
      <c r="E174" s="4">
        <v>13.05</v>
      </c>
      <c r="F174" s="1" t="s">
        <v>11</v>
      </c>
      <c r="G174" s="1" t="s">
        <v>95</v>
      </c>
      <c r="H174" s="9">
        <v>34</v>
      </c>
      <c r="I174" s="16">
        <v>27</v>
      </c>
    </row>
    <row r="175" spans="1:9" x14ac:dyDescent="0.25">
      <c r="A175" s="13">
        <v>1476878</v>
      </c>
      <c r="B175" s="9">
        <v>378027</v>
      </c>
      <c r="C175" s="1" t="s">
        <v>54</v>
      </c>
      <c r="D175" s="1" t="s">
        <v>30</v>
      </c>
      <c r="E175" s="4">
        <v>8.49</v>
      </c>
      <c r="F175" s="1" t="s">
        <v>11</v>
      </c>
      <c r="G175" s="1" t="s">
        <v>95</v>
      </c>
      <c r="H175" s="9">
        <v>24</v>
      </c>
      <c r="I175" s="16">
        <v>16</v>
      </c>
    </row>
    <row r="176" spans="1:9" x14ac:dyDescent="0.25">
      <c r="A176" s="13">
        <v>1476805</v>
      </c>
      <c r="B176" s="9">
        <v>93133</v>
      </c>
      <c r="C176" s="1" t="s">
        <v>50</v>
      </c>
      <c r="D176" s="1" t="s">
        <v>24</v>
      </c>
      <c r="E176" s="4">
        <v>22.8</v>
      </c>
      <c r="F176" s="1" t="s">
        <v>17</v>
      </c>
      <c r="G176" s="1">
        <v>5</v>
      </c>
      <c r="H176" s="9">
        <v>33</v>
      </c>
      <c r="I176" s="16">
        <v>33</v>
      </c>
    </row>
    <row r="177" spans="1:9" x14ac:dyDescent="0.25">
      <c r="A177" s="13">
        <v>1478093</v>
      </c>
      <c r="B177" s="9">
        <v>268958</v>
      </c>
      <c r="C177" s="1" t="s">
        <v>25</v>
      </c>
      <c r="D177" s="1" t="s">
        <v>26</v>
      </c>
      <c r="E177" s="4">
        <v>20.18</v>
      </c>
      <c r="F177" s="1" t="s">
        <v>11</v>
      </c>
      <c r="G177" s="1">
        <v>5</v>
      </c>
      <c r="H177" s="9">
        <v>29</v>
      </c>
      <c r="I177" s="16">
        <v>19</v>
      </c>
    </row>
    <row r="178" spans="1:9" x14ac:dyDescent="0.25">
      <c r="A178" s="13">
        <v>1478201</v>
      </c>
      <c r="B178" s="9">
        <v>370017</v>
      </c>
      <c r="C178" s="1" t="s">
        <v>54</v>
      </c>
      <c r="D178" s="1" t="s">
        <v>30</v>
      </c>
      <c r="E178" s="4">
        <v>19.59</v>
      </c>
      <c r="F178" s="1" t="s">
        <v>11</v>
      </c>
      <c r="G178" s="1">
        <v>5</v>
      </c>
      <c r="H178" s="9">
        <v>24</v>
      </c>
      <c r="I178" s="16">
        <v>19</v>
      </c>
    </row>
    <row r="179" spans="1:9" x14ac:dyDescent="0.25">
      <c r="A179" s="13">
        <v>1478032</v>
      </c>
      <c r="B179" s="9">
        <v>146586</v>
      </c>
      <c r="C179" s="1" t="s">
        <v>20</v>
      </c>
      <c r="D179" s="1" t="s">
        <v>19</v>
      </c>
      <c r="E179" s="4">
        <v>19.399999999999999</v>
      </c>
      <c r="F179" s="1" t="s">
        <v>11</v>
      </c>
      <c r="G179" s="1">
        <v>4</v>
      </c>
      <c r="H179" s="9">
        <v>25</v>
      </c>
      <c r="I179" s="16">
        <v>19</v>
      </c>
    </row>
    <row r="180" spans="1:9" x14ac:dyDescent="0.25">
      <c r="A180" s="13">
        <v>1476606</v>
      </c>
      <c r="B180" s="9">
        <v>350085</v>
      </c>
      <c r="C180" s="1" t="s">
        <v>23</v>
      </c>
      <c r="D180" s="1" t="s">
        <v>24</v>
      </c>
      <c r="E180" s="4">
        <v>17.03</v>
      </c>
      <c r="F180" s="1" t="s">
        <v>17</v>
      </c>
      <c r="G180" s="1" t="s">
        <v>95</v>
      </c>
      <c r="H180" s="9">
        <v>22</v>
      </c>
      <c r="I180" s="16">
        <v>29</v>
      </c>
    </row>
    <row r="181" spans="1:9" x14ac:dyDescent="0.25">
      <c r="A181" s="13">
        <v>1477570</v>
      </c>
      <c r="B181" s="9">
        <v>292343</v>
      </c>
      <c r="C181" s="1" t="s">
        <v>90</v>
      </c>
      <c r="D181" s="1" t="s">
        <v>59</v>
      </c>
      <c r="E181" s="4">
        <v>16.11</v>
      </c>
      <c r="F181" s="1" t="s">
        <v>11</v>
      </c>
      <c r="G181" s="1">
        <v>4</v>
      </c>
      <c r="H181" s="9">
        <v>30</v>
      </c>
      <c r="I181" s="16">
        <v>26</v>
      </c>
    </row>
    <row r="182" spans="1:9" x14ac:dyDescent="0.25">
      <c r="A182" s="13">
        <v>1476808</v>
      </c>
      <c r="B182" s="9">
        <v>84700</v>
      </c>
      <c r="C182" s="1" t="s">
        <v>91</v>
      </c>
      <c r="D182" s="1" t="s">
        <v>24</v>
      </c>
      <c r="E182" s="4">
        <v>14.6</v>
      </c>
      <c r="F182" s="1" t="s">
        <v>17</v>
      </c>
      <c r="G182" s="1">
        <v>3</v>
      </c>
      <c r="H182" s="9">
        <v>32</v>
      </c>
      <c r="I182" s="16">
        <v>24</v>
      </c>
    </row>
    <row r="183" spans="1:9" x14ac:dyDescent="0.25">
      <c r="A183" s="13">
        <v>1476610</v>
      </c>
      <c r="B183" s="9">
        <v>53212</v>
      </c>
      <c r="C183" s="1" t="s">
        <v>49</v>
      </c>
      <c r="D183" s="1" t="s">
        <v>14</v>
      </c>
      <c r="E183" s="4">
        <v>12.27</v>
      </c>
      <c r="F183" s="1" t="s">
        <v>17</v>
      </c>
      <c r="G183" s="1" t="s">
        <v>95</v>
      </c>
      <c r="H183" s="9">
        <v>26</v>
      </c>
      <c r="I183" s="16">
        <v>29</v>
      </c>
    </row>
    <row r="184" spans="1:9" x14ac:dyDescent="0.25">
      <c r="A184" s="13">
        <v>1476875</v>
      </c>
      <c r="B184" s="9">
        <v>373353</v>
      </c>
      <c r="C184" s="1" t="s">
        <v>92</v>
      </c>
      <c r="D184" s="1" t="s">
        <v>22</v>
      </c>
      <c r="E184" s="4">
        <v>22.26</v>
      </c>
      <c r="F184" s="1" t="s">
        <v>11</v>
      </c>
      <c r="G184" s="1" t="s">
        <v>95</v>
      </c>
      <c r="H184" s="9">
        <v>35</v>
      </c>
      <c r="I184" s="16">
        <v>16</v>
      </c>
    </row>
    <row r="185" spans="1:9" x14ac:dyDescent="0.25">
      <c r="A185" s="13">
        <v>1476829</v>
      </c>
      <c r="B185" s="9">
        <v>79255</v>
      </c>
      <c r="C185" s="1" t="s">
        <v>23</v>
      </c>
      <c r="D185" s="1" t="s">
        <v>24</v>
      </c>
      <c r="E185" s="4">
        <v>6.79</v>
      </c>
      <c r="F185" s="1" t="s">
        <v>11</v>
      </c>
      <c r="G185" s="1" t="s">
        <v>95</v>
      </c>
      <c r="H185" s="9">
        <v>26</v>
      </c>
      <c r="I185" s="16">
        <v>15</v>
      </c>
    </row>
    <row r="186" spans="1:9" x14ac:dyDescent="0.25">
      <c r="A186" s="13">
        <v>1477366</v>
      </c>
      <c r="B186" s="9">
        <v>275689</v>
      </c>
      <c r="C186" s="1" t="s">
        <v>71</v>
      </c>
      <c r="D186" s="1" t="s">
        <v>30</v>
      </c>
      <c r="E186" s="4">
        <v>14.12</v>
      </c>
      <c r="F186" s="1" t="s">
        <v>11</v>
      </c>
      <c r="G186" s="1">
        <v>4</v>
      </c>
      <c r="H186" s="9">
        <v>35</v>
      </c>
      <c r="I186" s="16">
        <v>19</v>
      </c>
    </row>
    <row r="187" spans="1:9" x14ac:dyDescent="0.25">
      <c r="A187" s="13">
        <v>1477774</v>
      </c>
      <c r="B187" s="9">
        <v>354719</v>
      </c>
      <c r="C187" s="1" t="s">
        <v>23</v>
      </c>
      <c r="D187" s="1" t="s">
        <v>24</v>
      </c>
      <c r="E187" s="4">
        <v>29.15</v>
      </c>
      <c r="F187" s="1" t="s">
        <v>11</v>
      </c>
      <c r="G187" s="1">
        <v>5</v>
      </c>
      <c r="H187" s="9">
        <v>34</v>
      </c>
      <c r="I187" s="16">
        <v>20</v>
      </c>
    </row>
    <row r="188" spans="1:9" x14ac:dyDescent="0.25">
      <c r="A188" s="13">
        <v>1477209</v>
      </c>
      <c r="B188" s="9">
        <v>17495</v>
      </c>
      <c r="C188" s="1" t="s">
        <v>63</v>
      </c>
      <c r="D188" s="1" t="s">
        <v>30</v>
      </c>
      <c r="E188" s="4">
        <v>12.18</v>
      </c>
      <c r="F188" s="1" t="s">
        <v>17</v>
      </c>
      <c r="G188" s="1" t="s">
        <v>95</v>
      </c>
      <c r="H188" s="9">
        <v>26</v>
      </c>
      <c r="I188" s="16">
        <v>24</v>
      </c>
    </row>
    <row r="189" spans="1:9" x14ac:dyDescent="0.25">
      <c r="A189" s="13">
        <v>1478334</v>
      </c>
      <c r="B189" s="9">
        <v>352247</v>
      </c>
      <c r="C189" s="1" t="s">
        <v>53</v>
      </c>
      <c r="D189" s="1" t="s">
        <v>16</v>
      </c>
      <c r="E189" s="4">
        <v>25.22</v>
      </c>
      <c r="F189" s="1" t="s">
        <v>11</v>
      </c>
      <c r="G189" s="1">
        <v>4</v>
      </c>
      <c r="H189" s="9">
        <v>27</v>
      </c>
      <c r="I189" s="16">
        <v>22</v>
      </c>
    </row>
    <row r="190" spans="1:9" x14ac:dyDescent="0.25">
      <c r="A190" s="13">
        <v>1477872</v>
      </c>
      <c r="B190" s="9">
        <v>300670</v>
      </c>
      <c r="C190" s="1" t="s">
        <v>34</v>
      </c>
      <c r="D190" s="1" t="s">
        <v>19</v>
      </c>
      <c r="E190" s="4">
        <v>13.39</v>
      </c>
      <c r="F190" s="1" t="s">
        <v>11</v>
      </c>
      <c r="G190" s="1" t="s">
        <v>95</v>
      </c>
      <c r="H190" s="9">
        <v>30</v>
      </c>
      <c r="I190" s="16">
        <v>22</v>
      </c>
    </row>
    <row r="191" spans="1:9" x14ac:dyDescent="0.25">
      <c r="A191" s="13">
        <v>1478417</v>
      </c>
      <c r="B191" s="9">
        <v>87747</v>
      </c>
      <c r="C191" s="1" t="s">
        <v>18</v>
      </c>
      <c r="D191" s="1" t="s">
        <v>19</v>
      </c>
      <c r="E191" s="4">
        <v>9.02</v>
      </c>
      <c r="F191" s="1" t="s">
        <v>11</v>
      </c>
      <c r="G191" s="1">
        <v>5</v>
      </c>
      <c r="H191" s="9">
        <v>31</v>
      </c>
      <c r="I191" s="16">
        <v>15</v>
      </c>
    </row>
    <row r="192" spans="1:9" x14ac:dyDescent="0.25">
      <c r="A192" s="13">
        <v>1477401</v>
      </c>
      <c r="B192" s="9">
        <v>326426</v>
      </c>
      <c r="C192" s="1" t="s">
        <v>35</v>
      </c>
      <c r="D192" s="1" t="s">
        <v>14</v>
      </c>
      <c r="E192" s="4">
        <v>29.15</v>
      </c>
      <c r="F192" s="1" t="s">
        <v>11</v>
      </c>
      <c r="G192" s="1" t="s">
        <v>95</v>
      </c>
      <c r="H192" s="9">
        <v>34</v>
      </c>
      <c r="I192" s="16">
        <v>24</v>
      </c>
    </row>
    <row r="193" spans="1:9" x14ac:dyDescent="0.25">
      <c r="A193" s="13">
        <v>1477764</v>
      </c>
      <c r="B193" s="9">
        <v>131645</v>
      </c>
      <c r="C193" s="1" t="s">
        <v>93</v>
      </c>
      <c r="D193" s="1" t="s">
        <v>14</v>
      </c>
      <c r="E193" s="4">
        <v>13</v>
      </c>
      <c r="F193" s="1" t="s">
        <v>17</v>
      </c>
      <c r="G193" s="1">
        <v>5</v>
      </c>
      <c r="H193" s="9">
        <v>24</v>
      </c>
      <c r="I193" s="16">
        <v>32</v>
      </c>
    </row>
    <row r="194" spans="1:9" x14ac:dyDescent="0.25">
      <c r="A194" s="13">
        <v>1477835</v>
      </c>
      <c r="B194" s="9">
        <v>129518</v>
      </c>
      <c r="C194" s="1" t="s">
        <v>18</v>
      </c>
      <c r="D194" s="1" t="s">
        <v>19</v>
      </c>
      <c r="E194" s="4">
        <v>15.33</v>
      </c>
      <c r="F194" s="1" t="s">
        <v>17</v>
      </c>
      <c r="G194" s="1">
        <v>4</v>
      </c>
      <c r="H194" s="9">
        <v>24</v>
      </c>
      <c r="I194" s="16">
        <v>29</v>
      </c>
    </row>
    <row r="195" spans="1:9" x14ac:dyDescent="0.25">
      <c r="A195" s="13">
        <v>1476997</v>
      </c>
      <c r="B195" s="9">
        <v>103005</v>
      </c>
      <c r="C195" s="1" t="s">
        <v>80</v>
      </c>
      <c r="D195" s="1" t="s">
        <v>14</v>
      </c>
      <c r="E195" s="4">
        <v>14.55</v>
      </c>
      <c r="F195" s="1" t="s">
        <v>11</v>
      </c>
      <c r="G195" s="1">
        <v>5</v>
      </c>
      <c r="H195" s="9">
        <v>20</v>
      </c>
      <c r="I195" s="16">
        <v>28</v>
      </c>
    </row>
    <row r="196" spans="1:9" x14ac:dyDescent="0.25">
      <c r="A196" s="13">
        <v>1477519</v>
      </c>
      <c r="B196" s="9">
        <v>140477</v>
      </c>
      <c r="C196" s="1" t="s">
        <v>81</v>
      </c>
      <c r="D196" s="1" t="s">
        <v>14</v>
      </c>
      <c r="E196" s="4">
        <v>31.43</v>
      </c>
      <c r="F196" s="1" t="s">
        <v>11</v>
      </c>
      <c r="G196" s="1" t="s">
        <v>95</v>
      </c>
      <c r="H196" s="9">
        <v>24</v>
      </c>
      <c r="I196" s="16">
        <v>17</v>
      </c>
    </row>
    <row r="197" spans="1:9" x14ac:dyDescent="0.25">
      <c r="A197" s="13">
        <v>1477004</v>
      </c>
      <c r="B197" s="9">
        <v>250494</v>
      </c>
      <c r="C197" s="1" t="s">
        <v>38</v>
      </c>
      <c r="D197" s="1" t="s">
        <v>19</v>
      </c>
      <c r="E197" s="4">
        <v>33.03</v>
      </c>
      <c r="F197" s="1" t="s">
        <v>11</v>
      </c>
      <c r="G197" s="1">
        <v>5</v>
      </c>
      <c r="H197" s="9">
        <v>29</v>
      </c>
      <c r="I197" s="16">
        <v>15</v>
      </c>
    </row>
    <row r="198" spans="1:9" x14ac:dyDescent="0.25">
      <c r="A198" s="13">
        <v>1477536</v>
      </c>
      <c r="B198" s="9">
        <v>105164</v>
      </c>
      <c r="C198" s="1" t="s">
        <v>94</v>
      </c>
      <c r="D198" s="1" t="s">
        <v>24</v>
      </c>
      <c r="E198" s="4">
        <v>15.91</v>
      </c>
      <c r="F198" s="1" t="s">
        <v>11</v>
      </c>
      <c r="G198" s="1">
        <v>4</v>
      </c>
      <c r="H198" s="9">
        <v>26</v>
      </c>
      <c r="I198" s="16">
        <v>26</v>
      </c>
    </row>
    <row r="199" spans="1:9" x14ac:dyDescent="0.25">
      <c r="A199" s="13">
        <v>1478313</v>
      </c>
      <c r="B199" s="9">
        <v>160957</v>
      </c>
      <c r="C199" s="1" t="s">
        <v>81</v>
      </c>
      <c r="D199" s="1" t="s">
        <v>14</v>
      </c>
      <c r="E199" s="4">
        <v>12.18</v>
      </c>
      <c r="F199" s="1" t="s">
        <v>11</v>
      </c>
      <c r="G199" s="1">
        <v>4</v>
      </c>
      <c r="H199" s="9">
        <v>27</v>
      </c>
      <c r="I199" s="16">
        <v>25</v>
      </c>
    </row>
    <row r="200" spans="1:9" x14ac:dyDescent="0.25">
      <c r="A200" s="13">
        <v>1477290</v>
      </c>
      <c r="B200" s="9">
        <v>361509</v>
      </c>
      <c r="C200" s="1" t="s">
        <v>34</v>
      </c>
      <c r="D200" s="1" t="s">
        <v>19</v>
      </c>
      <c r="E200" s="4">
        <v>19.350000000000001</v>
      </c>
      <c r="F200" s="1" t="s">
        <v>17</v>
      </c>
      <c r="G200" s="1" t="s">
        <v>95</v>
      </c>
      <c r="H200" s="9">
        <v>35</v>
      </c>
      <c r="I200" s="16">
        <v>33</v>
      </c>
    </row>
    <row r="201" spans="1:9" x14ac:dyDescent="0.25">
      <c r="A201" s="14">
        <v>1476648</v>
      </c>
      <c r="B201" s="10">
        <v>169478</v>
      </c>
      <c r="C201" s="3" t="s">
        <v>54</v>
      </c>
      <c r="D201" s="3" t="s">
        <v>30</v>
      </c>
      <c r="E201" s="6">
        <v>19.350000000000001</v>
      </c>
      <c r="F201" s="3" t="s">
        <v>11</v>
      </c>
      <c r="G201" s="3" t="s">
        <v>95</v>
      </c>
      <c r="H201" s="10">
        <v>24</v>
      </c>
      <c r="I201" s="17">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1126-32F1-4033-B7D2-CBFAEDFED740}">
  <dimension ref="A1:E11"/>
  <sheetViews>
    <sheetView workbookViewId="0">
      <selection activeCell="E3" sqref="E3"/>
    </sheetView>
  </sheetViews>
  <sheetFormatPr defaultRowHeight="15" x14ac:dyDescent="0.25"/>
  <cols>
    <col min="1" max="1" width="13.42578125" customWidth="1"/>
    <col min="2" max="2" width="24" customWidth="1"/>
    <col min="3" max="3" width="13.7109375" customWidth="1"/>
    <col min="4" max="4" width="17.28515625" customWidth="1"/>
    <col min="5" max="5" width="21.7109375" customWidth="1"/>
  </cols>
  <sheetData>
    <row r="1" spans="1:5" ht="15.75" x14ac:dyDescent="0.25">
      <c r="A1" s="23" t="s">
        <v>99</v>
      </c>
      <c r="B1" s="24" t="s">
        <v>100</v>
      </c>
      <c r="C1" s="24" t="s">
        <v>101</v>
      </c>
      <c r="D1" s="24" t="s">
        <v>102</v>
      </c>
      <c r="E1" s="25" t="s">
        <v>103</v>
      </c>
    </row>
    <row r="2" spans="1:5" x14ac:dyDescent="0.25">
      <c r="A2" s="21">
        <v>1477147</v>
      </c>
      <c r="B2" s="20" t="str">
        <f>VLOOKUP(A2,Cleaned_Data!A:I,3,FALSE)</f>
        <v>Hangawi</v>
      </c>
      <c r="C2" s="20" t="str">
        <f>INDEX(Cleaned_Data!D:D,MATCH(A2,Cleaned_Data!A:A,0))</f>
        <v>Korean</v>
      </c>
      <c r="D2" s="20">
        <f>VLOOKUP(A2,Cleaned_Data!A:I,9,FALSE)</f>
        <v>20</v>
      </c>
      <c r="E2" s="22" t="str">
        <f>IF(D2&lt;=20,"Fast",IF(D2&lt;=30,"Normal","Slow"))</f>
        <v>Fast</v>
      </c>
    </row>
    <row r="3" spans="1:5" x14ac:dyDescent="0.25">
      <c r="A3" s="21">
        <v>1477685</v>
      </c>
      <c r="B3" s="20" t="str">
        <f>VLOOKUP(A3,Cleaned_Data!A:I,3,FALSE)</f>
        <v>Blue Ribbon Sushi Izakaya</v>
      </c>
      <c r="C3" s="20" t="str">
        <f>INDEX(Cleaned_Data!D:D,MATCH(A3,Cleaned_Data!A:A,0))</f>
        <v>Japanese</v>
      </c>
      <c r="D3" s="20">
        <f>VLOOKUP(A3,Cleaned_Data!A:I,9,FALSE)</f>
        <v>23</v>
      </c>
      <c r="E3" s="22" t="str">
        <f t="shared" ref="E3:E11" si="0">IF(D3&lt;=20,"Fast",IF(D3&lt;=30,"Normal","Slow"))</f>
        <v>Normal</v>
      </c>
    </row>
    <row r="4" spans="1:5" x14ac:dyDescent="0.25">
      <c r="A4" s="21">
        <v>1477070</v>
      </c>
      <c r="B4" s="20" t="str">
        <f>VLOOKUP(A4,Cleaned_Data!A:I,3,FALSE)</f>
        <v>Cafe Habana</v>
      </c>
      <c r="C4" s="20" t="str">
        <f>INDEX(Cleaned_Data!D:D,MATCH(A4,Cleaned_Data!A:A,0))</f>
        <v>Mexican</v>
      </c>
      <c r="D4" s="20">
        <f>VLOOKUP(A4,Cleaned_Data!A:I,9,FALSE)</f>
        <v>28</v>
      </c>
      <c r="E4" s="22" t="str">
        <f t="shared" si="0"/>
        <v>Normal</v>
      </c>
    </row>
    <row r="5" spans="1:5" x14ac:dyDescent="0.25">
      <c r="A5" s="21">
        <v>1477334</v>
      </c>
      <c r="B5" s="20" t="str">
        <f>VLOOKUP(A5,Cleaned_Data!A:I,3,FALSE)</f>
        <v>Blue Ribbon Fried Chicken</v>
      </c>
      <c r="C5" s="20" t="str">
        <f>INDEX(Cleaned_Data!D:D,MATCH(A5,Cleaned_Data!A:A,0))</f>
        <v>American</v>
      </c>
      <c r="D5" s="20">
        <f>VLOOKUP(A5,Cleaned_Data!A:I,9,FALSE)</f>
        <v>15</v>
      </c>
      <c r="E5" s="22" t="str">
        <f t="shared" si="0"/>
        <v>Fast</v>
      </c>
    </row>
    <row r="6" spans="1:5" x14ac:dyDescent="0.25">
      <c r="A6" s="21">
        <v>1478249</v>
      </c>
      <c r="B6" s="20" t="str">
        <f>VLOOKUP(A6,Cleaned_Data!A:I,3,FALSE)</f>
        <v>Dirty Bird to Go</v>
      </c>
      <c r="C6" s="20" t="str">
        <f>INDEX(Cleaned_Data!D:D,MATCH(A6,Cleaned_Data!A:A,0))</f>
        <v>American</v>
      </c>
      <c r="D6" s="20">
        <f>VLOOKUP(A6,Cleaned_Data!A:I,9,FALSE)</f>
        <v>24</v>
      </c>
      <c r="E6" s="22" t="str">
        <f t="shared" si="0"/>
        <v>Normal</v>
      </c>
    </row>
    <row r="7" spans="1:5" x14ac:dyDescent="0.25">
      <c r="A7" s="21">
        <v>1477224</v>
      </c>
      <c r="B7" s="20" t="str">
        <f>VLOOKUP(A7,Cleaned_Data!A:I,3,FALSE)</f>
        <v>Tamarind TriBeCa</v>
      </c>
      <c r="C7" s="20" t="str">
        <f>INDEX(Cleaned_Data!D:D,MATCH(A7,Cleaned_Data!A:A,0))</f>
        <v>Indian</v>
      </c>
      <c r="D7" s="20">
        <f>VLOOKUP(A7,Cleaned_Data!A:I,9,FALSE)</f>
        <v>24</v>
      </c>
      <c r="E7" s="22" t="str">
        <f t="shared" si="0"/>
        <v>Normal</v>
      </c>
    </row>
    <row r="8" spans="1:5" x14ac:dyDescent="0.25">
      <c r="A8" s="21">
        <v>1477894</v>
      </c>
      <c r="B8" s="20" t="str">
        <f>VLOOKUP(A8,Cleaned_Data!A:I,3,FALSE)</f>
        <v>The Meatball Shop</v>
      </c>
      <c r="C8" s="20" t="str">
        <f>INDEX(Cleaned_Data!D:D,MATCH(A8,Cleaned_Data!A:A,0))</f>
        <v>Italian</v>
      </c>
      <c r="D8" s="20">
        <f>VLOOKUP(A8,Cleaned_Data!A:I,9,FALSE)</f>
        <v>21</v>
      </c>
      <c r="E8" s="22" t="str">
        <f t="shared" si="0"/>
        <v>Normal</v>
      </c>
    </row>
    <row r="9" spans="1:5" x14ac:dyDescent="0.25">
      <c r="A9" s="21">
        <v>1477859</v>
      </c>
      <c r="B9" s="20" t="str">
        <f>VLOOKUP(A9,Cleaned_Data!A:I,3,FALSE)</f>
        <v>Barbounia</v>
      </c>
      <c r="C9" s="20" t="str">
        <f>INDEX(Cleaned_Data!D:D,MATCH(A9,Cleaned_Data!A:A,0))</f>
        <v>Mediterranean</v>
      </c>
      <c r="D9" s="20">
        <f>VLOOKUP(A9,Cleaned_Data!A:I,9,FALSE)</f>
        <v>30</v>
      </c>
      <c r="E9" s="22" t="str">
        <f t="shared" si="0"/>
        <v>Normal</v>
      </c>
    </row>
    <row r="10" spans="1:5" x14ac:dyDescent="0.25">
      <c r="A10" s="21">
        <v>1477174</v>
      </c>
      <c r="B10" s="20" t="str">
        <f>VLOOKUP(A10,Cleaned_Data!A:I,3,FALSE)</f>
        <v>Anjappar Chettinad</v>
      </c>
      <c r="C10" s="20" t="str">
        <f>INDEX(Cleaned_Data!D:D,MATCH(A10,Cleaned_Data!A:A,0))</f>
        <v>Indian</v>
      </c>
      <c r="D10" s="20">
        <f>VLOOKUP(A10,Cleaned_Data!A:I,9,FALSE)</f>
        <v>26</v>
      </c>
      <c r="E10" s="22" t="str">
        <f t="shared" si="0"/>
        <v>Normal</v>
      </c>
    </row>
    <row r="11" spans="1:5" x14ac:dyDescent="0.25">
      <c r="A11" s="26">
        <v>1477311</v>
      </c>
      <c r="B11" s="27" t="str">
        <f>VLOOKUP(A11,Cleaned_Data!A:I,3,FALSE)</f>
        <v>Bukhara Grill</v>
      </c>
      <c r="C11" s="27" t="str">
        <f>INDEX(Cleaned_Data!D:D,MATCH(A11,Cleaned_Data!A:A,0))</f>
        <v>Indian</v>
      </c>
      <c r="D11" s="27">
        <f>VLOOKUP(A11,Cleaned_Data!A:I,9,FALSE)</f>
        <v>26</v>
      </c>
      <c r="E11" s="28" t="str">
        <f t="shared" si="0"/>
        <v>Normal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A219-C34A-4951-BB58-6E9D6ECF26F0}">
  <dimension ref="A1:N26"/>
  <sheetViews>
    <sheetView topLeftCell="F1" workbookViewId="0">
      <selection activeCell="K35" sqref="K35"/>
    </sheetView>
  </sheetViews>
  <sheetFormatPr defaultRowHeight="15" x14ac:dyDescent="0.25"/>
  <cols>
    <col min="1" max="1" width="22.28515625" bestFit="1" customWidth="1"/>
    <col min="2" max="2" width="16" bestFit="1" customWidth="1"/>
    <col min="4" max="4" width="12.5703125" bestFit="1" customWidth="1"/>
    <col min="5" max="5" width="16" bestFit="1" customWidth="1"/>
    <col min="7" max="7" width="12.5703125" bestFit="1" customWidth="1"/>
    <col min="8" max="8" width="16" bestFit="1" customWidth="1"/>
    <col min="10" max="10" width="16" bestFit="1" customWidth="1"/>
    <col min="11" max="11" width="23.28515625" bestFit="1" customWidth="1"/>
    <col min="12" max="12" width="27.5703125" bestFit="1" customWidth="1"/>
    <col min="13" max="13" width="15.5703125" bestFit="1" customWidth="1"/>
    <col min="14" max="14" width="22.28515625" bestFit="1" customWidth="1"/>
  </cols>
  <sheetData>
    <row r="1" spans="1:14" x14ac:dyDescent="0.25">
      <c r="J1" t="s">
        <v>98</v>
      </c>
      <c r="K1" t="s">
        <v>110</v>
      </c>
      <c r="L1" t="s">
        <v>111</v>
      </c>
      <c r="M1" t="s">
        <v>112</v>
      </c>
      <c r="N1" t="s">
        <v>113</v>
      </c>
    </row>
    <row r="2" spans="1:14" x14ac:dyDescent="0.25">
      <c r="J2">
        <v>200</v>
      </c>
      <c r="K2" s="7">
        <v>3575.66</v>
      </c>
      <c r="L2" s="7">
        <v>17.878299999999999</v>
      </c>
      <c r="M2" s="7">
        <v>4.3474576271186445</v>
      </c>
      <c r="N2" s="11">
        <v>24.19</v>
      </c>
    </row>
    <row r="3" spans="1:14" x14ac:dyDescent="0.25">
      <c r="A3" s="18" t="s">
        <v>96</v>
      </c>
      <c r="B3" t="s">
        <v>98</v>
      </c>
    </row>
    <row r="4" spans="1:14" x14ac:dyDescent="0.25">
      <c r="A4" s="19" t="s">
        <v>19</v>
      </c>
      <c r="B4">
        <v>60</v>
      </c>
    </row>
    <row r="5" spans="1:14" x14ac:dyDescent="0.25">
      <c r="A5" s="19" t="s">
        <v>30</v>
      </c>
      <c r="B5">
        <v>25</v>
      </c>
    </row>
    <row r="6" spans="1:14" x14ac:dyDescent="0.25">
      <c r="A6" s="19" t="s">
        <v>83</v>
      </c>
      <c r="B6">
        <v>1</v>
      </c>
    </row>
    <row r="7" spans="1:14" x14ac:dyDescent="0.25">
      <c r="A7" s="19" t="s">
        <v>22</v>
      </c>
      <c r="B7">
        <v>11</v>
      </c>
    </row>
    <row r="8" spans="1:14" x14ac:dyDescent="0.25">
      <c r="A8" s="19" t="s">
        <v>24</v>
      </c>
      <c r="B8">
        <v>33</v>
      </c>
    </row>
    <row r="9" spans="1:14" x14ac:dyDescent="0.25">
      <c r="A9" s="19" t="s">
        <v>14</v>
      </c>
      <c r="B9">
        <v>42</v>
      </c>
    </row>
    <row r="10" spans="1:14" x14ac:dyDescent="0.25">
      <c r="A10" s="19" t="s">
        <v>10</v>
      </c>
      <c r="B10">
        <v>1</v>
      </c>
    </row>
    <row r="11" spans="1:14" x14ac:dyDescent="0.25">
      <c r="A11" s="19" t="s">
        <v>26</v>
      </c>
      <c r="B11">
        <v>6</v>
      </c>
    </row>
    <row r="12" spans="1:14" x14ac:dyDescent="0.25">
      <c r="A12" s="19" t="s">
        <v>16</v>
      </c>
      <c r="B12">
        <v>10</v>
      </c>
    </row>
    <row r="13" spans="1:14" x14ac:dyDescent="0.25">
      <c r="A13" s="19" t="s">
        <v>41</v>
      </c>
      <c r="B13">
        <v>3</v>
      </c>
    </row>
    <row r="14" spans="1:14" x14ac:dyDescent="0.25">
      <c r="A14" s="19" t="s">
        <v>59</v>
      </c>
      <c r="B14">
        <v>3</v>
      </c>
    </row>
    <row r="15" spans="1:14" x14ac:dyDescent="0.25">
      <c r="A15" s="19" t="s">
        <v>86</v>
      </c>
      <c r="B15">
        <v>1</v>
      </c>
    </row>
    <row r="16" spans="1:14" x14ac:dyDescent="0.25">
      <c r="A16" s="19" t="s">
        <v>47</v>
      </c>
      <c r="B16">
        <v>4</v>
      </c>
    </row>
    <row r="17" spans="1:8" x14ac:dyDescent="0.25">
      <c r="A17" s="19" t="s">
        <v>97</v>
      </c>
      <c r="B17">
        <v>200</v>
      </c>
    </row>
    <row r="20" spans="1:8" x14ac:dyDescent="0.25">
      <c r="A20" s="18" t="s">
        <v>96</v>
      </c>
      <c r="B20" t="s">
        <v>98</v>
      </c>
      <c r="D20" s="18" t="s">
        <v>96</v>
      </c>
      <c r="E20" t="s">
        <v>98</v>
      </c>
      <c r="G20" s="18" t="s">
        <v>96</v>
      </c>
      <c r="H20" t="s">
        <v>98</v>
      </c>
    </row>
    <row r="21" spans="1:8" x14ac:dyDescent="0.25">
      <c r="A21" s="19" t="s">
        <v>18</v>
      </c>
      <c r="B21">
        <v>15</v>
      </c>
      <c r="D21" s="19" t="s">
        <v>17</v>
      </c>
      <c r="E21">
        <v>64</v>
      </c>
      <c r="G21" s="19">
        <v>3</v>
      </c>
      <c r="H21">
        <v>19</v>
      </c>
    </row>
    <row r="22" spans="1:8" x14ac:dyDescent="0.25">
      <c r="A22" s="19" t="s">
        <v>54</v>
      </c>
      <c r="B22">
        <v>9</v>
      </c>
      <c r="D22" s="19" t="s">
        <v>11</v>
      </c>
      <c r="E22">
        <v>136</v>
      </c>
      <c r="G22" s="19">
        <v>4</v>
      </c>
      <c r="H22">
        <v>39</v>
      </c>
    </row>
    <row r="23" spans="1:8" x14ac:dyDescent="0.25">
      <c r="A23" s="19" t="s">
        <v>34</v>
      </c>
      <c r="B23">
        <v>22</v>
      </c>
      <c r="D23" s="19" t="s">
        <v>97</v>
      </c>
      <c r="E23">
        <v>200</v>
      </c>
      <c r="G23" s="19">
        <v>5</v>
      </c>
      <c r="H23">
        <v>60</v>
      </c>
    </row>
    <row r="24" spans="1:8" x14ac:dyDescent="0.25">
      <c r="A24" s="19" t="s">
        <v>49</v>
      </c>
      <c r="B24">
        <v>8</v>
      </c>
      <c r="G24" s="19" t="s">
        <v>95</v>
      </c>
      <c r="H24">
        <v>82</v>
      </c>
    </row>
    <row r="25" spans="1:8" x14ac:dyDescent="0.25">
      <c r="A25" s="19" t="s">
        <v>23</v>
      </c>
      <c r="B25">
        <v>15</v>
      </c>
      <c r="G25" s="19" t="s">
        <v>97</v>
      </c>
      <c r="H25">
        <v>200</v>
      </c>
    </row>
    <row r="26" spans="1:8" x14ac:dyDescent="0.25">
      <c r="A26" s="19" t="s">
        <v>97</v>
      </c>
      <c r="B26">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Cleaned_Data</vt:lpstr>
      <vt:lpstr>Analysis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kalpesh patil</cp:lastModifiedBy>
  <dcterms:created xsi:type="dcterms:W3CDTF">2026-09-24T16:52:31Z</dcterms:created>
  <dcterms:modified xsi:type="dcterms:W3CDTF">2026-10-03T18:05:36Z</dcterms:modified>
</cp:coreProperties>
</file>