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ctrlProps/ctrlProp1.xml" ContentType="application/vnd.ms-excel.controlproperties+xml"/>
  <Override PartName="/xl/drawings/drawing1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5.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charts/chartEx1.xml" ContentType="application/vnd.ms-office.chartex+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AG337FZ\Downloads\"/>
    </mc:Choice>
  </mc:AlternateContent>
  <xr:revisionPtr revIDLastSave="0" documentId="13_ncr:1_{9FFC75BF-11A8-4405-A1CB-35460A805329}" xr6:coauthVersionLast="47" xr6:coauthVersionMax="47" xr10:uidLastSave="{00000000-0000-0000-0000-000000000000}"/>
  <bookViews>
    <workbookView xWindow="-110" yWindow="-110" windowWidth="19420" windowHeight="11500" tabRatio="889" activeTab="16" xr2:uid="{00000000-000D-0000-FFFF-FFFF00000000}"/>
  </bookViews>
  <sheets>
    <sheet name="Exercises" sheetId="23" r:id="rId1"/>
    <sheet name="bar charts" sheetId="6" r:id="rId2"/>
    <sheet name="Adding Average Line" sheetId="12" state="hidden" r:id="rId3"/>
    <sheet name="Highlight Max or Min" sheetId="13" state="hidden" r:id="rId4"/>
    <sheet name="Handle Negatives" sheetId="11" r:id="rId5"/>
    <sheet name="Secondary Axis" sheetId="20" r:id="rId6"/>
    <sheet name="Add Trend Lines - Forecast" sheetId="21" r:id="rId7"/>
    <sheet name="Missing Dates" sheetId="14" state="hidden" r:id="rId8"/>
    <sheet name="Actual_Target" sheetId="4" state="hidden" r:id="rId9"/>
    <sheet name="Expand_Collapse" sheetId="3" state="hidden" r:id="rId10"/>
    <sheet name="Sheet1" sheetId="22" state="hidden" r:id="rId11"/>
    <sheet name="TOP 10" sheetId="7" state="hidden" r:id="rId12"/>
    <sheet name="Product_Cons" sheetId="5" state="hidden" r:id="rId13"/>
    <sheet name="Dynamic Named Ranges Chart" sheetId="15" state="hidden" r:id="rId14"/>
    <sheet name="Interactive_Chart" sheetId="8" state="hidden" r:id="rId15"/>
    <sheet name="Database_Charts" sheetId="9" state="hidden" r:id="rId16"/>
    <sheet name="Dynamic_Chart" sheetId="24" r:id="rId17"/>
    <sheet name="TreeMap" sheetId="19" r:id="rId18"/>
    <sheet name="Gauge Chart" sheetId="17" state="hidden" r:id="rId19"/>
  </sheets>
  <externalReferences>
    <externalReference r:id="rId20"/>
  </externalReferences>
  <definedNames>
    <definedName name="_xlnm._FilterDatabase" localSheetId="11" hidden="1">'TOP 10'!$A$1:$F$1001</definedName>
    <definedName name="_xlchart.v1.0" hidden="1">TreeMap!$A$2:$A$6</definedName>
    <definedName name="_xlchart.v1.1" hidden="1">TreeMap!$B$1</definedName>
    <definedName name="_xlchart.v1.2" hidden="1">TreeMap!$B$2:$B$6</definedName>
    <definedName name="_xlchart.v1.3" hidden="1">TreeMap!$A$2:$A$6</definedName>
    <definedName name="_xlchart.v1.4" hidden="1">TreeMap!$B$1</definedName>
    <definedName name="_xlchart.v1.5" hidden="1">TreeMap!$B$2:$B$6</definedName>
    <definedName name="_xlchart.v1.6" hidden="1">TreeMap!$A$2:$A$6</definedName>
    <definedName name="_xlchart.v1.7" hidden="1">TreeMap!$B$1</definedName>
    <definedName name="_xlchart.v1.8" hidden="1">TreeMap!$B$2:$B$6</definedName>
    <definedName name="actual" localSheetId="16">INDEX('[1]Dynamic Named Ranges Chart'!$B$6:$G$6,,MATCH('[1]Dynamic Named Ranges Chart'!$B$2,'[1]Dynamic Named Ranges Chart'!$B$5:$G$5,0)):INDEX('[1]Dynamic Named Ranges Chart'!$B$6:$G$6,,MATCH('[1]Dynamic Named Ranges Chart'!$B$3,'[1]Dynamic Named Ranges Chart'!$B$5:$G$5,0))</definedName>
    <definedName name="actual">INDEX('Dynamic Named Ranges Chart'!$B$6:$G$6,,MATCH('Dynamic Named Ranges Chart'!$B$2,'Dynamic Named Ranges Chart'!$B$5:$G$5,0)):INDEX('Dynamic Named Ranges Chart'!$B$6:$G$6,,MATCH('Dynamic Named Ranges Chart'!$B$3,'Dynamic Named Ranges Chart'!$B$5:$G$5,0))</definedName>
    <definedName name="budget" localSheetId="16">INDEX('[1]Dynamic Named Ranges Chart'!$B$7:$G$7,,MATCH('[1]Dynamic Named Ranges Chart'!$B$2,'[1]Dynamic Named Ranges Chart'!$B$5:$G$5,0)):INDEX('[1]Dynamic Named Ranges Chart'!$B$7:$G$7,,MATCH('[1]Dynamic Named Ranges Chart'!$B$3,'[1]Dynamic Named Ranges Chart'!$B$5:$G$5,0))</definedName>
    <definedName name="budget">INDEX('Dynamic Named Ranges Chart'!$B$7:$G$7,,MATCH('Dynamic Named Ranges Chart'!$B$2,'Dynamic Named Ranges Chart'!$B$5:$G$5,0)):INDEX('Dynamic Named Ranges Chart'!$B$7:$G$7,,MATCH('Dynamic Named Ranges Chart'!$B$3,'Dynamic Named Ranges Chart'!$B$5:$G$5,0))</definedName>
    <definedName name="chart1" localSheetId="16">[1]Database_Charts!$H$3:$J$16</definedName>
    <definedName name="chart1">Database_Charts!$H$3:$J$16</definedName>
    <definedName name="chart2" localSheetId="16">[1]Database_Charts!$H$20:$J$33</definedName>
    <definedName name="chart2">Database_Charts!$H$20:$J$33</definedName>
    <definedName name="chart3" localSheetId="16">[1]Database_Charts!$H$35:$J$49</definedName>
    <definedName name="chart3">Database_Charts!$H$35:$J$49</definedName>
    <definedName name="chartselection" localSheetId="16">CHOOSE([1]Interactive_Chart!$J$4,Dynamic_Chart!chart1,Dynamic_Chart!chart2,Dynamic_Chart!chart3)</definedName>
    <definedName name="chartselection">CHOOSE(Interactive_Chart!$J$4,chart1,chart2,chart3)</definedName>
    <definedName name="dates" localSheetId="16">INDEX('[1]Dynamic Named Ranges Chart'!$B$5:$G$5,,MATCH('[1]Dynamic Named Ranges Chart'!$B$2,'[1]Dynamic Named Ranges Chart'!$B$5:$G$5,0)):INDEX('[1]Dynamic Named Ranges Chart'!$B$5:$G$5,,MATCH('[1]Dynamic Named Ranges Chart'!$B$3,'[1]Dynamic Named Ranges Chart'!$B$5:$G$5,0))</definedName>
    <definedName name="dates">INDEX('Dynamic Named Ranges Chart'!$B$5:$G$5,,MATCH('Dynamic Named Ranges Chart'!$B$2,'Dynamic Named Ranges Chart'!$B$5:$G$5,0)):INDEX('Dynamic Named Ranges Chart'!$B$5:$G$5,,MATCH('Dynamic Named Ranges Chart'!$B$3,'Dynamic Named Ranges Chart'!$B$5:$G$5,0))</definedName>
  </definedNames>
  <calcPr calcId="191029"/>
  <pivotCaches>
    <pivotCache cacheId="0" r:id="rId2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24" l="1"/>
  <c r="C13" i="24"/>
  <c r="D13" i="24"/>
  <c r="B14" i="24"/>
  <c r="C14" i="24"/>
  <c r="D14" i="24"/>
  <c r="B15" i="24"/>
  <c r="C15" i="24"/>
  <c r="D15" i="24"/>
  <c r="B16" i="24"/>
  <c r="C16" i="24"/>
  <c r="D16" i="24"/>
  <c r="B17" i="24"/>
  <c r="C17" i="24"/>
  <c r="D17" i="24"/>
  <c r="B18" i="24"/>
  <c r="C18" i="24"/>
  <c r="D18" i="24"/>
  <c r="C12" i="24"/>
  <c r="D12" i="24"/>
  <c r="B12" i="24"/>
  <c r="B11" i="24"/>
  <c r="C11" i="24"/>
  <c r="D11" i="24"/>
  <c r="C13" i="17" l="1"/>
  <c r="B11" i="21"/>
  <c r="E4" i="13"/>
  <c r="E10" i="13"/>
  <c r="E9" i="13"/>
  <c r="E8" i="13"/>
  <c r="E7" i="13"/>
  <c r="E6" i="13"/>
  <c r="E5" i="13"/>
  <c r="E5" i="12"/>
  <c r="E6" i="12"/>
  <c r="E7" i="12"/>
  <c r="E8" i="12"/>
  <c r="E9" i="12"/>
  <c r="E10" i="12"/>
  <c r="E4" i="12"/>
  <c r="C10" i="17" l="1"/>
  <c r="C15" i="17" s="1"/>
  <c r="E6" i="9"/>
  <c r="E5" i="9"/>
  <c r="E4" i="9"/>
  <c r="E3" i="9"/>
  <c r="B4" i="20"/>
  <c r="B5" i="20"/>
  <c r="B6" i="20"/>
  <c r="B7" i="20"/>
  <c r="B8" i="20"/>
  <c r="B2" i="20"/>
  <c r="E8" i="9" l="1"/>
  <c r="E7" i="9"/>
  <c r="F18" i="5" l="1"/>
  <c r="F15" i="5"/>
  <c r="F12" i="5"/>
  <c r="F9" i="5"/>
  <c r="F6" i="5"/>
  <c r="L31" i="4" l="1"/>
  <c r="L30" i="4"/>
  <c r="L29" i="4"/>
  <c r="L28" i="4"/>
  <c r="D7" i="4"/>
  <c r="D6" i="4"/>
  <c r="D5" i="4"/>
  <c r="D4" i="4"/>
  <c r="D3" i="4"/>
  <c r="C4" i="3" l="1"/>
</calcChain>
</file>

<file path=xl/sharedStrings.xml><?xml version="1.0" encoding="utf-8"?>
<sst xmlns="http://schemas.openxmlformats.org/spreadsheetml/2006/main" count="2153" uniqueCount="136">
  <si>
    <t>Year</t>
  </si>
  <si>
    <t>Sales</t>
  </si>
  <si>
    <t>Profits</t>
  </si>
  <si>
    <t>No. of customers</t>
  </si>
  <si>
    <t>Total Sales</t>
  </si>
  <si>
    <t>Jan</t>
  </si>
  <si>
    <t>Feb</t>
  </si>
  <si>
    <t>Mar</t>
  </si>
  <si>
    <t>Apr</t>
  </si>
  <si>
    <t>May</t>
  </si>
  <si>
    <t>Jun</t>
  </si>
  <si>
    <t>Jul</t>
  </si>
  <si>
    <t>Aug</t>
  </si>
  <si>
    <t>Sep</t>
  </si>
  <si>
    <t>Oct</t>
  </si>
  <si>
    <t>Nov</t>
  </si>
  <si>
    <t>Dec</t>
  </si>
  <si>
    <t>Target vs Actual Variance Charts</t>
  </si>
  <si>
    <t>Sales 2010 $m</t>
  </si>
  <si>
    <t>Actual</t>
  </si>
  <si>
    <t>Budget</t>
  </si>
  <si>
    <t>Variance</t>
  </si>
  <si>
    <t>Total</t>
  </si>
  <si>
    <t>Q1</t>
  </si>
  <si>
    <t>Q2</t>
  </si>
  <si>
    <t>Q3</t>
  </si>
  <si>
    <t>Q4</t>
  </si>
  <si>
    <t>Standalone</t>
  </si>
  <si>
    <t>Subsidiary</t>
  </si>
  <si>
    <t>Consolidated</t>
  </si>
  <si>
    <t>Highlighting Max Value</t>
  </si>
  <si>
    <t>Adding Average Line</t>
  </si>
  <si>
    <t>Customer ID</t>
  </si>
  <si>
    <t>Duration</t>
  </si>
  <si>
    <t>Purchase Amount</t>
  </si>
  <si>
    <t>Representative</t>
  </si>
  <si>
    <t>Date of Call</t>
  </si>
  <si>
    <t>Years</t>
  </si>
  <si>
    <t>C0008</t>
  </si>
  <si>
    <t>R03</t>
  </si>
  <si>
    <t>C0006</t>
  </si>
  <si>
    <t>C0011</t>
  </si>
  <si>
    <t>R02</t>
  </si>
  <si>
    <t>R05</t>
  </si>
  <si>
    <t>R01</t>
  </si>
  <si>
    <t>C0004</t>
  </si>
  <si>
    <t>R04</t>
  </si>
  <si>
    <t>C0013</t>
  </si>
  <si>
    <t>C0007</t>
  </si>
  <si>
    <t>C0012</t>
  </si>
  <si>
    <t>C0001</t>
  </si>
  <si>
    <t>C0010</t>
  </si>
  <si>
    <t>C0015</t>
  </si>
  <si>
    <t>C0003</t>
  </si>
  <si>
    <t>C0014</t>
  </si>
  <si>
    <t>C0009</t>
  </si>
  <si>
    <t>C0005</t>
  </si>
  <si>
    <t>C0002</t>
  </si>
  <si>
    <t>Select a Chart Type</t>
  </si>
  <si>
    <t>Number of Customers (millions)</t>
  </si>
  <si>
    <t>Chart 1</t>
  </si>
  <si>
    <t>Chart Types</t>
  </si>
  <si>
    <t>Sales &amp; Costs</t>
  </si>
  <si>
    <t>Profit Trend</t>
  </si>
  <si>
    <t>Chart 2</t>
  </si>
  <si>
    <t>Chart 3</t>
  </si>
  <si>
    <t>Average</t>
  </si>
  <si>
    <t>Dates</t>
  </si>
  <si>
    <t>Price</t>
  </si>
  <si>
    <t>Cities</t>
  </si>
  <si>
    <t>Karachi</t>
  </si>
  <si>
    <t>Lahore</t>
  </si>
  <si>
    <t>Islamabad</t>
  </si>
  <si>
    <t>Quetta</t>
  </si>
  <si>
    <t>Multan</t>
  </si>
  <si>
    <t>Revenue</t>
  </si>
  <si>
    <t>Net Profit</t>
  </si>
  <si>
    <t>Overlapped in Column Chart</t>
  </si>
  <si>
    <t>Handle Negative Bars</t>
  </si>
  <si>
    <t>Collapsible Excel Charts</t>
  </si>
  <si>
    <t>No of calls</t>
  </si>
  <si>
    <t>Days</t>
  </si>
  <si>
    <t>Monday</t>
  </si>
  <si>
    <t>Tuesday</t>
  </si>
  <si>
    <t>Wednesday</t>
  </si>
  <si>
    <t>Thursday</t>
  </si>
  <si>
    <t>Friday</t>
  </si>
  <si>
    <t>Saturday</t>
  </si>
  <si>
    <t>Sunday</t>
  </si>
  <si>
    <t>ABC Company</t>
  </si>
  <si>
    <t>SALES</t>
  </si>
  <si>
    <t>Rs. In Billion</t>
  </si>
  <si>
    <t>?</t>
  </si>
  <si>
    <t>Costs</t>
  </si>
  <si>
    <t>From</t>
  </si>
  <si>
    <t>To</t>
  </si>
  <si>
    <t>Months</t>
  </si>
  <si>
    <t>Needle</t>
  </si>
  <si>
    <t>Data for Doughnut Chart</t>
  </si>
  <si>
    <t>Section A</t>
  </si>
  <si>
    <t>Section B</t>
  </si>
  <si>
    <t>Section C</t>
  </si>
  <si>
    <t>Data for Pie Chart</t>
  </si>
  <si>
    <t>Needle - Width of Pointer</t>
  </si>
  <si>
    <t>Width of Pointer</t>
  </si>
  <si>
    <t>helper</t>
  </si>
  <si>
    <t>Row Labels</t>
  </si>
  <si>
    <t>Grand Total</t>
  </si>
  <si>
    <t>Sum of Purchase Amount</t>
  </si>
  <si>
    <t>Customers</t>
  </si>
  <si>
    <t>Section d</t>
  </si>
  <si>
    <t>Section e</t>
  </si>
  <si>
    <t>Bar charts: Insert one clustered bar chart and one stacked bar chart</t>
  </si>
  <si>
    <t>Bar chart Exercises</t>
  </si>
  <si>
    <t>Handle negatives Exercise</t>
  </si>
  <si>
    <t>Regarding the bar chart, try to improve its format</t>
  </si>
  <si>
    <t>- Insert the years in the horizontal axis</t>
  </si>
  <si>
    <t>- Put the horizontal axis in the bottom of the chart, not in the middle, as it is now (click on the Horiz. Axis twice, and search in the menu on the right)</t>
  </si>
  <si>
    <t>- Color the positive bars in green and the negative bars in red (Hint: invert if negative)</t>
  </si>
  <si>
    <t>- Put the legend on. Name an appropriate title and put every label, title, axis name… in bold</t>
  </si>
  <si>
    <t>Secondary Axis Exercise</t>
  </si>
  <si>
    <t>- Put the legend on. Name an appropriate title. And any other format action you find funcy</t>
  </si>
  <si>
    <t>- Insert the weekdays in the horizontal axis</t>
  </si>
  <si>
    <t xml:space="preserve">- Insert the Number of calls as bars in a secondary axis. </t>
  </si>
  <si>
    <t>Trendline exercise</t>
  </si>
  <si>
    <t>- Draw a bar chart</t>
  </si>
  <si>
    <t>- Then make also a forecast</t>
  </si>
  <si>
    <t>Dynamic Chart exercise</t>
  </si>
  <si>
    <t>Design a chart in which if I click one button or the other, columns appear or disappear</t>
  </si>
  <si>
    <t>You have one table and you have to draw the three columns in a combo chart (bars and lines). Besides you have three ActiveX buttons, each one of them has to be dedicated for one of the columns</t>
  </si>
  <si>
    <t>Tree map exercise</t>
  </si>
  <si>
    <t>Insert a Treemap chart</t>
  </si>
  <si>
    <t>- Change the color of the item charts to monochromatic and your favorite color</t>
  </si>
  <si>
    <t>- In the + botton of the right you can add trendlines. Add the one you consider more appropriate (line, exponential, polynomical…)</t>
  </si>
  <si>
    <t>Draw a line chart with revenue data</t>
  </si>
  <si>
    <t>Which is the difference between both chart types? Is it the same to use one or the other? In the year 2013, both charts achieve 500, is that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</si>
</sst>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quot;$&quot;#,##0&quot;m&quot;;\(&quot;$&quot;#,##0&quot;m&quot;\)"/>
    <numFmt numFmtId="167" formatCode="[$-409]d\-mmm\-yy;@"/>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Calibri"/>
      <family val="2"/>
    </font>
    <font>
      <sz val="8"/>
      <name val="Arial"/>
      <family val="2"/>
    </font>
    <font>
      <sz val="24"/>
      <color theme="4" tint="-0.499984740745262"/>
      <name val="Calibri Light"/>
      <family val="2"/>
      <scheme val="major"/>
    </font>
    <font>
      <sz val="11"/>
      <color theme="1" tint="0.499984740745262"/>
      <name val="Calibri"/>
      <family val="2"/>
      <scheme val="minor"/>
    </font>
    <font>
      <b/>
      <sz val="14"/>
      <color theme="0"/>
      <name val="Calibri"/>
      <family val="2"/>
      <scheme val="minor"/>
    </font>
    <font>
      <b/>
      <sz val="8"/>
      <name val="Calibri Light"/>
      <family val="2"/>
      <scheme val="major"/>
    </font>
    <font>
      <sz val="8"/>
      <name val="Calibri Light"/>
      <family val="2"/>
      <scheme val="major"/>
    </font>
    <font>
      <b/>
      <sz val="16"/>
      <color theme="0"/>
      <name val="Calibri"/>
      <family val="2"/>
      <scheme val="minor"/>
    </font>
    <font>
      <sz val="8"/>
      <name val="Calibri"/>
      <family val="2"/>
      <scheme val="minor"/>
    </font>
    <font>
      <b/>
      <i/>
      <sz val="11"/>
      <color theme="1"/>
      <name val="Calibri"/>
      <family val="2"/>
      <scheme val="minor"/>
    </font>
    <font>
      <sz val="8"/>
      <color rgb="FF000000"/>
      <name val="Segoe UI"/>
      <family val="2"/>
    </font>
  </fonts>
  <fills count="5">
    <fill>
      <patternFill patternType="none"/>
    </fill>
    <fill>
      <patternFill patternType="gray125"/>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s>
  <borders count="45">
    <border>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top/>
      <bottom style="thin">
        <color theme="0" tint="-0.14996795556505021"/>
      </bottom>
      <diagonal/>
    </border>
    <border>
      <left/>
      <right/>
      <top/>
      <bottom style="thin">
        <color theme="0" tint="-0.14996795556505021"/>
      </bottom>
      <diagonal/>
    </border>
    <border>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1" tint="0.499984740745262"/>
      </right>
      <top style="thin">
        <color theme="0" tint="-0.14996795556505021"/>
      </top>
      <bottom style="thin">
        <color theme="1" tint="0.499984740745262"/>
      </bottom>
      <diagonal/>
    </border>
    <border>
      <left style="thin">
        <color theme="1" tint="0.499984740745262"/>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1" tint="0.499984740745262"/>
      </right>
      <top style="thin">
        <color theme="0" tint="-0.14996795556505021"/>
      </top>
      <bottom style="thin">
        <color theme="0" tint="-0.14996795556505021"/>
      </bottom>
      <diagonal/>
    </border>
    <border>
      <left/>
      <right/>
      <top/>
      <bottom style="medium">
        <color theme="6" tint="0.399945066682943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14996795556505021"/>
      </top>
      <bottom style="thin">
        <color theme="0" tint="-0.14996795556505021"/>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style="thick">
        <color rgb="FFFFC000"/>
      </left>
      <right/>
      <top style="thick">
        <color rgb="FFFFC000"/>
      </top>
      <bottom/>
      <diagonal/>
    </border>
    <border>
      <left/>
      <right/>
      <top style="thick">
        <color rgb="FFFFC000"/>
      </top>
      <bottom/>
      <diagonal/>
    </border>
    <border>
      <left/>
      <right style="thick">
        <color rgb="FFFFC000"/>
      </right>
      <top style="thick">
        <color rgb="FFFFC000"/>
      </top>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top/>
      <bottom style="thick">
        <color rgb="FFFFC000"/>
      </bottom>
      <diagonal/>
    </border>
    <border>
      <left/>
      <right style="thick">
        <color rgb="FFFFC000"/>
      </right>
      <top/>
      <bottom style="thick">
        <color rgb="FFFFC000"/>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110">
    <xf numFmtId="0" fontId="0" fillId="0" borderId="0" xfId="0"/>
    <xf numFmtId="0" fontId="0" fillId="0" borderId="0" xfId="0" applyAlignment="1">
      <alignment horizontal="center"/>
    </xf>
    <xf numFmtId="0" fontId="0" fillId="0" borderId="4" xfId="0" applyBorder="1" applyAlignment="1">
      <alignment horizontal="center"/>
    </xf>
    <xf numFmtId="165" fontId="1" fillId="0" borderId="5" xfId="1" applyNumberFormat="1" applyFont="1" applyBorder="1"/>
    <xf numFmtId="165" fontId="1" fillId="0" borderId="6" xfId="1" applyNumberFormat="1" applyFont="1" applyBorder="1"/>
    <xf numFmtId="0" fontId="0" fillId="0" borderId="7" xfId="0" applyBorder="1" applyAlignment="1">
      <alignment horizontal="center"/>
    </xf>
    <xf numFmtId="165" fontId="1" fillId="0" borderId="8" xfId="1" applyNumberFormat="1" applyFont="1" applyBorder="1"/>
    <xf numFmtId="165" fontId="1" fillId="0" borderId="9" xfId="1" applyNumberFormat="1" applyFont="1" applyBorder="1"/>
    <xf numFmtId="0" fontId="3" fillId="0" borderId="0" xfId="0" applyFont="1"/>
    <xf numFmtId="0" fontId="0" fillId="0" borderId="0" xfId="0" applyAlignment="1">
      <alignment horizontal="left" indent="1"/>
    </xf>
    <xf numFmtId="0" fontId="3" fillId="0" borderId="16" xfId="0" applyFont="1" applyBorder="1"/>
    <xf numFmtId="0" fontId="3" fillId="0" borderId="17" xfId="0" applyFont="1" applyBorder="1" applyAlignment="1">
      <alignment horizontal="right" indent="2"/>
    </xf>
    <xf numFmtId="0" fontId="3" fillId="0" borderId="18" xfId="0" applyFont="1" applyBorder="1"/>
    <xf numFmtId="0" fontId="0" fillId="0" borderId="19" xfId="0" applyBorder="1" applyAlignment="1">
      <alignment horizontal="left" indent="1"/>
    </xf>
    <xf numFmtId="0" fontId="0" fillId="0" borderId="20" xfId="0" applyBorder="1" applyAlignment="1">
      <alignment horizontal="right" indent="2"/>
    </xf>
    <xf numFmtId="0" fontId="0" fillId="0" borderId="21" xfId="0" applyBorder="1"/>
    <xf numFmtId="0" fontId="0" fillId="0" borderId="22" xfId="0" applyBorder="1" applyAlignment="1">
      <alignment horizontal="left" indent="1"/>
    </xf>
    <xf numFmtId="0" fontId="0" fillId="0" borderId="5" xfId="0" applyBorder="1" applyAlignment="1">
      <alignment horizontal="right" indent="2"/>
    </xf>
    <xf numFmtId="0" fontId="0" fillId="0" borderId="23" xfId="0" applyBorder="1"/>
    <xf numFmtId="0" fontId="0" fillId="0" borderId="16" xfId="0" applyBorder="1" applyAlignment="1">
      <alignment horizontal="left" indent="1"/>
    </xf>
    <xf numFmtId="0" fontId="0" fillId="0" borderId="17" xfId="0" applyBorder="1" applyAlignment="1">
      <alignment horizontal="right" indent="2"/>
    </xf>
    <xf numFmtId="0" fontId="0" fillId="0" borderId="18" xfId="0" applyBorder="1"/>
    <xf numFmtId="0" fontId="7" fillId="0" borderId="25" xfId="0" quotePrefix="1" applyFont="1" applyBorder="1" applyAlignment="1">
      <alignment horizontal="left"/>
    </xf>
    <xf numFmtId="0" fontId="7" fillId="0" borderId="25" xfId="0" quotePrefix="1" applyFont="1" applyBorder="1" applyAlignment="1">
      <alignment horizontal="center"/>
    </xf>
    <xf numFmtId="0" fontId="7" fillId="0" borderId="25" xfId="0" quotePrefix="1" applyFont="1" applyBorder="1" applyAlignment="1">
      <alignment horizontal="left" wrapText="1"/>
    </xf>
    <xf numFmtId="166" fontId="7" fillId="0" borderId="25" xfId="0" quotePrefix="1" applyNumberFormat="1" applyFont="1" applyBorder="1" applyAlignment="1">
      <alignment horizontal="center"/>
    </xf>
    <xf numFmtId="0" fontId="0" fillId="0" borderId="0" xfId="0" applyAlignment="1">
      <alignment horizontal="center" vertical="center"/>
    </xf>
    <xf numFmtId="165" fontId="0" fillId="0" borderId="0" xfId="1" applyNumberFormat="1" applyFont="1"/>
    <xf numFmtId="0" fontId="0" fillId="0" borderId="0" xfId="0" applyAlignment="1">
      <alignment vertical="center"/>
    </xf>
    <xf numFmtId="0" fontId="3" fillId="0" borderId="27" xfId="0" applyFont="1" applyBorder="1"/>
    <xf numFmtId="0" fontId="3" fillId="0" borderId="27" xfId="0" applyFont="1" applyBorder="1" applyAlignment="1">
      <alignment horizontal="center"/>
    </xf>
    <xf numFmtId="0" fontId="0" fillId="0" borderId="28" xfId="0" applyBorder="1"/>
    <xf numFmtId="0" fontId="0" fillId="0" borderId="29" xfId="0" applyBorder="1"/>
    <xf numFmtId="2" fontId="0" fillId="0" borderId="29" xfId="0" applyNumberFormat="1" applyBorder="1" applyAlignment="1">
      <alignment horizontal="center"/>
    </xf>
    <xf numFmtId="167" fontId="0" fillId="0" borderId="29" xfId="0" applyNumberFormat="1" applyBorder="1" applyAlignment="1">
      <alignment horizontal="center"/>
    </xf>
    <xf numFmtId="0" fontId="0" fillId="0" borderId="30" xfId="0" applyBorder="1"/>
    <xf numFmtId="0" fontId="0" fillId="0" borderId="31" xfId="0" applyBorder="1"/>
    <xf numFmtId="2" fontId="0" fillId="0" borderId="31" xfId="0" applyNumberFormat="1" applyBorder="1" applyAlignment="1">
      <alignment horizontal="center"/>
    </xf>
    <xf numFmtId="167" fontId="0" fillId="0" borderId="31" xfId="0" applyNumberFormat="1" applyBorder="1" applyAlignment="1">
      <alignment horizontal="center"/>
    </xf>
    <xf numFmtId="0" fontId="9" fillId="0" borderId="0" xfId="0" applyFont="1"/>
    <xf numFmtId="0" fontId="0" fillId="0" borderId="0" xfId="0" applyAlignment="1">
      <alignment horizontal="left" vertical="center"/>
    </xf>
    <xf numFmtId="0" fontId="0" fillId="0" borderId="32" xfId="0" applyBorder="1" applyAlignment="1">
      <alignment horizontal="left"/>
    </xf>
    <xf numFmtId="165" fontId="0" fillId="0" borderId="32" xfId="1" applyNumberFormat="1" applyFont="1" applyBorder="1"/>
    <xf numFmtId="0" fontId="0" fillId="0" borderId="33" xfId="0" applyBorder="1"/>
    <xf numFmtId="0" fontId="0" fillId="0" borderId="26" xfId="0" applyBorder="1"/>
    <xf numFmtId="0" fontId="0" fillId="0" borderId="34" xfId="0" applyBorder="1"/>
    <xf numFmtId="0" fontId="2" fillId="3" borderId="1" xfId="0" applyFont="1" applyFill="1" applyBorder="1" applyAlignment="1">
      <alignment horizont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3" xfId="0" applyFont="1" applyFill="1" applyBorder="1"/>
    <xf numFmtId="0" fontId="10" fillId="3" borderId="24" xfId="0" applyFont="1" applyFill="1" applyBorder="1" applyAlignment="1">
      <alignment horizontal="left" vertical="center" indent="2"/>
    </xf>
    <xf numFmtId="0" fontId="4" fillId="3" borderId="24" xfId="0" applyFont="1" applyFill="1" applyBorder="1"/>
    <xf numFmtId="0" fontId="4" fillId="3" borderId="24" xfId="0" applyFont="1" applyFill="1" applyBorder="1" applyAlignment="1">
      <alignment horizontal="center"/>
    </xf>
    <xf numFmtId="0" fontId="0" fillId="0" borderId="35" xfId="0" applyBorder="1" applyAlignment="1">
      <alignment horizontal="center"/>
    </xf>
    <xf numFmtId="0" fontId="3" fillId="4" borderId="35" xfId="0" applyFont="1" applyFill="1" applyBorder="1" applyAlignment="1">
      <alignment horizontal="center"/>
    </xf>
    <xf numFmtId="0" fontId="3" fillId="2" borderId="35" xfId="0" applyFont="1" applyFill="1" applyBorder="1" applyAlignment="1">
      <alignment horizontal="center"/>
    </xf>
    <xf numFmtId="0" fontId="2" fillId="3" borderId="35" xfId="0" applyFont="1" applyFill="1" applyBorder="1"/>
    <xf numFmtId="14" fontId="0" fillId="0" borderId="35" xfId="0" applyNumberFormat="1" applyBorder="1"/>
    <xf numFmtId="0" fontId="0" fillId="0" borderId="35" xfId="0" applyBorder="1"/>
    <xf numFmtId="0" fontId="11" fillId="4" borderId="25" xfId="0" quotePrefix="1" applyFont="1" applyFill="1" applyBorder="1" applyAlignment="1">
      <alignment horizontal="left"/>
    </xf>
    <xf numFmtId="0" fontId="11" fillId="4" borderId="25" xfId="0" quotePrefix="1" applyFont="1" applyFill="1" applyBorder="1" applyAlignment="1">
      <alignment horizontal="center"/>
    </xf>
    <xf numFmtId="0" fontId="12" fillId="0" borderId="25" xfId="0" quotePrefix="1" applyFont="1" applyBorder="1" applyAlignment="1">
      <alignment horizontal="center"/>
    </xf>
    <xf numFmtId="0" fontId="11" fillId="0" borderId="25" xfId="0" quotePrefix="1" applyFont="1" applyBorder="1" applyAlignment="1">
      <alignment horizontal="left" wrapText="1"/>
    </xf>
    <xf numFmtId="0" fontId="3" fillId="2" borderId="35" xfId="0" applyFont="1" applyFill="1" applyBorder="1" applyAlignment="1">
      <alignment horizontal="center" vertical="center"/>
    </xf>
    <xf numFmtId="0" fontId="0" fillId="0" borderId="35" xfId="0" applyBorder="1" applyAlignment="1">
      <alignment horizontal="center" vertical="center"/>
    </xf>
    <xf numFmtId="165" fontId="0" fillId="0" borderId="35" xfId="1" applyNumberFormat="1" applyFont="1" applyBorder="1"/>
    <xf numFmtId="0" fontId="3" fillId="4" borderId="35" xfId="0" applyFont="1" applyFill="1" applyBorder="1"/>
    <xf numFmtId="164" fontId="3" fillId="4" borderId="35" xfId="1" applyFont="1" applyFill="1" applyBorder="1" applyAlignment="1">
      <alignment horizontal="center"/>
    </xf>
    <xf numFmtId="0" fontId="0" fillId="4" borderId="32" xfId="0" applyFill="1" applyBorder="1" applyAlignment="1">
      <alignment horizontal="center"/>
    </xf>
    <xf numFmtId="0" fontId="0" fillId="4" borderId="39" xfId="0" applyFill="1" applyBorder="1"/>
    <xf numFmtId="0" fontId="0" fillId="4" borderId="0" xfId="0" applyFill="1"/>
    <xf numFmtId="0" fontId="0" fillId="4" borderId="40" xfId="0" applyFill="1"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2" fillId="3" borderId="32" xfId="0" applyFont="1" applyFill="1" applyBorder="1"/>
    <xf numFmtId="0" fontId="2" fillId="3" borderId="32" xfId="0" applyFont="1" applyFill="1" applyBorder="1" applyAlignment="1">
      <alignment horizontal="right"/>
    </xf>
    <xf numFmtId="0" fontId="2" fillId="3" borderId="32" xfId="0" applyFont="1" applyFill="1" applyBorder="1" applyAlignment="1">
      <alignment horizontal="right" wrapText="1"/>
    </xf>
    <xf numFmtId="0" fontId="2" fillId="3" borderId="33" xfId="0" applyFont="1" applyFill="1" applyBorder="1"/>
    <xf numFmtId="0" fontId="2" fillId="3" borderId="26" xfId="0" applyFont="1" applyFill="1" applyBorder="1"/>
    <xf numFmtId="0" fontId="2" fillId="3" borderId="34" xfId="0" applyFont="1" applyFill="1" applyBorder="1"/>
    <xf numFmtId="0" fontId="0" fillId="0" borderId="44" xfId="0" applyBorder="1"/>
    <xf numFmtId="17" fontId="0" fillId="0" borderId="0" xfId="0" applyNumberFormat="1"/>
    <xf numFmtId="17" fontId="3" fillId="0" borderId="0" xfId="0" applyNumberFormat="1" applyFont="1"/>
    <xf numFmtId="0" fontId="3" fillId="0" borderId="35" xfId="0" applyFont="1" applyBorder="1" applyAlignment="1">
      <alignment horizontal="center"/>
    </xf>
    <xf numFmtId="0" fontId="3" fillId="0" borderId="35" xfId="0" applyFont="1" applyBorder="1" applyAlignment="1">
      <alignment horizontal="center" vertical="center"/>
    </xf>
    <xf numFmtId="0" fontId="3" fillId="4" borderId="35" xfId="0" applyFont="1" applyFill="1" applyBorder="1" applyAlignment="1">
      <alignment horizontal="center" vertical="center"/>
    </xf>
    <xf numFmtId="0" fontId="15" fillId="0" borderId="35" xfId="0" applyFont="1" applyBorder="1" applyAlignment="1">
      <alignment horizontal="center"/>
    </xf>
    <xf numFmtId="0" fontId="15" fillId="0" borderId="35" xfId="0" applyFont="1" applyBorder="1"/>
    <xf numFmtId="165" fontId="0" fillId="0" borderId="35" xfId="1"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quotePrefix="1"/>
    <xf numFmtId="0" fontId="2" fillId="3" borderId="35" xfId="0" applyFont="1" applyFill="1" applyBorder="1" applyAlignment="1">
      <alignment horizontal="center"/>
    </xf>
    <xf numFmtId="0" fontId="6" fillId="0" borderId="0" xfId="2" applyFont="1" applyAlignment="1" applyProtection="1">
      <alignment horizontal="right" vertical="center" indent="1"/>
    </xf>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3" fillId="4" borderId="14" xfId="0" applyFont="1" applyFill="1" applyBorder="1" applyAlignment="1">
      <alignment horizontal="left" indent="1"/>
    </xf>
    <xf numFmtId="0" fontId="3" fillId="4" borderId="15" xfId="0" applyFont="1" applyFill="1" applyBorder="1" applyAlignment="1">
      <alignment horizontal="left" indent="1"/>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38" xfId="0" applyFont="1" applyFill="1" applyBorder="1" applyAlignment="1">
      <alignment horizontal="center" vertical="center"/>
    </xf>
    <xf numFmtId="0" fontId="3" fillId="4" borderId="39" xfId="0" applyFont="1" applyFill="1" applyBorder="1" applyAlignment="1">
      <alignment horizontal="right" indent="5"/>
    </xf>
    <xf numFmtId="0" fontId="3" fillId="4" borderId="0" xfId="0" applyFont="1" applyFill="1" applyAlignment="1">
      <alignment horizontal="right" indent="5"/>
    </xf>
    <xf numFmtId="0" fontId="3" fillId="0" borderId="10" xfId="0" applyFont="1" applyBorder="1" applyAlignment="1">
      <alignment horizontal="center"/>
    </xf>
    <xf numFmtId="0" fontId="3" fillId="0" borderId="12" xfId="0" applyFont="1" applyBorder="1" applyAlignment="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'bar charts'!$D$3</c:f>
              <c:strCache>
                <c:ptCount val="1"/>
                <c:pt idx="0">
                  <c:v>Sales</c:v>
                </c:pt>
              </c:strCache>
            </c:strRef>
          </c:tx>
          <c:spPr>
            <a:solidFill>
              <a:schemeClr val="accent1"/>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A812-4C49-A1C1-3293B1207E0D}"/>
            </c:ext>
          </c:extLst>
        </c:ser>
        <c:ser>
          <c:idx val="1"/>
          <c:order val="1"/>
          <c:tx>
            <c:strRef>
              <c:f>'bar charts'!$E$3</c:f>
              <c:strCache>
                <c:ptCount val="1"/>
                <c:pt idx="0">
                  <c:v>Profits</c:v>
                </c:pt>
              </c:strCache>
            </c:strRef>
          </c:tx>
          <c:spPr>
            <a:solidFill>
              <a:schemeClr val="accent2"/>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A812-4C49-A1C1-3293B1207E0D}"/>
            </c:ext>
          </c:extLst>
        </c:ser>
        <c:dLbls>
          <c:showLegendKey val="0"/>
          <c:showVal val="0"/>
          <c:showCatName val="0"/>
          <c:showSerName val="0"/>
          <c:showPercent val="0"/>
          <c:showBubbleSize val="0"/>
        </c:dLbls>
        <c:gapWidth val="219"/>
        <c:overlap val="-27"/>
        <c:axId val="1173832879"/>
        <c:axId val="1181657183"/>
      </c:barChart>
      <c:catAx>
        <c:axId val="117383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81657183"/>
        <c:crosses val="autoZero"/>
        <c:auto val="1"/>
        <c:lblAlgn val="ctr"/>
        <c:lblOffset val="100"/>
        <c:noMultiLvlLbl val="0"/>
      </c:catAx>
      <c:valAx>
        <c:axId val="118165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3832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956E-4CF1-9BB1-7F51036D8273}"/>
            </c:ext>
          </c:extLst>
        </c:ser>
        <c:ser>
          <c:idx val="1"/>
          <c:order val="1"/>
          <c:tx>
            <c:strRef>
              <c:f>Actual_Target!$C$2</c:f>
              <c:strCache>
                <c:ptCount val="1"/>
                <c:pt idx="0">
                  <c:v>Budget</c:v>
                </c:pt>
              </c:strCache>
            </c:strRef>
          </c:tx>
          <c:spPr>
            <a:noFill/>
            <a:ln w="38100">
              <a:solidFill>
                <a:schemeClr val="tx1"/>
              </a:solid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956E-4CF1-9BB1-7F51036D8273}"/>
            </c:ext>
          </c:extLst>
        </c:ser>
        <c:dLbls>
          <c:showLegendKey val="0"/>
          <c:showVal val="0"/>
          <c:showCatName val="0"/>
          <c:showSerName val="0"/>
          <c:showPercent val="0"/>
          <c:showBubbleSize val="0"/>
        </c:dLbls>
        <c:gapWidth val="219"/>
        <c:overlap val="100"/>
        <c:axId val="2053395775"/>
        <c:axId val="1966248639"/>
      </c:barChart>
      <c:catAx>
        <c:axId val="205339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48639"/>
        <c:crosses val="autoZero"/>
        <c:auto val="1"/>
        <c:lblAlgn val="ctr"/>
        <c:lblOffset val="100"/>
        <c:noMultiLvlLbl val="0"/>
      </c:catAx>
      <c:valAx>
        <c:axId val="19662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339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Actual_Target!$D$2</c:f>
              <c:strCache>
                <c:ptCount val="1"/>
                <c:pt idx="0">
                  <c:v>Variance</c:v>
                </c:pt>
              </c:strCache>
            </c:strRef>
          </c:tx>
          <c:spPr>
            <a:solidFill>
              <a:srgbClr val="00B050"/>
            </a:solidFill>
            <a:ln>
              <a:noFill/>
            </a:ln>
            <a:effectLst/>
          </c:spPr>
          <c:invertIfNegative val="1"/>
          <c:cat>
            <c:strRef>
              <c:f>Actual_Target!$A$3:$A$7</c:f>
              <c:strCache>
                <c:ptCount val="5"/>
                <c:pt idx="0">
                  <c:v>Karachi</c:v>
                </c:pt>
                <c:pt idx="1">
                  <c:v>Lahore</c:v>
                </c:pt>
                <c:pt idx="2">
                  <c:v>Islamabad</c:v>
                </c:pt>
                <c:pt idx="3">
                  <c:v>Quetta</c:v>
                </c:pt>
                <c:pt idx="4">
                  <c:v>Multan</c:v>
                </c:pt>
              </c:strCache>
            </c:strRef>
          </c:cat>
          <c:val>
            <c:numRef>
              <c:f>Actual_Target!$D$3:$D$7</c:f>
              <c:numCache>
                <c:formatCode>General</c:formatCode>
                <c:ptCount val="5"/>
                <c:pt idx="0">
                  <c:v>1</c:v>
                </c:pt>
                <c:pt idx="1">
                  <c:v>3</c:v>
                </c:pt>
                <c:pt idx="2">
                  <c:v>-3</c:v>
                </c:pt>
                <c:pt idx="3">
                  <c:v>-4</c:v>
                </c:pt>
                <c:pt idx="4">
                  <c:v>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220C-41D7-BE8A-FF9BA8039FB3}"/>
            </c:ext>
          </c:extLst>
        </c:ser>
        <c:dLbls>
          <c:showLegendKey val="0"/>
          <c:showVal val="0"/>
          <c:showCatName val="0"/>
          <c:showSerName val="0"/>
          <c:showPercent val="0"/>
          <c:showBubbleSize val="0"/>
        </c:dLbls>
        <c:gapWidth val="219"/>
        <c:overlap val="-27"/>
        <c:axId val="2101955823"/>
        <c:axId val="1966209535"/>
      </c:barChart>
      <c:catAx>
        <c:axId val="210195582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9535"/>
        <c:crosses val="autoZero"/>
        <c:auto val="1"/>
        <c:lblAlgn val="ctr"/>
        <c:lblOffset val="100"/>
        <c:noMultiLvlLbl val="0"/>
      </c:catAx>
      <c:valAx>
        <c:axId val="19662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195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Expand_Collapse!$B$4:$B$16</c:f>
              <c:strCache>
                <c:ptCount val="13"/>
                <c:pt idx="0">
                  <c:v>Total Sales</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Expand_Collapse!$C$4:$C$16</c:f>
              <c:numCache>
                <c:formatCode>General</c:formatCode>
                <c:ptCount val="13"/>
                <c:pt idx="0">
                  <c:v>2456</c:v>
                </c:pt>
                <c:pt idx="1">
                  <c:v>224</c:v>
                </c:pt>
                <c:pt idx="2">
                  <c:v>157</c:v>
                </c:pt>
                <c:pt idx="3">
                  <c:v>160</c:v>
                </c:pt>
                <c:pt idx="4">
                  <c:v>267</c:v>
                </c:pt>
                <c:pt idx="5">
                  <c:v>102</c:v>
                </c:pt>
                <c:pt idx="6">
                  <c:v>300</c:v>
                </c:pt>
                <c:pt idx="7">
                  <c:v>170</c:v>
                </c:pt>
                <c:pt idx="8">
                  <c:v>120</c:v>
                </c:pt>
                <c:pt idx="9">
                  <c:v>280</c:v>
                </c:pt>
                <c:pt idx="10">
                  <c:v>227</c:v>
                </c:pt>
                <c:pt idx="11">
                  <c:v>238</c:v>
                </c:pt>
                <c:pt idx="12">
                  <c:v>211</c:v>
                </c:pt>
              </c:numCache>
            </c:numRef>
          </c:val>
          <c:extLst>
            <c:ext xmlns:c16="http://schemas.microsoft.com/office/drawing/2014/chart" uri="{C3380CC4-5D6E-409C-BE32-E72D297353CC}">
              <c16:uniqueId val="{00000000-1741-47F7-8539-2EC959134224}"/>
            </c:ext>
          </c:extLst>
        </c:ser>
        <c:dLbls>
          <c:showLegendKey val="0"/>
          <c:showVal val="0"/>
          <c:showCatName val="0"/>
          <c:showSerName val="0"/>
          <c:showPercent val="0"/>
          <c:showBubbleSize val="0"/>
        </c:dLbls>
        <c:gapWidth val="75"/>
        <c:axId val="2103961999"/>
        <c:axId val="1343493567"/>
      </c:barChart>
      <c:catAx>
        <c:axId val="2103961999"/>
        <c:scaling>
          <c:orientation val="maxMin"/>
        </c:scaling>
        <c:delete val="1"/>
        <c:axPos val="l"/>
        <c:numFmt formatCode="General" sourceLinked="1"/>
        <c:majorTickMark val="none"/>
        <c:minorTickMark val="none"/>
        <c:tickLblPos val="nextTo"/>
        <c:crossAx val="1343493567"/>
        <c:crosses val="autoZero"/>
        <c:auto val="1"/>
        <c:lblAlgn val="ctr"/>
        <c:lblOffset val="100"/>
        <c:noMultiLvlLbl val="0"/>
      </c:catAx>
      <c:valAx>
        <c:axId val="1343493567"/>
        <c:scaling>
          <c:orientation val="minMax"/>
        </c:scaling>
        <c:delete val="1"/>
        <c:axPos val="b"/>
        <c:numFmt formatCode="General" sourceLinked="1"/>
        <c:majorTickMark val="none"/>
        <c:minorTickMark val="none"/>
        <c:tickLblPos val="nextTo"/>
        <c:crossAx val="210396199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Viz Extra.xlsx]Sheet1!PivotTable5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C0005</c:v>
                </c:pt>
                <c:pt idx="1">
                  <c:v>C0004</c:v>
                </c:pt>
                <c:pt idx="2">
                  <c:v>C0013</c:v>
                </c:pt>
                <c:pt idx="3">
                  <c:v>C0007</c:v>
                </c:pt>
                <c:pt idx="4">
                  <c:v>C0012</c:v>
                </c:pt>
                <c:pt idx="5">
                  <c:v>C0001</c:v>
                </c:pt>
                <c:pt idx="6">
                  <c:v>C0011</c:v>
                </c:pt>
                <c:pt idx="7">
                  <c:v>C0009</c:v>
                </c:pt>
                <c:pt idx="8">
                  <c:v>C0015</c:v>
                </c:pt>
                <c:pt idx="9">
                  <c:v>C0010</c:v>
                </c:pt>
              </c:strCache>
            </c:strRef>
          </c:cat>
          <c:val>
            <c:numRef>
              <c:f>Sheet1!$B$4:$B$14</c:f>
              <c:numCache>
                <c:formatCode>General</c:formatCode>
                <c:ptCount val="10"/>
                <c:pt idx="0">
                  <c:v>7747</c:v>
                </c:pt>
                <c:pt idx="1">
                  <c:v>7689</c:v>
                </c:pt>
                <c:pt idx="2">
                  <c:v>7230</c:v>
                </c:pt>
                <c:pt idx="3">
                  <c:v>7216</c:v>
                </c:pt>
                <c:pt idx="4">
                  <c:v>6819</c:v>
                </c:pt>
                <c:pt idx="5">
                  <c:v>6785</c:v>
                </c:pt>
                <c:pt idx="6">
                  <c:v>6749</c:v>
                </c:pt>
                <c:pt idx="7">
                  <c:v>6601</c:v>
                </c:pt>
                <c:pt idx="8">
                  <c:v>6518</c:v>
                </c:pt>
                <c:pt idx="9">
                  <c:v>6242</c:v>
                </c:pt>
              </c:numCache>
            </c:numRef>
          </c:val>
          <c:extLst>
            <c:ext xmlns:c16="http://schemas.microsoft.com/office/drawing/2014/chart" uri="{C3380CC4-5D6E-409C-BE32-E72D297353CC}">
              <c16:uniqueId val="{00000000-D00A-46C6-B26F-F4BC2FF8AB33}"/>
            </c:ext>
          </c:extLst>
        </c:ser>
        <c:dLbls>
          <c:showLegendKey val="0"/>
          <c:showVal val="0"/>
          <c:showCatName val="0"/>
          <c:showSerName val="0"/>
          <c:showPercent val="0"/>
          <c:showBubbleSize val="0"/>
        </c:dLbls>
        <c:gapWidth val="182"/>
        <c:axId val="2043293439"/>
        <c:axId val="1966204959"/>
      </c:barChart>
      <c:catAx>
        <c:axId val="20432934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4959"/>
        <c:crosses val="autoZero"/>
        <c:auto val="1"/>
        <c:lblAlgn val="ctr"/>
        <c:lblOffset val="100"/>
        <c:noMultiLvlLbl val="0"/>
      </c:catAx>
      <c:valAx>
        <c:axId val="196620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9343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1"/>
          <c:order val="0"/>
          <c:tx>
            <c:strRef>
              <c:f>Product_Cons!$D$4</c:f>
              <c:strCache>
                <c:ptCount val="1"/>
                <c:pt idx="0">
                  <c:v>Standalone</c:v>
                </c:pt>
              </c:strCache>
            </c:strRef>
          </c:tx>
          <c:spPr>
            <a:solidFill>
              <a:schemeClr val="accent2"/>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Product_Cons!$D$5:$D$18</c:f>
              <c:numCache>
                <c:formatCode>_(* #,##0_);_(* \(#,##0\);_(* "-"??_);_(@_)</c:formatCode>
                <c:ptCount val="14"/>
                <c:pt idx="0">
                  <c:v>5601.3835390000004</c:v>
                </c:pt>
                <c:pt idx="3">
                  <c:v>7684.8223559999997</c:v>
                </c:pt>
                <c:pt idx="6">
                  <c:v>9776.9131410000009</c:v>
                </c:pt>
                <c:pt idx="9">
                  <c:v>13541.980697000001</c:v>
                </c:pt>
                <c:pt idx="12">
                  <c:v>15704.249797</c:v>
                </c:pt>
              </c:numCache>
            </c:numRef>
          </c:val>
          <c:extLst>
            <c:ext xmlns:c16="http://schemas.microsoft.com/office/drawing/2014/chart" uri="{C3380CC4-5D6E-409C-BE32-E72D297353CC}">
              <c16:uniqueId val="{00000001-78CA-4938-AABD-FB36EEB86D4A}"/>
            </c:ext>
          </c:extLst>
        </c:ser>
        <c:ser>
          <c:idx val="2"/>
          <c:order val="1"/>
          <c:tx>
            <c:strRef>
              <c:f>Product_Cons!$E$4</c:f>
              <c:strCache>
                <c:ptCount val="1"/>
                <c:pt idx="0">
                  <c:v>Subsidiary</c:v>
                </c:pt>
              </c:strCache>
            </c:strRef>
          </c:tx>
          <c:spPr>
            <a:solidFill>
              <a:schemeClr val="accent3"/>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Product_Cons!$E$5:$E$18</c:f>
              <c:numCache>
                <c:formatCode>_(* #,##0_);_(* \(#,##0\);_(* "-"??_);_(@_)</c:formatCode>
                <c:ptCount val="14"/>
                <c:pt idx="0">
                  <c:v>2731.7364469999998</c:v>
                </c:pt>
                <c:pt idx="3">
                  <c:v>1507.865082</c:v>
                </c:pt>
                <c:pt idx="6">
                  <c:v>1383.0164139999999</c:v>
                </c:pt>
                <c:pt idx="9">
                  <c:v>1957.6826020000003</c:v>
                </c:pt>
                <c:pt idx="12">
                  <c:v>2302.4762030000002</c:v>
                </c:pt>
              </c:numCache>
            </c:numRef>
          </c:val>
          <c:extLst>
            <c:ext xmlns:c16="http://schemas.microsoft.com/office/drawing/2014/chart" uri="{C3380CC4-5D6E-409C-BE32-E72D297353CC}">
              <c16:uniqueId val="{00000002-78CA-4938-AABD-FB36EEB86D4A}"/>
            </c:ext>
          </c:extLst>
        </c:ser>
        <c:ser>
          <c:idx val="3"/>
          <c:order val="2"/>
          <c:tx>
            <c:strRef>
              <c:f>Product_Cons!$F$4</c:f>
              <c:strCache>
                <c:ptCount val="1"/>
                <c:pt idx="0">
                  <c:v>Consolidated</c:v>
                </c:pt>
              </c:strCache>
            </c:strRef>
          </c:tx>
          <c:spPr>
            <a:solidFill>
              <a:schemeClr val="accent4"/>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Product_Cons!$F$5:$F$18</c:f>
              <c:numCache>
                <c:formatCode>_(* #,##0_);_(* \(#,##0\);_(* "-"??_);_(@_)</c:formatCode>
                <c:ptCount val="14"/>
                <c:pt idx="1">
                  <c:v>8333.1199859999997</c:v>
                </c:pt>
                <c:pt idx="4">
                  <c:v>9192.687437999999</c:v>
                </c:pt>
                <c:pt idx="7">
                  <c:v>11159.929555000001</c:v>
                </c:pt>
                <c:pt idx="10">
                  <c:v>15499.663299000002</c:v>
                </c:pt>
                <c:pt idx="13">
                  <c:v>18006.726000000002</c:v>
                </c:pt>
              </c:numCache>
            </c:numRef>
          </c:val>
          <c:extLst>
            <c:ext xmlns:c16="http://schemas.microsoft.com/office/drawing/2014/chart" uri="{C3380CC4-5D6E-409C-BE32-E72D297353CC}">
              <c16:uniqueId val="{00000003-78CA-4938-AABD-FB36EEB86D4A}"/>
            </c:ext>
          </c:extLst>
        </c:ser>
        <c:dLbls>
          <c:showLegendKey val="0"/>
          <c:showVal val="0"/>
          <c:showCatName val="0"/>
          <c:showSerName val="0"/>
          <c:showPercent val="0"/>
          <c:showBubbleSize val="0"/>
        </c:dLbls>
        <c:gapWidth val="0"/>
        <c:overlap val="100"/>
        <c:axId val="2116369455"/>
        <c:axId val="2111368575"/>
      </c:barChart>
      <c:catAx>
        <c:axId val="211636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68575"/>
        <c:crosses val="autoZero"/>
        <c:auto val="1"/>
        <c:lblAlgn val="ctr"/>
        <c:lblOffset val="100"/>
        <c:noMultiLvlLbl val="0"/>
      </c:catAx>
      <c:valAx>
        <c:axId val="21113685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636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'Dynamic Named Ranges Chart'!$A$6</c:f>
              <c:strCache>
                <c:ptCount val="1"/>
                <c:pt idx="0">
                  <c:v>Actual</c:v>
                </c:pt>
              </c:strCache>
            </c:strRef>
          </c:tx>
          <c:spPr>
            <a:ln w="28575" cap="rnd">
              <a:solidFill>
                <a:schemeClr val="accent1"/>
              </a:solidFill>
              <a:round/>
            </a:ln>
            <a:effectLst/>
          </c:spPr>
          <c:marker>
            <c:symbol val="none"/>
          </c:marker>
          <c:cat>
            <c:numRef>
              <c:f>[0]!dates</c:f>
              <c:numCache>
                <c:formatCode>mmm\-yy</c:formatCode>
                <c:ptCount val="3"/>
                <c:pt idx="0">
                  <c:v>43891</c:v>
                </c:pt>
                <c:pt idx="1">
                  <c:v>43922</c:v>
                </c:pt>
                <c:pt idx="2">
                  <c:v>43952</c:v>
                </c:pt>
              </c:numCache>
            </c:numRef>
          </c:cat>
          <c:val>
            <c:numRef>
              <c:f>[0]!actual</c:f>
              <c:numCache>
                <c:formatCode>General</c:formatCode>
                <c:ptCount val="3"/>
                <c:pt idx="0">
                  <c:v>30</c:v>
                </c:pt>
                <c:pt idx="1">
                  <c:v>70</c:v>
                </c:pt>
                <c:pt idx="2">
                  <c:v>88</c:v>
                </c:pt>
              </c:numCache>
            </c:numRef>
          </c:val>
          <c:smooth val="0"/>
          <c:extLst>
            <c:ext xmlns:c16="http://schemas.microsoft.com/office/drawing/2014/chart" uri="{C3380CC4-5D6E-409C-BE32-E72D297353CC}">
              <c16:uniqueId val="{00000000-A035-45CB-9E77-F510115BACCE}"/>
            </c:ext>
          </c:extLst>
        </c:ser>
        <c:ser>
          <c:idx val="1"/>
          <c:order val="1"/>
          <c:tx>
            <c:strRef>
              <c:f>'Dynamic Named Ranges Chart'!$A$7</c:f>
              <c:strCache>
                <c:ptCount val="1"/>
                <c:pt idx="0">
                  <c:v>Budget</c:v>
                </c:pt>
              </c:strCache>
            </c:strRef>
          </c:tx>
          <c:spPr>
            <a:ln w="28575" cap="rnd">
              <a:solidFill>
                <a:schemeClr val="accent2"/>
              </a:solidFill>
              <a:round/>
            </a:ln>
            <a:effectLst/>
          </c:spPr>
          <c:marker>
            <c:symbol val="none"/>
          </c:marker>
          <c:cat>
            <c:numRef>
              <c:f>[0]!dates</c:f>
              <c:numCache>
                <c:formatCode>mmm\-yy</c:formatCode>
                <c:ptCount val="3"/>
                <c:pt idx="0">
                  <c:v>43891</c:v>
                </c:pt>
                <c:pt idx="1">
                  <c:v>43922</c:v>
                </c:pt>
                <c:pt idx="2">
                  <c:v>43952</c:v>
                </c:pt>
              </c:numCache>
            </c:numRef>
          </c:cat>
          <c:val>
            <c:numRef>
              <c:f>[0]!budget</c:f>
              <c:numCache>
                <c:formatCode>General</c:formatCode>
                <c:ptCount val="3"/>
                <c:pt idx="0">
                  <c:v>43</c:v>
                </c:pt>
                <c:pt idx="1">
                  <c:v>100</c:v>
                </c:pt>
                <c:pt idx="2">
                  <c:v>150</c:v>
                </c:pt>
              </c:numCache>
            </c:numRef>
          </c:val>
          <c:smooth val="0"/>
          <c:extLst>
            <c:ext xmlns:c16="http://schemas.microsoft.com/office/drawing/2014/chart" uri="{C3380CC4-5D6E-409C-BE32-E72D297353CC}">
              <c16:uniqueId val="{00000001-A035-45CB-9E77-F510115BACCE}"/>
            </c:ext>
          </c:extLst>
        </c:ser>
        <c:dLbls>
          <c:showLegendKey val="0"/>
          <c:showVal val="0"/>
          <c:showCatName val="0"/>
          <c:showSerName val="0"/>
          <c:showPercent val="0"/>
          <c:showBubbleSize val="0"/>
        </c:dLbls>
        <c:smooth val="0"/>
        <c:axId val="2111658671"/>
        <c:axId val="2111351519"/>
      </c:lineChart>
      <c:dateAx>
        <c:axId val="21116586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51519"/>
        <c:crosses val="autoZero"/>
        <c:auto val="1"/>
        <c:lblOffset val="100"/>
        <c:baseTimeUnit val="months"/>
      </c:dateAx>
      <c:valAx>
        <c:axId val="211135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65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&amp; Costs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Database_Charts!$C$2</c:f>
              <c:strCache>
                <c:ptCount val="1"/>
                <c:pt idx="0">
                  <c:v>Revenue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Database_Charts!$C$3:$C$8</c:f>
              <c:numCache>
                <c:formatCode>_(* #,##0_);_(* \(#,##0\);_(* "-"??_);_(@_)</c:formatCode>
                <c:ptCount val="6"/>
                <c:pt idx="0">
                  <c:v>800</c:v>
                </c:pt>
                <c:pt idx="1">
                  <c:v>900</c:v>
                </c:pt>
                <c:pt idx="2">
                  <c:v>1200</c:v>
                </c:pt>
                <c:pt idx="3">
                  <c:v>1250</c:v>
                </c:pt>
                <c:pt idx="4">
                  <c:v>1850</c:v>
                </c:pt>
                <c:pt idx="5">
                  <c:v>2500</c:v>
                </c:pt>
              </c:numCache>
            </c:numRef>
          </c:val>
          <c:extLst>
            <c:ext xmlns:c16="http://schemas.microsoft.com/office/drawing/2014/chart" uri="{C3380CC4-5D6E-409C-BE32-E72D297353CC}">
              <c16:uniqueId val="{00000000-ACFC-4B4D-95AD-D5F6FCDAEBEF}"/>
            </c:ext>
          </c:extLst>
        </c:ser>
        <c:ser>
          <c:idx val="1"/>
          <c:order val="1"/>
          <c:tx>
            <c:strRef>
              <c:f>Database_Charts!$D$2</c:f>
              <c:strCache>
                <c:ptCount val="1"/>
                <c:pt idx="0">
                  <c:v>Costs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Database_Charts!$D$3:$D$8</c:f>
              <c:numCache>
                <c:formatCode>_(* #,##0_);_(* \(#,##0\);_(* "-"??_);_(@_)</c:formatCode>
                <c:ptCount val="6"/>
                <c:pt idx="0">
                  <c:v>500</c:v>
                </c:pt>
                <c:pt idx="1">
                  <c:v>500</c:v>
                </c:pt>
                <c:pt idx="2">
                  <c:v>750</c:v>
                </c:pt>
                <c:pt idx="3">
                  <c:v>700</c:v>
                </c:pt>
                <c:pt idx="4">
                  <c:v>1100</c:v>
                </c:pt>
                <c:pt idx="5">
                  <c:v>1500</c:v>
                </c:pt>
              </c:numCache>
            </c:numRef>
          </c:val>
          <c:extLst>
            <c:ext xmlns:c16="http://schemas.microsoft.com/office/drawing/2014/chart" uri="{C3380CC4-5D6E-409C-BE32-E72D297353CC}">
              <c16:uniqueId val="{00000001-ACFC-4B4D-95AD-D5F6FCDAEBEF}"/>
            </c:ext>
          </c:extLst>
        </c:ser>
        <c:dLbls>
          <c:dLblPos val="inEnd"/>
          <c:showLegendKey val="0"/>
          <c:showVal val="1"/>
          <c:showCatName val="0"/>
          <c:showSerName val="0"/>
          <c:showPercent val="0"/>
          <c:showBubbleSize val="0"/>
        </c:dLbls>
        <c:gapWidth val="65"/>
        <c:axId val="-186519344"/>
        <c:axId val="-327708224"/>
      </c:barChart>
      <c:catAx>
        <c:axId val="-186519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708224"/>
        <c:crosses val="autoZero"/>
        <c:auto val="1"/>
        <c:lblAlgn val="ctr"/>
        <c:lblOffset val="100"/>
        <c:noMultiLvlLbl val="0"/>
      </c:catAx>
      <c:valAx>
        <c:axId val="-32770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1865193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1"/>
          <c:order val="0"/>
          <c:tx>
            <c:strRef>
              <c:f>Database_Charts!$E$2</c:f>
              <c:strCache>
                <c:ptCount val="1"/>
                <c:pt idx="0">
                  <c:v>Profits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Database_Charts!$E$3:$E$8</c:f>
              <c:numCache>
                <c:formatCode>_(* #,##0_);_(* \(#,##0\);_(* "-"??_);_(@_)</c:formatCode>
                <c:ptCount val="6"/>
                <c:pt idx="0">
                  <c:v>300</c:v>
                </c:pt>
                <c:pt idx="1">
                  <c:v>400</c:v>
                </c:pt>
                <c:pt idx="2">
                  <c:v>450</c:v>
                </c:pt>
                <c:pt idx="3">
                  <c:v>550</c:v>
                </c:pt>
                <c:pt idx="4">
                  <c:v>750</c:v>
                </c:pt>
                <c:pt idx="5">
                  <c:v>1000</c:v>
                </c:pt>
              </c:numCache>
            </c:numRef>
          </c:val>
          <c:smooth val="0"/>
          <c:extLst>
            <c:ext xmlns:c16="http://schemas.microsoft.com/office/drawing/2014/chart" uri="{C3380CC4-5D6E-409C-BE32-E72D297353CC}">
              <c16:uniqueId val="{00000000-F7B5-4361-A55E-914E0683F3FF}"/>
            </c:ext>
          </c:extLst>
        </c:ser>
        <c:dLbls>
          <c:dLblPos val="ctr"/>
          <c:showLegendKey val="0"/>
          <c:showVal val="1"/>
          <c:showCatName val="0"/>
          <c:showSerName val="0"/>
          <c:showPercent val="0"/>
          <c:showBubbleSize val="0"/>
        </c:dLbls>
        <c:marker val="1"/>
        <c:smooth val="0"/>
        <c:axId val="-327696800"/>
        <c:axId val="-327695712"/>
      </c:lineChart>
      <c:catAx>
        <c:axId val="-327696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695712"/>
        <c:crosses val="autoZero"/>
        <c:auto val="1"/>
        <c:lblAlgn val="ctr"/>
        <c:lblOffset val="100"/>
        <c:noMultiLvlLbl val="0"/>
      </c:catAx>
      <c:valAx>
        <c:axId val="-327695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2769680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barChart>
        <c:barDir val="col"/>
        <c:grouping val="clustered"/>
        <c:varyColors val="0"/>
        <c:ser>
          <c:idx val="1"/>
          <c:order val="0"/>
          <c:tx>
            <c:strRef>
              <c:f>Database_Charts!$F$2</c:f>
              <c:strCache>
                <c:ptCount val="1"/>
                <c:pt idx="0">
                  <c:v>Number of Customers (millions)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Database_Charts!$B$3:$B$8</c:f>
              <c:numCache>
                <c:formatCode>General</c:formatCode>
                <c:ptCount val="6"/>
                <c:pt idx="0">
                  <c:v>2012</c:v>
                </c:pt>
                <c:pt idx="1">
                  <c:v>2013</c:v>
                </c:pt>
                <c:pt idx="2">
                  <c:v>2014</c:v>
                </c:pt>
                <c:pt idx="3">
                  <c:v>2015</c:v>
                </c:pt>
                <c:pt idx="4">
                  <c:v>2016</c:v>
                </c:pt>
                <c:pt idx="5">
                  <c:v>2017</c:v>
                </c:pt>
              </c:numCache>
            </c:numRef>
          </c:cat>
          <c:val>
            <c:numRef>
              <c:f>Database_Charts!$F$3:$F$8</c:f>
              <c:numCache>
                <c:formatCode>_(* #,##0_);_(* \(#,##0\);_(* "-"??_);_(@_)</c:formatCode>
                <c:ptCount val="6"/>
                <c:pt idx="0">
                  <c:v>230</c:v>
                </c:pt>
                <c:pt idx="1">
                  <c:v>130</c:v>
                </c:pt>
                <c:pt idx="2">
                  <c:v>180</c:v>
                </c:pt>
                <c:pt idx="3">
                  <c:v>120</c:v>
                </c:pt>
                <c:pt idx="4">
                  <c:v>230</c:v>
                </c:pt>
                <c:pt idx="5">
                  <c:v>280</c:v>
                </c:pt>
              </c:numCache>
            </c:numRef>
          </c:val>
          <c:extLst>
            <c:ext xmlns:c16="http://schemas.microsoft.com/office/drawing/2014/chart" uri="{C3380CC4-5D6E-409C-BE32-E72D297353CC}">
              <c16:uniqueId val="{00000000-E20E-455A-B8F2-A6B3715388AA}"/>
            </c:ext>
          </c:extLst>
        </c:ser>
        <c:dLbls>
          <c:showLegendKey val="0"/>
          <c:showVal val="0"/>
          <c:showCatName val="0"/>
          <c:showSerName val="0"/>
          <c:showPercent val="0"/>
          <c:showBubbleSize val="0"/>
        </c:dLbls>
        <c:gapWidth val="219"/>
        <c:overlap val="-27"/>
        <c:axId val="-327689184"/>
        <c:axId val="-327688640"/>
      </c:barChart>
      <c:catAx>
        <c:axId val="-327689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8640"/>
        <c:crosses val="autoZero"/>
        <c:auto val="1"/>
        <c:lblAlgn val="ctr"/>
        <c:lblOffset val="100"/>
        <c:noMultiLvlLbl val="0"/>
      </c:catAx>
      <c:valAx>
        <c:axId val="-327688640"/>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Dynamic_Chart!$B$11</c:f>
              <c:strCache>
                <c:ptCount val="1"/>
                <c:pt idx="0">
                  <c:v>Revenue</c:v>
                </c:pt>
              </c:strCache>
            </c:strRef>
          </c:tx>
          <c:spPr>
            <a:solidFill>
              <a:schemeClr val="accent2"/>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Dynamic_Chart!$B$12:$B$18</c:f>
              <c:numCache>
                <c:formatCode>General</c:formatCode>
                <c:ptCount val="7"/>
                <c:pt idx="0">
                  <c:v>2610</c:v>
                </c:pt>
                <c:pt idx="1">
                  <c:v>2795</c:v>
                </c:pt>
                <c:pt idx="2">
                  <c:v>1048</c:v>
                </c:pt>
                <c:pt idx="3">
                  <c:v>2433</c:v>
                </c:pt>
                <c:pt idx="4">
                  <c:v>2919</c:v>
                </c:pt>
                <c:pt idx="5">
                  <c:v>2316</c:v>
                </c:pt>
                <c:pt idx="6">
                  <c:v>1707</c:v>
                </c:pt>
              </c:numCache>
            </c:numRef>
          </c:val>
          <c:extLst>
            <c:ext xmlns:c16="http://schemas.microsoft.com/office/drawing/2014/chart" uri="{C3380CC4-5D6E-409C-BE32-E72D297353CC}">
              <c16:uniqueId val="{00000000-72D3-453D-A339-792B1CD442C9}"/>
            </c:ext>
          </c:extLst>
        </c:ser>
        <c:ser>
          <c:idx val="2"/>
          <c:order val="1"/>
          <c:tx>
            <c:strRef>
              <c:f>Dynamic_Chart!$C$11</c:f>
              <c:strCache>
                <c:ptCount val="1"/>
                <c:pt idx="0">
                  <c:v>Net Profit</c:v>
                </c:pt>
              </c:strCache>
            </c:strRef>
          </c:tx>
          <c:spPr>
            <a:solidFill>
              <a:schemeClr val="accent3"/>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Dynamic_Chart!$C$12:$C$18</c:f>
              <c:numCache>
                <c:formatCode>General</c:formatCode>
                <c:ptCount val="7"/>
                <c:pt idx="0">
                  <c:v>1214</c:v>
                </c:pt>
                <c:pt idx="1">
                  <c:v>1235</c:v>
                </c:pt>
                <c:pt idx="2">
                  <c:v>1000</c:v>
                </c:pt>
                <c:pt idx="3">
                  <c:v>2200</c:v>
                </c:pt>
                <c:pt idx="4">
                  <c:v>2500</c:v>
                </c:pt>
                <c:pt idx="5">
                  <c:v>1456</c:v>
                </c:pt>
                <c:pt idx="6">
                  <c:v>1309</c:v>
                </c:pt>
              </c:numCache>
            </c:numRef>
          </c:val>
          <c:extLst>
            <c:ext xmlns:c16="http://schemas.microsoft.com/office/drawing/2014/chart" uri="{C3380CC4-5D6E-409C-BE32-E72D297353CC}">
              <c16:uniqueId val="{00000001-72D3-453D-A339-792B1CD442C9}"/>
            </c:ext>
          </c:extLst>
        </c:ser>
        <c:dLbls>
          <c:showLegendKey val="0"/>
          <c:showVal val="0"/>
          <c:showCatName val="0"/>
          <c:showSerName val="0"/>
          <c:showPercent val="0"/>
          <c:showBubbleSize val="0"/>
        </c:dLbls>
        <c:gapWidth val="219"/>
        <c:overlap val="100"/>
        <c:axId val="2103961599"/>
        <c:axId val="2111313663"/>
      </c:barChart>
      <c:lineChart>
        <c:grouping val="standard"/>
        <c:varyColors val="0"/>
        <c:ser>
          <c:idx val="3"/>
          <c:order val="2"/>
          <c:tx>
            <c:strRef>
              <c:f>Dynamic_Chart!$D$11</c:f>
              <c:strCache>
                <c:ptCount val="1"/>
                <c:pt idx="0">
                  <c:v>No. of customers</c:v>
                </c:pt>
              </c:strCache>
            </c:strRef>
          </c:tx>
          <c:spPr>
            <a:ln w="28575" cap="rnd">
              <a:solidFill>
                <a:schemeClr val="accent4"/>
              </a:solidFill>
              <a:round/>
            </a:ln>
            <a:effectLst/>
          </c:spPr>
          <c:marker>
            <c:symbol val="none"/>
          </c:marker>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Dynamic_Chart!$D$12:$D$18</c:f>
              <c:numCache>
                <c:formatCode>General</c:formatCode>
                <c:ptCount val="7"/>
                <c:pt idx="0">
                  <c:v>48</c:v>
                </c:pt>
                <c:pt idx="1">
                  <c:v>391</c:v>
                </c:pt>
                <c:pt idx="2">
                  <c:v>262</c:v>
                </c:pt>
                <c:pt idx="3">
                  <c:v>110</c:v>
                </c:pt>
                <c:pt idx="4">
                  <c:v>873</c:v>
                </c:pt>
                <c:pt idx="5">
                  <c:v>159</c:v>
                </c:pt>
                <c:pt idx="6">
                  <c:v>206</c:v>
                </c:pt>
              </c:numCache>
            </c:numRef>
          </c:val>
          <c:smooth val="0"/>
          <c:extLst>
            <c:ext xmlns:c16="http://schemas.microsoft.com/office/drawing/2014/chart" uri="{C3380CC4-5D6E-409C-BE32-E72D297353CC}">
              <c16:uniqueId val="{00000002-72D3-453D-A339-792B1CD442C9}"/>
            </c:ext>
          </c:extLst>
        </c:ser>
        <c:dLbls>
          <c:showLegendKey val="0"/>
          <c:showVal val="0"/>
          <c:showCatName val="0"/>
          <c:showSerName val="0"/>
          <c:showPercent val="0"/>
          <c:showBubbleSize val="0"/>
        </c:dLbls>
        <c:marker val="1"/>
        <c:smooth val="0"/>
        <c:axId val="2103961599"/>
        <c:axId val="2111313663"/>
      </c:lineChart>
      <c:catAx>
        <c:axId val="210396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13663"/>
        <c:crosses val="autoZero"/>
        <c:auto val="1"/>
        <c:lblAlgn val="ctr"/>
        <c:lblOffset val="100"/>
        <c:noMultiLvlLbl val="0"/>
      </c:catAx>
      <c:valAx>
        <c:axId val="211131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396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'bar charts'!$D$3</c:f>
              <c:strCache>
                <c:ptCount val="1"/>
                <c:pt idx="0">
                  <c:v>Sales</c:v>
                </c:pt>
              </c:strCache>
            </c:strRef>
          </c:tx>
          <c:spPr>
            <a:solidFill>
              <a:schemeClr val="accent1"/>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3652-42EE-BB78-E027432E3798}"/>
            </c:ext>
          </c:extLst>
        </c:ser>
        <c:ser>
          <c:idx val="1"/>
          <c:order val="1"/>
          <c:tx>
            <c:strRef>
              <c:f>'bar charts'!$E$3</c:f>
              <c:strCache>
                <c:ptCount val="1"/>
                <c:pt idx="0">
                  <c:v>Profits</c:v>
                </c:pt>
              </c:strCache>
            </c:strRef>
          </c:tx>
          <c:spPr>
            <a:solidFill>
              <a:schemeClr val="accent2"/>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3652-42EE-BB78-E027432E3798}"/>
            </c:ext>
          </c:extLst>
        </c:ser>
        <c:dLbls>
          <c:showLegendKey val="0"/>
          <c:showVal val="0"/>
          <c:showCatName val="0"/>
          <c:showSerName val="0"/>
          <c:showPercent val="0"/>
          <c:showBubbleSize val="0"/>
        </c:dLbls>
        <c:gapWidth val="150"/>
        <c:overlap val="100"/>
        <c:axId val="1185415903"/>
        <c:axId val="1185409663"/>
      </c:barChart>
      <c:catAx>
        <c:axId val="118541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85409663"/>
        <c:crosses val="autoZero"/>
        <c:auto val="1"/>
        <c:lblAlgn val="ctr"/>
        <c:lblOffset val="100"/>
        <c:noMultiLvlLbl val="0"/>
      </c:catAx>
      <c:valAx>
        <c:axId val="1185409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85415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2-B04C-4C0B-910A-EF8E2D8F5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4C-4C0B-910A-EF8E2D8F51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04C-4C0B-910A-EF8E2D8F5135}"/>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1-B04C-4C0B-910A-EF8E2D8F5135}"/>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6C29-46F0-8C0B-460FE9AF42C3}"/>
              </c:ext>
            </c:extLst>
          </c:dPt>
          <c:dPt>
            <c:idx val="5"/>
            <c:bubble3D val="0"/>
            <c:spPr>
              <a:noFill/>
              <a:ln w="19050">
                <a:solidFill>
                  <a:schemeClr val="lt1"/>
                </a:solidFill>
              </a:ln>
              <a:effectLst/>
            </c:spPr>
            <c:extLst>
              <c:ext xmlns:c16="http://schemas.microsoft.com/office/drawing/2014/chart" uri="{C3380CC4-5D6E-409C-BE32-E72D297353CC}">
                <c16:uniqueId val="{0000000B-6C29-46F0-8C0B-460FE9AF42C3}"/>
              </c:ext>
            </c:extLst>
          </c:dPt>
          <c:val>
            <c:numRef>
              <c:f>'Gauge Chart'!$C$5:$C$10</c:f>
              <c:numCache>
                <c:formatCode>General</c:formatCode>
                <c:ptCount val="6"/>
                <c:pt idx="0">
                  <c:v>20</c:v>
                </c:pt>
                <c:pt idx="1">
                  <c:v>20</c:v>
                </c:pt>
                <c:pt idx="2">
                  <c:v>40</c:v>
                </c:pt>
                <c:pt idx="3">
                  <c:v>20</c:v>
                </c:pt>
                <c:pt idx="4">
                  <c:v>20</c:v>
                </c:pt>
                <c:pt idx="5">
                  <c:v>120</c:v>
                </c:pt>
              </c:numCache>
            </c:numRef>
          </c:val>
          <c:extLst>
            <c:ext xmlns:c16="http://schemas.microsoft.com/office/drawing/2014/chart" uri="{C3380CC4-5D6E-409C-BE32-E72D297353CC}">
              <c16:uniqueId val="{00000000-B04C-4C0B-910A-EF8E2D8F513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2-A943-4EF6-B2FA-2B1A7D33D1E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A943-4EF6-B2FA-2B1A7D33D1E3}"/>
              </c:ext>
            </c:extLst>
          </c:dPt>
          <c:dPt>
            <c:idx val="2"/>
            <c:bubble3D val="0"/>
            <c:spPr>
              <a:noFill/>
              <a:ln w="19050">
                <a:solidFill>
                  <a:schemeClr val="lt1"/>
                </a:solidFill>
              </a:ln>
              <a:effectLst/>
            </c:spPr>
            <c:extLst>
              <c:ext xmlns:c16="http://schemas.microsoft.com/office/drawing/2014/chart" uri="{C3380CC4-5D6E-409C-BE32-E72D297353CC}">
                <c16:uniqueId val="{00000001-A943-4EF6-B2FA-2B1A7D33D1E3}"/>
              </c:ext>
            </c:extLst>
          </c:dPt>
          <c:val>
            <c:numRef>
              <c:f>'Gauge Chart'!$C$13:$C$15</c:f>
              <c:numCache>
                <c:formatCode>General</c:formatCode>
                <c:ptCount val="3"/>
                <c:pt idx="0">
                  <c:v>98</c:v>
                </c:pt>
                <c:pt idx="1">
                  <c:v>2</c:v>
                </c:pt>
                <c:pt idx="2">
                  <c:v>140</c:v>
                </c:pt>
              </c:numCache>
            </c:numRef>
          </c:val>
          <c:extLst>
            <c:ext xmlns:c16="http://schemas.microsoft.com/office/drawing/2014/chart" uri="{C3380CC4-5D6E-409C-BE32-E72D297353CC}">
              <c16:uniqueId val="{00000000-A943-4EF6-B2FA-2B1A7D33D1E3}"/>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'Adding Average Line'!$D$3</c:f>
              <c:strCache>
                <c:ptCount val="1"/>
                <c:pt idx="0">
                  <c:v>Sales</c:v>
                </c:pt>
              </c:strCache>
            </c:strRef>
          </c:tx>
          <c:spPr>
            <a:solidFill>
              <a:schemeClr val="accent2"/>
            </a:solidFill>
            <a:ln>
              <a:noFill/>
            </a:ln>
            <a:effectLst/>
          </c:spPr>
          <c:invertIfNegative val="0"/>
          <c:val>
            <c:numRef>
              <c:f>'Adding Average Line'!$D$4:$D$10</c:f>
              <c:numCache>
                <c:formatCode>General</c:formatCode>
                <c:ptCount val="7"/>
                <c:pt idx="0">
                  <c:v>793</c:v>
                </c:pt>
                <c:pt idx="1">
                  <c:v>302</c:v>
                </c:pt>
                <c:pt idx="2">
                  <c:v>411</c:v>
                </c:pt>
                <c:pt idx="3">
                  <c:v>844</c:v>
                </c:pt>
                <c:pt idx="4">
                  <c:v>541</c:v>
                </c:pt>
                <c:pt idx="5">
                  <c:v>882</c:v>
                </c:pt>
                <c:pt idx="6">
                  <c:v>845</c:v>
                </c:pt>
              </c:numCache>
            </c:numRef>
          </c:val>
          <c:extLst>
            <c:ext xmlns:c16="http://schemas.microsoft.com/office/drawing/2014/chart" uri="{C3380CC4-5D6E-409C-BE32-E72D297353CC}">
              <c16:uniqueId val="{00000001-CB7D-4592-8EB3-BE98CF666C11}"/>
            </c:ext>
          </c:extLst>
        </c:ser>
        <c:dLbls>
          <c:showLegendKey val="0"/>
          <c:showVal val="0"/>
          <c:showCatName val="0"/>
          <c:showSerName val="0"/>
          <c:showPercent val="0"/>
          <c:showBubbleSize val="0"/>
        </c:dLbls>
        <c:gapWidth val="219"/>
        <c:overlap val="-27"/>
        <c:axId val="1966782287"/>
        <c:axId val="1966195807"/>
      </c:barChart>
      <c:lineChart>
        <c:grouping val="standard"/>
        <c:varyColors val="0"/>
        <c:ser>
          <c:idx val="2"/>
          <c:order val="1"/>
          <c:tx>
            <c:strRef>
              <c:f>'Adding Average Line'!$E$3</c:f>
              <c:strCache>
                <c:ptCount val="1"/>
                <c:pt idx="0">
                  <c:v>Average</c:v>
                </c:pt>
              </c:strCache>
            </c:strRef>
          </c:tx>
          <c:spPr>
            <a:ln w="28575" cap="rnd">
              <a:solidFill>
                <a:schemeClr val="accent3"/>
              </a:solidFill>
              <a:round/>
            </a:ln>
            <a:effectLst/>
          </c:spPr>
          <c:marker>
            <c:symbol val="none"/>
          </c:marker>
          <c:val>
            <c:numRef>
              <c:f>'Adding Average Line'!$E$4:$E$10</c:f>
              <c:numCache>
                <c:formatCode>_(* #,##0_);_(* \(#,##0\);_(* "-"??_);_(@_)</c:formatCode>
                <c:ptCount val="7"/>
                <c:pt idx="0">
                  <c:v>659.71428571428567</c:v>
                </c:pt>
                <c:pt idx="1">
                  <c:v>659.71428571428567</c:v>
                </c:pt>
                <c:pt idx="2">
                  <c:v>659.71428571428567</c:v>
                </c:pt>
                <c:pt idx="3">
                  <c:v>659.71428571428567</c:v>
                </c:pt>
                <c:pt idx="4">
                  <c:v>659.71428571428567</c:v>
                </c:pt>
                <c:pt idx="5">
                  <c:v>659.71428571428567</c:v>
                </c:pt>
                <c:pt idx="6">
                  <c:v>659.71428571428567</c:v>
                </c:pt>
              </c:numCache>
            </c:numRef>
          </c:val>
          <c:smooth val="0"/>
          <c:extLst>
            <c:ext xmlns:c16="http://schemas.microsoft.com/office/drawing/2014/chart" uri="{C3380CC4-5D6E-409C-BE32-E72D297353CC}">
              <c16:uniqueId val="{00000002-CB7D-4592-8EB3-BE98CF666C11}"/>
            </c:ext>
          </c:extLst>
        </c:ser>
        <c:dLbls>
          <c:showLegendKey val="0"/>
          <c:showVal val="0"/>
          <c:showCatName val="0"/>
          <c:showSerName val="0"/>
          <c:showPercent val="0"/>
          <c:showBubbleSize val="0"/>
        </c:dLbls>
        <c:marker val="1"/>
        <c:smooth val="0"/>
        <c:axId val="1966782287"/>
        <c:axId val="1966195807"/>
      </c:lineChart>
      <c:catAx>
        <c:axId val="1966782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5807"/>
        <c:crosses val="autoZero"/>
        <c:auto val="1"/>
        <c:lblAlgn val="ctr"/>
        <c:lblOffset val="100"/>
        <c:noMultiLvlLbl val="0"/>
      </c:catAx>
      <c:valAx>
        <c:axId val="19661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782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'Highlight Max or Min'!$D$3</c:f>
              <c:strCache>
                <c:ptCount val="1"/>
                <c:pt idx="0">
                  <c:v>Sales</c:v>
                </c:pt>
              </c:strCache>
            </c:strRef>
          </c:tx>
          <c:spPr>
            <a:solidFill>
              <a:schemeClr val="accent2"/>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Min'!$D$4:$D$10</c:f>
              <c:numCache>
                <c:formatCode>General</c:formatCode>
                <c:ptCount val="7"/>
                <c:pt idx="0">
                  <c:v>700</c:v>
                </c:pt>
                <c:pt idx="1">
                  <c:v>900</c:v>
                </c:pt>
                <c:pt idx="2">
                  <c:v>1050</c:v>
                </c:pt>
                <c:pt idx="3">
                  <c:v>200</c:v>
                </c:pt>
                <c:pt idx="4">
                  <c:v>947</c:v>
                </c:pt>
                <c:pt idx="5">
                  <c:v>1200</c:v>
                </c:pt>
                <c:pt idx="6">
                  <c:v>800</c:v>
                </c:pt>
              </c:numCache>
            </c:numRef>
          </c:val>
          <c:extLst>
            <c:ext xmlns:c16="http://schemas.microsoft.com/office/drawing/2014/chart" uri="{C3380CC4-5D6E-409C-BE32-E72D297353CC}">
              <c16:uniqueId val="{00000001-2A12-4FBC-B796-3E6D19B8068D}"/>
            </c:ext>
          </c:extLst>
        </c:ser>
        <c:ser>
          <c:idx val="2"/>
          <c:order val="1"/>
          <c:tx>
            <c:strRef>
              <c:f>'Highlight Max or Min'!$E$3</c:f>
              <c:strCache>
                <c:ptCount val="1"/>
                <c:pt idx="0">
                  <c:v>helper</c:v>
                </c:pt>
              </c:strCache>
            </c:strRef>
          </c:tx>
          <c:spPr>
            <a:solidFill>
              <a:schemeClr val="accent3"/>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Min'!$E$4:$E$10</c:f>
              <c:numCache>
                <c:formatCode>General</c:formatCode>
                <c:ptCount val="7"/>
                <c:pt idx="0">
                  <c:v>#N/A</c:v>
                </c:pt>
                <c:pt idx="1">
                  <c:v>#N/A</c:v>
                </c:pt>
                <c:pt idx="2">
                  <c:v>#N/A</c:v>
                </c:pt>
                <c:pt idx="3">
                  <c:v>#N/A</c:v>
                </c:pt>
                <c:pt idx="4">
                  <c:v>#N/A</c:v>
                </c:pt>
                <c:pt idx="5">
                  <c:v>1200</c:v>
                </c:pt>
                <c:pt idx="6">
                  <c:v>#N/A</c:v>
                </c:pt>
              </c:numCache>
            </c:numRef>
          </c:val>
          <c:extLst>
            <c:ext xmlns:c16="http://schemas.microsoft.com/office/drawing/2014/chart" uri="{C3380CC4-5D6E-409C-BE32-E72D297353CC}">
              <c16:uniqueId val="{00000002-2A12-4FBC-B796-3E6D19B8068D}"/>
            </c:ext>
          </c:extLst>
        </c:ser>
        <c:dLbls>
          <c:showLegendKey val="0"/>
          <c:showVal val="0"/>
          <c:showCatName val="0"/>
          <c:showSerName val="0"/>
          <c:showPercent val="0"/>
          <c:showBubbleSize val="0"/>
        </c:dLbls>
        <c:gapWidth val="219"/>
        <c:overlap val="100"/>
        <c:axId val="2050600575"/>
        <c:axId val="1966191647"/>
      </c:barChart>
      <c:catAx>
        <c:axId val="20506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1647"/>
        <c:crosses val="autoZero"/>
        <c:auto val="1"/>
        <c:lblAlgn val="ctr"/>
        <c:lblOffset val="100"/>
        <c:noMultiLvlLbl val="0"/>
      </c:catAx>
      <c:valAx>
        <c:axId val="1966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060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'Handle Negatives'!$D$3</c:f>
              <c:strCache>
                <c:ptCount val="1"/>
                <c:pt idx="0">
                  <c:v>Profits</c:v>
                </c:pt>
              </c:strCache>
            </c:strRef>
          </c:tx>
          <c:spPr>
            <a:solidFill>
              <a:srgbClr val="00B050"/>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2-DB67-4507-B004-B4ADBA03B2D6}"/>
              </c:ext>
            </c:extLst>
          </c:dPt>
          <c:dPt>
            <c:idx val="3"/>
            <c:invertIfNegative val="0"/>
            <c:bubble3D val="0"/>
            <c:spPr>
              <a:solidFill>
                <a:srgbClr val="FF0000"/>
              </a:solidFill>
              <a:ln>
                <a:noFill/>
              </a:ln>
              <a:effectLst/>
            </c:spPr>
            <c:extLst>
              <c:ext xmlns:c16="http://schemas.microsoft.com/office/drawing/2014/chart" uri="{C3380CC4-5D6E-409C-BE32-E72D297353CC}">
                <c16:uniqueId val="{00000003-DB67-4507-B004-B4ADBA03B2D6}"/>
              </c:ext>
            </c:extLst>
          </c:dPt>
          <c:cat>
            <c:numRef>
              <c:f>'Handle Negatives'!$C$4:$C$8</c:f>
              <c:numCache>
                <c:formatCode>General</c:formatCode>
                <c:ptCount val="5"/>
                <c:pt idx="0">
                  <c:v>2013</c:v>
                </c:pt>
                <c:pt idx="1">
                  <c:v>2014</c:v>
                </c:pt>
                <c:pt idx="2">
                  <c:v>2015</c:v>
                </c:pt>
                <c:pt idx="3">
                  <c:v>2016</c:v>
                </c:pt>
                <c:pt idx="4">
                  <c:v>2017</c:v>
                </c:pt>
              </c:numCache>
            </c:numRef>
          </c:cat>
          <c:val>
            <c:numRef>
              <c:f>'Handle Negatives'!$D$4:$D$8</c:f>
              <c:numCache>
                <c:formatCode>General</c:formatCode>
                <c:ptCount val="5"/>
                <c:pt idx="0">
                  <c:v>600</c:v>
                </c:pt>
                <c:pt idx="1">
                  <c:v>-50</c:v>
                </c:pt>
                <c:pt idx="2">
                  <c:v>100</c:v>
                </c:pt>
                <c:pt idx="3">
                  <c:v>-150</c:v>
                </c:pt>
                <c:pt idx="4">
                  <c:v>300</c:v>
                </c:pt>
              </c:numCache>
            </c:numRef>
          </c:val>
          <c:extLst>
            <c:ext xmlns:c16="http://schemas.microsoft.com/office/drawing/2014/chart" uri="{C3380CC4-5D6E-409C-BE32-E72D297353CC}">
              <c16:uniqueId val="{00000000-DB67-4507-B004-B4ADBA03B2D6}"/>
            </c:ext>
          </c:extLst>
        </c:ser>
        <c:dLbls>
          <c:showLegendKey val="0"/>
          <c:showVal val="0"/>
          <c:showCatName val="0"/>
          <c:showSerName val="0"/>
          <c:showPercent val="0"/>
          <c:showBubbleSize val="0"/>
        </c:dLbls>
        <c:gapWidth val="219"/>
        <c:overlap val="-27"/>
        <c:axId val="1186933071"/>
        <c:axId val="1275462479"/>
      </c:barChart>
      <c:catAx>
        <c:axId val="118693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75462479"/>
        <c:crosses val="autoZero"/>
        <c:auto val="1"/>
        <c:lblAlgn val="ctr"/>
        <c:lblOffset val="100"/>
        <c:noMultiLvlLbl val="0"/>
      </c:catAx>
      <c:valAx>
        <c:axId val="1275462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Profits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869330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1"/>
          <c:tx>
            <c:strRef>
              <c:f>'Secondary Axis'!$C$1</c:f>
              <c:strCache>
                <c:ptCount val="1"/>
                <c:pt idx="0">
                  <c:v>No of calls</c:v>
                </c:pt>
              </c:strCache>
            </c:strRef>
          </c:tx>
          <c:spPr>
            <a:solidFill>
              <a:schemeClr val="accent2"/>
            </a:solidFill>
            <a:ln>
              <a:noFill/>
            </a:ln>
            <a:effectLst/>
          </c:spPr>
          <c:invertIfNegative val="0"/>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Axis'!$C$2:$C$8</c:f>
              <c:numCache>
                <c:formatCode>_(* #,##0_);_(* \(#,##0\);_(* "-"??_);_(@_)</c:formatCode>
                <c:ptCount val="7"/>
                <c:pt idx="0">
                  <c:v>317</c:v>
                </c:pt>
                <c:pt idx="1">
                  <c:v>500</c:v>
                </c:pt>
                <c:pt idx="2">
                  <c:v>289</c:v>
                </c:pt>
                <c:pt idx="3">
                  <c:v>69</c:v>
                </c:pt>
                <c:pt idx="4">
                  <c:v>27</c:v>
                </c:pt>
                <c:pt idx="5">
                  <c:v>120</c:v>
                </c:pt>
                <c:pt idx="6">
                  <c:v>117</c:v>
                </c:pt>
              </c:numCache>
            </c:numRef>
          </c:val>
          <c:extLst>
            <c:ext xmlns:c16="http://schemas.microsoft.com/office/drawing/2014/chart" uri="{C3380CC4-5D6E-409C-BE32-E72D297353CC}">
              <c16:uniqueId val="{00000001-6EF4-428C-ADC2-A666D3A5D6DF}"/>
            </c:ext>
          </c:extLst>
        </c:ser>
        <c:dLbls>
          <c:showLegendKey val="0"/>
          <c:showVal val="0"/>
          <c:showCatName val="0"/>
          <c:showSerName val="0"/>
          <c:showPercent val="0"/>
          <c:showBubbleSize val="0"/>
        </c:dLbls>
        <c:gapWidth val="150"/>
        <c:axId val="1397962879"/>
        <c:axId val="1397956639"/>
      </c:barChart>
      <c:lineChart>
        <c:grouping val="standard"/>
        <c:varyColors val="0"/>
        <c:ser>
          <c:idx val="0"/>
          <c:order val="0"/>
          <c:tx>
            <c:strRef>
              <c:f>'Secondary Axis'!$B$1</c:f>
              <c:strCache>
                <c:ptCount val="1"/>
                <c:pt idx="0">
                  <c:v>Revenue</c:v>
                </c:pt>
              </c:strCache>
            </c:strRef>
          </c:tx>
          <c:spPr>
            <a:ln w="28575" cap="rnd">
              <a:solidFill>
                <a:schemeClr val="accent1"/>
              </a:solidFill>
              <a:round/>
            </a:ln>
            <a:effectLst/>
          </c:spPr>
          <c:marker>
            <c:symbol val="none"/>
          </c:marker>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Axis'!$B$2:$B$8</c:f>
              <c:numCache>
                <c:formatCode>_(* #,##0_);_(* \(#,##0\);_(* "-"??_);_(@_)</c:formatCode>
                <c:ptCount val="7"/>
                <c:pt idx="0">
                  <c:v>25360</c:v>
                </c:pt>
                <c:pt idx="1">
                  <c:v>20000</c:v>
                </c:pt>
                <c:pt idx="2">
                  <c:v>23120</c:v>
                </c:pt>
                <c:pt idx="3">
                  <c:v>5520</c:v>
                </c:pt>
                <c:pt idx="4">
                  <c:v>2160</c:v>
                </c:pt>
                <c:pt idx="5">
                  <c:v>9600</c:v>
                </c:pt>
                <c:pt idx="6">
                  <c:v>9360</c:v>
                </c:pt>
              </c:numCache>
            </c:numRef>
          </c:val>
          <c:smooth val="0"/>
          <c:extLst>
            <c:ext xmlns:c16="http://schemas.microsoft.com/office/drawing/2014/chart" uri="{C3380CC4-5D6E-409C-BE32-E72D297353CC}">
              <c16:uniqueId val="{00000000-6EF4-428C-ADC2-A666D3A5D6DF}"/>
            </c:ext>
          </c:extLst>
        </c:ser>
        <c:dLbls>
          <c:showLegendKey val="0"/>
          <c:showVal val="0"/>
          <c:showCatName val="0"/>
          <c:showSerName val="0"/>
          <c:showPercent val="0"/>
          <c:showBubbleSize val="0"/>
        </c:dLbls>
        <c:marker val="1"/>
        <c:smooth val="0"/>
        <c:axId val="1185473983"/>
        <c:axId val="1185478783"/>
      </c:lineChart>
      <c:catAx>
        <c:axId val="118547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85478783"/>
        <c:crosses val="autoZero"/>
        <c:auto val="1"/>
        <c:lblAlgn val="ctr"/>
        <c:lblOffset val="100"/>
        <c:noMultiLvlLbl val="0"/>
      </c:catAx>
      <c:valAx>
        <c:axId val="118547878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85473983"/>
        <c:crosses val="autoZero"/>
        <c:crossBetween val="between"/>
      </c:valAx>
      <c:valAx>
        <c:axId val="1397956639"/>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7962879"/>
        <c:crosses val="max"/>
        <c:crossBetween val="between"/>
      </c:valAx>
      <c:catAx>
        <c:axId val="1397962879"/>
        <c:scaling>
          <c:orientation val="minMax"/>
        </c:scaling>
        <c:delete val="1"/>
        <c:axPos val="b"/>
        <c:numFmt formatCode="General" sourceLinked="1"/>
        <c:majorTickMark val="out"/>
        <c:minorTickMark val="none"/>
        <c:tickLblPos val="nextTo"/>
        <c:crossAx val="1397956639"/>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forward val="1"/>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cat>
            <c:numRef>
              <c:f>'Add Trend Lines - Forecast'!$A$3:$A$10</c:f>
              <c:numCache>
                <c:formatCode>General</c:formatCode>
                <c:ptCount val="8"/>
                <c:pt idx="0">
                  <c:v>2012</c:v>
                </c:pt>
                <c:pt idx="1">
                  <c:v>2013</c:v>
                </c:pt>
                <c:pt idx="2">
                  <c:v>2014</c:v>
                </c:pt>
                <c:pt idx="3">
                  <c:v>2015</c:v>
                </c:pt>
                <c:pt idx="4">
                  <c:v>2016</c:v>
                </c:pt>
                <c:pt idx="5">
                  <c:v>2017</c:v>
                </c:pt>
                <c:pt idx="6">
                  <c:v>2018</c:v>
                </c:pt>
                <c:pt idx="7">
                  <c:v>2019</c:v>
                </c:pt>
              </c:numCache>
            </c:numRef>
          </c:cat>
          <c:val>
            <c:numRef>
              <c:f>'Add Trend Lines - Forecast'!$B$3:$B$10</c:f>
              <c:numCache>
                <c:formatCode>General</c:formatCode>
                <c:ptCount val="8"/>
                <c:pt idx="0">
                  <c:v>1.5</c:v>
                </c:pt>
                <c:pt idx="1">
                  <c:v>2.5</c:v>
                </c:pt>
                <c:pt idx="2">
                  <c:v>3.9</c:v>
                </c:pt>
                <c:pt idx="3">
                  <c:v>3.1</c:v>
                </c:pt>
                <c:pt idx="4">
                  <c:v>4</c:v>
                </c:pt>
                <c:pt idx="5">
                  <c:v>5</c:v>
                </c:pt>
                <c:pt idx="6">
                  <c:v>7</c:v>
                </c:pt>
                <c:pt idx="7">
                  <c:v>10</c:v>
                </c:pt>
              </c:numCache>
            </c:numRef>
          </c:val>
          <c:extLst>
            <c:ext xmlns:c16="http://schemas.microsoft.com/office/drawing/2014/chart" uri="{C3380CC4-5D6E-409C-BE32-E72D297353CC}">
              <c16:uniqueId val="{00000000-C793-4982-9F5A-B97CD0B85145}"/>
            </c:ext>
          </c:extLst>
        </c:ser>
        <c:dLbls>
          <c:showLegendKey val="0"/>
          <c:showVal val="0"/>
          <c:showCatName val="0"/>
          <c:showSerName val="0"/>
          <c:showPercent val="0"/>
          <c:showBubbleSize val="0"/>
        </c:dLbls>
        <c:gapWidth val="219"/>
        <c:overlap val="-27"/>
        <c:axId val="1411165903"/>
        <c:axId val="1411158223"/>
      </c:barChart>
      <c:catAx>
        <c:axId val="141116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11158223"/>
        <c:crosses val="autoZero"/>
        <c:auto val="1"/>
        <c:lblAlgn val="ctr"/>
        <c:lblOffset val="100"/>
        <c:noMultiLvlLbl val="0"/>
      </c:catAx>
      <c:valAx>
        <c:axId val="141115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111659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'Missing Dates'!$B$1</c:f>
              <c:strCache>
                <c:ptCount val="1"/>
                <c:pt idx="0">
                  <c:v>Price</c:v>
                </c:pt>
              </c:strCache>
            </c:strRef>
          </c:tx>
          <c:spPr>
            <a:ln w="28575" cap="rnd">
              <a:solidFill>
                <a:schemeClr val="accent1"/>
              </a:solidFill>
              <a:round/>
            </a:ln>
            <a:effectLst/>
          </c:spPr>
          <c:marker>
            <c:symbol val="none"/>
          </c:marker>
          <c:cat>
            <c:numRef>
              <c:f>'Missing Dates'!$A$2:$A$16</c:f>
              <c:numCache>
                <c:formatCode>m/d/yyyy</c:formatCode>
                <c:ptCount val="15"/>
                <c:pt idx="0">
                  <c:v>43922</c:v>
                </c:pt>
                <c:pt idx="1">
                  <c:v>43923</c:v>
                </c:pt>
                <c:pt idx="2">
                  <c:v>43924</c:v>
                </c:pt>
                <c:pt idx="3">
                  <c:v>43927</c:v>
                </c:pt>
                <c:pt idx="4">
                  <c:v>43928</c:v>
                </c:pt>
                <c:pt idx="5">
                  <c:v>43929</c:v>
                </c:pt>
                <c:pt idx="6">
                  <c:v>43931</c:v>
                </c:pt>
                <c:pt idx="7">
                  <c:v>43932</c:v>
                </c:pt>
                <c:pt idx="8">
                  <c:v>43933</c:v>
                </c:pt>
                <c:pt idx="9">
                  <c:v>43934</c:v>
                </c:pt>
                <c:pt idx="10">
                  <c:v>43935</c:v>
                </c:pt>
                <c:pt idx="11">
                  <c:v>43937</c:v>
                </c:pt>
                <c:pt idx="12">
                  <c:v>43938</c:v>
                </c:pt>
                <c:pt idx="13">
                  <c:v>43941</c:v>
                </c:pt>
                <c:pt idx="14">
                  <c:v>43942</c:v>
                </c:pt>
              </c:numCache>
            </c:numRef>
          </c:cat>
          <c:val>
            <c:numRef>
              <c:f>'Missing Dates'!$B$2:$B$16</c:f>
              <c:numCache>
                <c:formatCode>General</c:formatCode>
                <c:ptCount val="15"/>
                <c:pt idx="0">
                  <c:v>45</c:v>
                </c:pt>
                <c:pt idx="1">
                  <c:v>81</c:v>
                </c:pt>
                <c:pt idx="2">
                  <c:v>72</c:v>
                </c:pt>
                <c:pt idx="3">
                  <c:v>41</c:v>
                </c:pt>
                <c:pt idx="4">
                  <c:v>71</c:v>
                </c:pt>
                <c:pt idx="5">
                  <c:v>15</c:v>
                </c:pt>
                <c:pt idx="6">
                  <c:v>18</c:v>
                </c:pt>
                <c:pt idx="7">
                  <c:v>77</c:v>
                </c:pt>
                <c:pt idx="8">
                  <c:v>7</c:v>
                </c:pt>
                <c:pt idx="9">
                  <c:v>85</c:v>
                </c:pt>
                <c:pt idx="10">
                  <c:v>58</c:v>
                </c:pt>
                <c:pt idx="11">
                  <c:v>18</c:v>
                </c:pt>
                <c:pt idx="12">
                  <c:v>95</c:v>
                </c:pt>
                <c:pt idx="13">
                  <c:v>70</c:v>
                </c:pt>
                <c:pt idx="14">
                  <c:v>15</c:v>
                </c:pt>
              </c:numCache>
            </c:numRef>
          </c:val>
          <c:smooth val="0"/>
          <c:extLst>
            <c:ext xmlns:c16="http://schemas.microsoft.com/office/drawing/2014/chart" uri="{C3380CC4-5D6E-409C-BE32-E72D297353CC}">
              <c16:uniqueId val="{00000000-C8E6-4484-9523-E5D043CBDCB3}"/>
            </c:ext>
          </c:extLst>
        </c:ser>
        <c:dLbls>
          <c:showLegendKey val="0"/>
          <c:showVal val="0"/>
          <c:showCatName val="0"/>
          <c:showSerName val="0"/>
          <c:showPercent val="0"/>
          <c:showBubbleSize val="0"/>
        </c:dLbls>
        <c:smooth val="0"/>
        <c:axId val="2043283039"/>
        <c:axId val="1966207455"/>
      </c:lineChart>
      <c:dateAx>
        <c:axId val="20432830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7455"/>
        <c:crosses val="autoZero"/>
        <c:auto val="1"/>
        <c:lblOffset val="100"/>
        <c:baseTimeUnit val="days"/>
      </c:dateAx>
      <c:valAx>
        <c:axId val="196620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83039"/>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7136482939632549E-2"/>
          <c:y val="0.16245370370370371"/>
          <c:w val="0.90286351706036749"/>
          <c:h val="0.61498432487605714"/>
        </c:manualLayout>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3948-43C3-84AC-A10A0B576AB6}"/>
            </c:ext>
          </c:extLst>
        </c:ser>
        <c:ser>
          <c:idx val="1"/>
          <c:order val="1"/>
          <c:tx>
            <c:strRef>
              <c:f>Actual_Target!$C$2</c:f>
              <c:strCache>
                <c:ptCount val="1"/>
                <c:pt idx="0">
                  <c:v>Budget</c:v>
                </c:pt>
              </c:strCache>
            </c:strRef>
          </c:tx>
          <c:spPr>
            <a:solidFill>
              <a:schemeClr val="accent2"/>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3948-43C3-84AC-A10A0B576AB6}"/>
            </c:ext>
          </c:extLst>
        </c:ser>
        <c:dLbls>
          <c:showLegendKey val="0"/>
          <c:showVal val="0"/>
          <c:showCatName val="0"/>
          <c:showSerName val="0"/>
          <c:showPercent val="0"/>
          <c:showBubbleSize val="0"/>
        </c:dLbls>
        <c:gapWidth val="219"/>
        <c:overlap val="-27"/>
        <c:axId val="2108254975"/>
        <c:axId val="1966220767"/>
      </c:barChart>
      <c:catAx>
        <c:axId val="21082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20767"/>
        <c:crosses val="autoZero"/>
        <c:auto val="1"/>
        <c:lblAlgn val="ctr"/>
        <c:lblOffset val="100"/>
        <c:noMultiLvlLbl val="0"/>
      </c:catAx>
      <c:valAx>
        <c:axId val="196622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25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Tree Map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Tree </a:t>
          </a:r>
        </a:p>
      </cx:txPr>
    </cx:title>
    <cx:plotArea>
      <cx:plotAreaRegion>
        <cx:series layoutId="treemap" uniqueId="{43D6E0AE-099A-492F-8D61-9E0D5BD5FFD0}">
          <cx:tx>
            <cx:txData>
              <cx:f>_xlchart.v1.7</cx:f>
              <cx:v>Actual</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8">
  <a:schemeClr val="accent5"/>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22" fmlaLink="$J$4" fmlaRange="Database_Charts!$B$12:$B$14" noThreeD="1" sel="1" val="0"/>
</file>

<file path=xl/ctrlProps/ctrlProp2.xml><?xml version="1.0" encoding="utf-8"?>
<formControlPr xmlns="http://schemas.microsoft.com/office/spreadsheetml/2009/9/main" objectType="CheckBox" checked="Checked" fmlaLink="$B$10" lockText="1" noThreeD="1"/>
</file>

<file path=xl/ctrlProps/ctrlProp3.xml><?xml version="1.0" encoding="utf-8"?>
<formControlPr xmlns="http://schemas.microsoft.com/office/spreadsheetml/2009/9/main" objectType="CheckBox" checked="Checked" fmlaLink="$C$10" lockText="1" noThreeD="1"/>
</file>

<file path=xl/ctrlProps/ctrlProp4.xml><?xml version="1.0" encoding="utf-8"?>
<formControlPr xmlns="http://schemas.microsoft.com/office/spreadsheetml/2009/9/main" objectType="CheckBox" checked="Checked" fmlaLink="$D$10" lockText="1"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emf"/></Relationships>
</file>

<file path=xl/drawings/_rels/drawing1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6.xml.rels><?xml version="1.0" encoding="UTF-8" standalone="yes"?>
<Relationships xmlns="http://schemas.openxmlformats.org/package/2006/relationships"><Relationship Id="rId1" Type="http://schemas.microsoft.com/office/2014/relationships/chartEx" Target="../charts/chartEx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5</xdr:col>
      <xdr:colOff>343958</xdr:colOff>
      <xdr:row>1</xdr:row>
      <xdr:rowOff>127000</xdr:rowOff>
    </xdr:from>
    <xdr:to>
      <xdr:col>11</xdr:col>
      <xdr:colOff>283103</xdr:colOff>
      <xdr:row>11</xdr:row>
      <xdr:rowOff>151870</xdr:rowOff>
    </xdr:to>
    <xdr:graphicFrame macro="">
      <xdr:nvGraphicFramePr>
        <xdr:cNvPr id="2" name="Chart 1">
          <a:extLst>
            <a:ext uri="{FF2B5EF4-FFF2-40B4-BE49-F238E27FC236}">
              <a16:creationId xmlns:a16="http://schemas.microsoft.com/office/drawing/2014/main" id="{780EE286-6F9D-510A-D030-53E144B54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465667</xdr:colOff>
      <xdr:row>1</xdr:row>
      <xdr:rowOff>153458</xdr:rowOff>
    </xdr:from>
    <xdr:to>
      <xdr:col>17</xdr:col>
      <xdr:colOff>235479</xdr:colOff>
      <xdr:row>10</xdr:row>
      <xdr:rowOff>157162</xdr:rowOff>
    </xdr:to>
    <xdr:graphicFrame macro="">
      <xdr:nvGraphicFramePr>
        <xdr:cNvPr id="3" name="Chart 2">
          <a:extLst>
            <a:ext uri="{FF2B5EF4-FFF2-40B4-BE49-F238E27FC236}">
              <a16:creationId xmlns:a16="http://schemas.microsoft.com/office/drawing/2014/main" id="{01D00B49-0401-47B2-455E-36AE41D0E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180974</xdr:colOff>
      <xdr:row>0</xdr:row>
      <xdr:rowOff>71437</xdr:rowOff>
    </xdr:from>
    <xdr:to>
      <xdr:col>12</xdr:col>
      <xdr:colOff>152399</xdr:colOff>
      <xdr:row>20</xdr:row>
      <xdr:rowOff>161925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444500</xdr:colOff>
      <xdr:row>1</xdr:row>
      <xdr:rowOff>100806</xdr:rowOff>
    </xdr:from>
    <xdr:to>
      <xdr:col>14</xdr:col>
      <xdr:colOff>127000</xdr:colOff>
      <xdr:row>15</xdr:row>
      <xdr:rowOff>177006</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244077</xdr:colOff>
      <xdr:row>2</xdr:row>
      <xdr:rowOff>48644</xdr:rowOff>
    </xdr:from>
    <xdr:to>
      <xdr:col>16</xdr:col>
      <xdr:colOff>484754</xdr:colOff>
      <xdr:row>19</xdr:row>
      <xdr:rowOff>42521</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1</xdr:row>
      <xdr:rowOff>9526</xdr:rowOff>
    </xdr:from>
    <xdr:to>
      <xdr:col>7</xdr:col>
      <xdr:colOff>0</xdr:colOff>
      <xdr:row>24</xdr:row>
      <xdr:rowOff>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114300" y="114301"/>
          <a:ext cx="7600950" cy="5086349"/>
        </a:xfrm>
        <a:prstGeom prst="rect">
          <a:avLst/>
        </a:prstGeom>
        <a:noFill/>
        <a:ln>
          <a:solidFill>
            <a:schemeClr val="accent1">
              <a:lumMod val="75000"/>
            </a:schemeClr>
          </a:solidFill>
        </a:ln>
        <a:effectLst>
          <a:outerShdw blurRad="25400" dir="5400000" algn="t" rotWithShape="0">
            <a:schemeClr val="tx1">
              <a:lumMod val="50000"/>
              <a:lumOff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0</xdr:colOff>
      <xdr:row>1</xdr:row>
      <xdr:rowOff>9524</xdr:rowOff>
    </xdr:from>
    <xdr:ext cx="7600950" cy="742949"/>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14300" y="114299"/>
          <a:ext cx="7600950" cy="742949"/>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wrap="square" lIns="0" tIns="0" rIns="0" bIns="0" rtlCol="0" anchor="ctr">
          <a:noAutofit/>
        </a:bodyPr>
        <a:lstStyle/>
        <a:p>
          <a:pPr algn="ctr"/>
          <a:r>
            <a:rPr lang="en-US" sz="3200" b="0" cap="none" spc="0">
              <a:ln w="0"/>
              <a:solidFill>
                <a:schemeClr val="tx1"/>
              </a:solidFill>
              <a:effectLst>
                <a:outerShdw blurRad="38100" dist="19050" dir="2700000" algn="tl" rotWithShape="0">
                  <a:schemeClr val="dk1">
                    <a:alpha val="40000"/>
                  </a:schemeClr>
                </a:outerShdw>
              </a:effectLst>
              <a:latin typeface="+mj-lt"/>
            </a:rPr>
            <a:t>Interactive</a:t>
          </a:r>
          <a:r>
            <a:rPr lang="en-US" sz="3200" b="0" cap="none" spc="0" baseline="0">
              <a:ln w="0"/>
              <a:solidFill>
                <a:schemeClr val="tx1"/>
              </a:solidFill>
              <a:effectLst>
                <a:outerShdw blurRad="38100" dist="19050" dir="2700000" algn="tl" rotWithShape="0">
                  <a:schemeClr val="dk1">
                    <a:alpha val="40000"/>
                  </a:schemeClr>
                </a:outerShdw>
              </a:effectLst>
              <a:latin typeface="+mj-lt"/>
            </a:rPr>
            <a:t> Chart in Excel</a:t>
          </a:r>
          <a:endParaRPr lang="en-US" sz="3200" b="0" cap="none" spc="0">
            <a:ln w="0"/>
            <a:solidFill>
              <a:schemeClr val="tx1"/>
            </a:solidFill>
            <a:effectLst>
              <a:outerShdw blurRad="38100" dist="19050" dir="2700000" algn="tl" rotWithShape="0">
                <a:schemeClr val="dk1">
                  <a:alpha val="40000"/>
                </a:schemeClr>
              </a:outerShdw>
            </a:effectLst>
            <a:latin typeface="+mj-lt"/>
          </a:endParaRPr>
        </a:p>
      </xdr:txBody>
    </xdr:sp>
    <xdr:clientData/>
  </xdr:oneCellAnchor>
  <mc:AlternateContent xmlns:mc="http://schemas.openxmlformats.org/markup-compatibility/2006">
    <mc:Choice xmlns:a14="http://schemas.microsoft.com/office/drawing/2010/main" Requires="a14">
      <xdr:twoCellAnchor editAs="oneCell">
        <xdr:from>
          <xdr:col>3</xdr:col>
          <xdr:colOff>1028700</xdr:colOff>
          <xdr:row>3</xdr:row>
          <xdr:rowOff>31750</xdr:rowOff>
        </xdr:from>
        <xdr:to>
          <xdr:col>5</xdr:col>
          <xdr:colOff>336550</xdr:colOff>
          <xdr:row>4</xdr:row>
          <xdr:rowOff>38100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F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1134341</xdr:colOff>
          <xdr:row>6</xdr:row>
          <xdr:rowOff>77932</xdr:rowOff>
        </xdr:from>
        <xdr:to>
          <xdr:col>6</xdr:col>
          <xdr:colOff>356754</xdr:colOff>
          <xdr:row>20</xdr:row>
          <xdr:rowOff>77932</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a:extLst>
                <a:ext uri="{84589F7E-364E-4C9E-8A38-B11213B215E9}">
                  <a14:cameraTool cellRange="chartselection" spid="_x0000_s1050"/>
                </a:ext>
              </a:extLst>
            </xdr:cNvPicPr>
          </xdr:nvPicPr>
          <xdr:blipFill>
            <a:blip xmlns:r="http://schemas.openxmlformats.org/officeDocument/2006/relationships" r:embed="rId1"/>
            <a:srcRect/>
            <a:stretch>
              <a:fillRect/>
            </a:stretch>
          </xdr:blipFill>
          <xdr:spPr bwMode="auto">
            <a:xfrm>
              <a:off x="1246909" y="1472046"/>
              <a:ext cx="5543550" cy="2667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8</xdr:col>
      <xdr:colOff>28575</xdr:colOff>
      <xdr:row>2</xdr:row>
      <xdr:rowOff>110835</xdr:rowOff>
    </xdr:from>
    <xdr:to>
      <xdr:col>9</xdr:col>
      <xdr:colOff>28575</xdr:colOff>
      <xdr:row>15</xdr:row>
      <xdr:rowOff>114300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19</xdr:row>
      <xdr:rowOff>66675</xdr:rowOff>
    </xdr:from>
    <xdr:to>
      <xdr:col>8</xdr:col>
      <xdr:colOff>5343525</xdr:colOff>
      <xdr:row>32</xdr:row>
      <xdr:rowOff>66675</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34</xdr:row>
      <xdr:rowOff>133350</xdr:rowOff>
    </xdr:from>
    <xdr:to>
      <xdr:col>9</xdr:col>
      <xdr:colOff>0</xdr:colOff>
      <xdr:row>47</xdr:row>
      <xdr:rowOff>152400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6</xdr:col>
          <xdr:colOff>101600</xdr:colOff>
          <xdr:row>15</xdr:row>
          <xdr:rowOff>107950</xdr:rowOff>
        </xdr:from>
        <xdr:ext cx="1122218" cy="235527"/>
        <xdr:sp macro="" textlink="">
          <xdr:nvSpPr>
            <xdr:cNvPr id="26625" name="Check Box 1" hidden="1">
              <a:extLst>
                <a:ext uri="{63B3BB69-23CF-44E3-9099-C40C66FF867C}">
                  <a14:compatExt spid="_x0000_s26625"/>
                </a:ext>
                <a:ext uri="{FF2B5EF4-FFF2-40B4-BE49-F238E27FC236}">
                  <a16:creationId xmlns:a16="http://schemas.microsoft.com/office/drawing/2014/main" id="{EE504B85-AD92-47F3-B5F2-EECF67B39EE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Revenue</a:t>
              </a:r>
            </a:p>
          </xdr:txBody>
        </xdr:sp>
        <xdr:clientData/>
      </xdr:oneCellAnchor>
    </mc:Choice>
    <mc:Fallback/>
  </mc:AlternateContent>
  <mc:AlternateContent xmlns:mc="http://schemas.openxmlformats.org/markup-compatibility/2006">
    <mc:Choice xmlns:a14="http://schemas.microsoft.com/office/drawing/2010/main" Requires="a14">
      <xdr:oneCellAnchor>
        <xdr:from>
          <xdr:col>8</xdr:col>
          <xdr:colOff>44450</xdr:colOff>
          <xdr:row>15</xdr:row>
          <xdr:rowOff>76200</xdr:rowOff>
        </xdr:from>
        <xdr:ext cx="1132609" cy="248227"/>
        <xdr:sp macro="" textlink="">
          <xdr:nvSpPr>
            <xdr:cNvPr id="26626" name="Check Box 2" hidden="1">
              <a:extLst>
                <a:ext uri="{63B3BB69-23CF-44E3-9099-C40C66FF867C}">
                  <a14:compatExt spid="_x0000_s26626"/>
                </a:ext>
                <a:ext uri="{FF2B5EF4-FFF2-40B4-BE49-F238E27FC236}">
                  <a16:creationId xmlns:a16="http://schemas.microsoft.com/office/drawing/2014/main" id="{EE4E78E4-3F87-4B0E-AC41-0069594CAB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Net Profit</a:t>
              </a:r>
            </a:p>
          </xdr:txBody>
        </xdr:sp>
        <xdr:clientData/>
      </xdr:oneCellAnchor>
    </mc:Choice>
    <mc:Fallback/>
  </mc:AlternateContent>
  <mc:AlternateContent xmlns:mc="http://schemas.openxmlformats.org/markup-compatibility/2006">
    <mc:Choice xmlns:a14="http://schemas.microsoft.com/office/drawing/2010/main" Requires="a14">
      <xdr:oneCellAnchor>
        <xdr:from>
          <xdr:col>10</xdr:col>
          <xdr:colOff>38100</xdr:colOff>
          <xdr:row>15</xdr:row>
          <xdr:rowOff>63500</xdr:rowOff>
        </xdr:from>
        <xdr:ext cx="1132609" cy="235527"/>
        <xdr:sp macro="" textlink="">
          <xdr:nvSpPr>
            <xdr:cNvPr id="26627" name="Check Box 3" hidden="1">
              <a:extLst>
                <a:ext uri="{63B3BB69-23CF-44E3-9099-C40C66FF867C}">
                  <a14:compatExt spid="_x0000_s26627"/>
                </a:ext>
                <a:ext uri="{FF2B5EF4-FFF2-40B4-BE49-F238E27FC236}">
                  <a16:creationId xmlns:a16="http://schemas.microsoft.com/office/drawing/2014/main" id="{6649AD21-1407-425B-861A-D5A58E50EB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No of Customers</a:t>
              </a:r>
            </a:p>
          </xdr:txBody>
        </xdr:sp>
        <xdr:clientData/>
      </xdr:oneCellAnchor>
    </mc:Choice>
    <mc:Fallback/>
  </mc:AlternateContent>
  <xdr:twoCellAnchor>
    <xdr:from>
      <xdr:col>4</xdr:col>
      <xdr:colOff>588066</xdr:colOff>
      <xdr:row>0</xdr:row>
      <xdr:rowOff>110987</xdr:rowOff>
    </xdr:from>
    <xdr:to>
      <xdr:col>12</xdr:col>
      <xdr:colOff>256761</xdr:colOff>
      <xdr:row>14</xdr:row>
      <xdr:rowOff>187187</xdr:rowOff>
    </xdr:to>
    <xdr:graphicFrame macro="">
      <xdr:nvGraphicFramePr>
        <xdr:cNvPr id="2" name="Chart 1">
          <a:extLst>
            <a:ext uri="{FF2B5EF4-FFF2-40B4-BE49-F238E27FC236}">
              <a16:creationId xmlns:a16="http://schemas.microsoft.com/office/drawing/2014/main" id="{AFB1596C-C4E5-4359-9041-4694673E6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508000</xdr:colOff>
      <xdr:row>1</xdr:row>
      <xdr:rowOff>48491</xdr:rowOff>
    </xdr:from>
    <xdr:to>
      <xdr:col>10</xdr:col>
      <xdr:colOff>184727</xdr:colOff>
      <xdr:row>16</xdr:row>
      <xdr:rowOff>20782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C80E1B2-43B2-E03B-7FF7-2C6CE5A7A7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31818" y="233218"/>
              <a:ext cx="4572000" cy="27432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4</xdr:col>
      <xdr:colOff>542925</xdr:colOff>
      <xdr:row>0</xdr:row>
      <xdr:rowOff>123824</xdr:rowOff>
    </xdr:from>
    <xdr:to>
      <xdr:col>14</xdr:col>
      <xdr:colOff>400050</xdr:colOff>
      <xdr:row>23</xdr:row>
      <xdr:rowOff>138112</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276226</xdr:colOff>
      <xdr:row>0</xdr:row>
      <xdr:rowOff>119061</xdr:rowOff>
    </xdr:from>
    <xdr:to>
      <xdr:col>15</xdr:col>
      <xdr:colOff>57150</xdr:colOff>
      <xdr:row>23</xdr:row>
      <xdr:rowOff>85724</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333375</xdr:colOff>
      <xdr:row>0</xdr:row>
      <xdr:rowOff>164306</xdr:rowOff>
    </xdr:from>
    <xdr:to>
      <xdr:col>14</xdr:col>
      <xdr:colOff>325438</xdr:colOff>
      <xdr:row>17</xdr:row>
      <xdr:rowOff>71438</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206375</xdr:colOff>
      <xdr:row>2</xdr:row>
      <xdr:rowOff>21431</xdr:rowOff>
    </xdr:from>
    <xdr:to>
      <xdr:col>12</xdr:col>
      <xdr:colOff>500063</xdr:colOff>
      <xdr:row>16</xdr:row>
      <xdr:rowOff>97631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283104</xdr:colOff>
      <xdr:row>0</xdr:row>
      <xdr:rowOff>160337</xdr:rowOff>
    </xdr:from>
    <xdr:to>
      <xdr:col>12</xdr:col>
      <xdr:colOff>595312</xdr:colOff>
      <xdr:row>15</xdr:row>
      <xdr:rowOff>125412</xdr:rowOff>
    </xdr:to>
    <xdr:graphicFrame macro="">
      <xdr:nvGraphicFramePr>
        <xdr:cNvPr id="2" name="Chart 1">
          <a:extLst>
            <a:ext uri="{FF2B5EF4-FFF2-40B4-BE49-F238E27FC236}">
              <a16:creationId xmlns:a16="http://schemas.microsoft.com/office/drawing/2014/main" id="{8635BD55-3FE9-98BA-AB25-6F1481674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430389</xdr:colOff>
      <xdr:row>1</xdr:row>
      <xdr:rowOff>706</xdr:rowOff>
    </xdr:from>
    <xdr:to>
      <xdr:col>11</xdr:col>
      <xdr:colOff>148166</xdr:colOff>
      <xdr:row>15</xdr:row>
      <xdr:rowOff>175683</xdr:rowOff>
    </xdr:to>
    <xdr:graphicFrame macro="">
      <xdr:nvGraphicFramePr>
        <xdr:cNvPr id="4" name="Chart 3">
          <a:extLst>
            <a:ext uri="{FF2B5EF4-FFF2-40B4-BE49-F238E27FC236}">
              <a16:creationId xmlns:a16="http://schemas.microsoft.com/office/drawing/2014/main" id="{4C7D0C06-E7AE-58F3-2A38-1B18BCA40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263525</xdr:colOff>
      <xdr:row>1</xdr:row>
      <xdr:rowOff>44450</xdr:rowOff>
    </xdr:from>
    <xdr:to>
      <xdr:col>10</xdr:col>
      <xdr:colOff>568325</xdr:colOff>
      <xdr:row>16</xdr:row>
      <xdr:rowOff>25400</xdr:rowOff>
    </xdr:to>
    <xdr:graphicFrame macro="">
      <xdr:nvGraphicFramePr>
        <xdr:cNvPr id="3" name="Chart 2">
          <a:extLst>
            <a:ext uri="{FF2B5EF4-FFF2-40B4-BE49-F238E27FC236}">
              <a16:creationId xmlns:a16="http://schemas.microsoft.com/office/drawing/2014/main" id="{F2C2574D-AC02-6540-0BAC-6C1C9570C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166687</xdr:colOff>
      <xdr:row>17</xdr:row>
      <xdr:rowOff>95250</xdr:rowOff>
    </xdr:from>
    <xdr:to>
      <xdr:col>12</xdr:col>
      <xdr:colOff>571498</xdr:colOff>
      <xdr:row>32</xdr:row>
      <xdr:rowOff>7938</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108857</xdr:colOff>
      <xdr:row>7</xdr:row>
      <xdr:rowOff>67355</xdr:rowOff>
    </xdr:from>
    <xdr:to>
      <xdr:col>5</xdr:col>
      <xdr:colOff>285749</xdr:colOff>
      <xdr:row>17</xdr:row>
      <xdr:rowOff>170089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68036</xdr:colOff>
      <xdr:row>12</xdr:row>
      <xdr:rowOff>88447</xdr:rowOff>
    </xdr:from>
    <xdr:to>
      <xdr:col>12</xdr:col>
      <xdr:colOff>88446</xdr:colOff>
      <xdr:row>23</xdr:row>
      <xdr:rowOff>136752</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585108</xdr:colOff>
      <xdr:row>0</xdr:row>
      <xdr:rowOff>60552</xdr:rowOff>
    </xdr:from>
    <xdr:to>
      <xdr:col>12</xdr:col>
      <xdr:colOff>183696</xdr:colOff>
      <xdr:row>11</xdr:row>
      <xdr:rowOff>54428</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523875</xdr:colOff>
      <xdr:row>1</xdr:row>
      <xdr:rowOff>104774</xdr:rowOff>
    </xdr:from>
    <xdr:to>
      <xdr:col>4</xdr:col>
      <xdr:colOff>466725</xdr:colOff>
      <xdr:row>16</xdr:row>
      <xdr:rowOff>114299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G337FZ\Downloads\Lab%20Viz%20Extra%20(1).xlsx" TargetMode="External"/><Relationship Id="rId1" Type="http://schemas.openxmlformats.org/officeDocument/2006/relationships/externalLinkPath" Target="Lab%20Viz%20Extra%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ercises"/>
      <sheetName val="bar charts"/>
      <sheetName val="Adding Average Line"/>
      <sheetName val="Highlight Max or Min"/>
      <sheetName val="Handle Negatives"/>
      <sheetName val="Secondary Axis"/>
      <sheetName val="Add Trend Lines - Forecast"/>
      <sheetName val="Missing Dates"/>
      <sheetName val="Actual_Target"/>
      <sheetName val="Expand_Collapse"/>
      <sheetName val="Sheet1"/>
      <sheetName val="TOP 10"/>
      <sheetName val="Product_Cons"/>
      <sheetName val="Dynamic Named Ranges Chart"/>
      <sheetName val="Interactive_Chart"/>
      <sheetName val="Database_Charts"/>
      <sheetName val="TreeMap"/>
      <sheetName val="Gauge Cha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B2">
            <v>43891</v>
          </cell>
        </row>
        <row r="3">
          <cell r="B3">
            <v>43952</v>
          </cell>
        </row>
        <row r="5">
          <cell r="B5">
            <v>43831</v>
          </cell>
          <cell r="C5">
            <v>43862</v>
          </cell>
          <cell r="D5">
            <v>43891</v>
          </cell>
          <cell r="E5">
            <v>43922</v>
          </cell>
          <cell r="F5">
            <v>43952</v>
          </cell>
          <cell r="G5">
            <v>43983</v>
          </cell>
        </row>
        <row r="6">
          <cell r="B6">
            <v>75</v>
          </cell>
          <cell r="C6">
            <v>44</v>
          </cell>
          <cell r="D6">
            <v>30</v>
          </cell>
          <cell r="E6">
            <v>70</v>
          </cell>
          <cell r="F6">
            <v>88</v>
          </cell>
          <cell r="G6">
            <v>175</v>
          </cell>
        </row>
        <row r="7">
          <cell r="B7">
            <v>100</v>
          </cell>
          <cell r="C7">
            <v>30</v>
          </cell>
          <cell r="D7">
            <v>43</v>
          </cell>
          <cell r="E7">
            <v>100</v>
          </cell>
          <cell r="F7">
            <v>150</v>
          </cell>
          <cell r="G7">
            <v>150</v>
          </cell>
        </row>
      </sheetData>
      <sheetData sheetId="14">
        <row r="4">
          <cell r="J4">
            <v>1</v>
          </cell>
        </row>
      </sheetData>
      <sheetData sheetId="15"/>
      <sheetData sheetId="16"/>
      <sheetData sheetId="1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im Zulfiqar Ali" refreshedDate="43961.65909050926" createdVersion="6" refreshedVersion="6" minRefreshableVersion="3" recordCount="1000" xr:uid="{CE42EBAD-35EE-4D4B-BCD2-0D6900159732}">
  <cacheSource type="worksheet">
    <worksheetSource ref="A1:F1001" sheet="TOP 10"/>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acheField>
    <cacheField name="Purchase Amount" numFmtId="0">
      <sharedItems containsSemiMixedTypes="0" containsString="0" containsNumber="1" containsInteger="1" minValue="20" maxValue="225"/>
    </cacheField>
    <cacheField name="Representative" numFmtId="2">
      <sharedItems/>
    </cacheField>
    <cacheField name="Date of Call" numFmtId="167">
      <sharedItems containsSemiMixedTypes="0" containsNonDate="0" containsDate="1" containsString="0" minDate="2010-09-09T00:00:00" maxDate="2010-12-09T00:00:00"/>
    </cacheField>
    <cacheField name="Years" numFmtId="0">
      <sharedItems containsSemiMixedTypes="0" containsString="0" containsNumber="1" containsInteger="1" minValue="2010" maxValue="20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14"/>
    <n v="42"/>
    <s v="R03"/>
    <d v="2010-10-11T00:00:00"/>
    <n v="2010"/>
  </r>
  <r>
    <x v="1"/>
    <n v="168"/>
    <n v="160"/>
    <s v="R03"/>
    <d v="2010-11-15T00:00:00"/>
    <n v="2010"/>
  </r>
  <r>
    <x v="2"/>
    <n v="49"/>
    <n v="135"/>
    <s v="R02"/>
    <d v="2010-09-28T00:00:00"/>
    <n v="2010"/>
  </r>
  <r>
    <x v="2"/>
    <n v="81"/>
    <n v="50"/>
    <s v="R05"/>
    <d v="2010-12-02T00:00:00"/>
    <n v="2010"/>
  </r>
  <r>
    <x v="2"/>
    <n v="128"/>
    <n v="31"/>
    <s v="R01"/>
    <d v="2010-11-06T00:00:00"/>
    <n v="2010"/>
  </r>
  <r>
    <x v="3"/>
    <n v="38"/>
    <n v="92"/>
    <s v="R04"/>
    <d v="2010-11-28T00:00:00"/>
    <n v="2010"/>
  </r>
  <r>
    <x v="0"/>
    <n v="95"/>
    <n v="48"/>
    <s v="R02"/>
    <d v="2010-11-20T00:00:00"/>
    <n v="2010"/>
  </r>
  <r>
    <x v="4"/>
    <n v="100"/>
    <n v="135"/>
    <s v="R04"/>
    <d v="2010-10-04T00:00:00"/>
    <n v="2010"/>
  </r>
  <r>
    <x v="5"/>
    <n v="84"/>
    <n v="60"/>
    <s v="R05"/>
    <d v="2010-10-10T00:00:00"/>
    <n v="2010"/>
  </r>
  <r>
    <x v="4"/>
    <n v="74"/>
    <n v="66"/>
    <s v="R01"/>
    <d v="2010-11-04T00:00:00"/>
    <n v="2010"/>
  </r>
  <r>
    <x v="6"/>
    <n v="28"/>
    <n v="63"/>
    <s v="R05"/>
    <d v="2010-11-14T00:00:00"/>
    <n v="2010"/>
  </r>
  <r>
    <x v="1"/>
    <n v="160"/>
    <n v="105"/>
    <s v="R02"/>
    <d v="2010-11-25T00:00:00"/>
    <n v="2010"/>
  </r>
  <r>
    <x v="7"/>
    <n v="101"/>
    <n v="80"/>
    <s v="R01"/>
    <d v="2010-11-18T00:00:00"/>
    <n v="2010"/>
  </r>
  <r>
    <x v="8"/>
    <n v="124"/>
    <n v="215"/>
    <s v="R04"/>
    <d v="2010-12-06T00:00:00"/>
    <n v="2010"/>
  </r>
  <r>
    <x v="2"/>
    <n v="13"/>
    <n v="32"/>
    <s v="R03"/>
    <d v="2010-11-26T00:00:00"/>
    <n v="2010"/>
  </r>
  <r>
    <x v="4"/>
    <n v="79"/>
    <n v="140"/>
    <s v="R03"/>
    <d v="2010-12-04T00:00:00"/>
    <n v="2010"/>
  </r>
  <r>
    <x v="3"/>
    <n v="69"/>
    <n v="40"/>
    <s v="R02"/>
    <d v="2010-09-29T00:00:00"/>
    <n v="2010"/>
  </r>
  <r>
    <x v="9"/>
    <n v="50"/>
    <n v="60"/>
    <s v="R05"/>
    <d v="2010-12-01T00:00:00"/>
    <n v="2010"/>
  </r>
  <r>
    <x v="10"/>
    <n v="67"/>
    <n v="165"/>
    <s v="R04"/>
    <d v="2010-11-28T00:00:00"/>
    <n v="2010"/>
  </r>
  <r>
    <x v="8"/>
    <n v="176"/>
    <n v="24"/>
    <s v="R05"/>
    <d v="2010-10-16T00:00:00"/>
    <n v="2010"/>
  </r>
  <r>
    <x v="11"/>
    <n v="131"/>
    <n v="78"/>
    <s v="R01"/>
    <d v="2010-09-15T00:00:00"/>
    <n v="2010"/>
  </r>
  <r>
    <x v="10"/>
    <n v="103"/>
    <n v="148"/>
    <s v="R04"/>
    <d v="2010-12-07T00:00:00"/>
    <n v="2010"/>
  </r>
  <r>
    <x v="1"/>
    <n v="48"/>
    <n v="30"/>
    <s v="R05"/>
    <d v="2010-09-13T00:00:00"/>
    <n v="2010"/>
  </r>
  <r>
    <x v="8"/>
    <n v="105"/>
    <n v="80"/>
    <s v="R02"/>
    <d v="2010-10-14T00:00:00"/>
    <n v="2010"/>
  </r>
  <r>
    <x v="12"/>
    <n v="89"/>
    <n v="155"/>
    <s v="R05"/>
    <d v="2010-09-30T00:00:00"/>
    <n v="2010"/>
  </r>
  <r>
    <x v="4"/>
    <n v="67"/>
    <n v="168"/>
    <s v="R01"/>
    <d v="2010-09-12T00:00:00"/>
    <n v="2010"/>
  </r>
  <r>
    <x v="0"/>
    <n v="157"/>
    <n v="69"/>
    <s v="R01"/>
    <d v="2010-11-01T00:00:00"/>
    <n v="2010"/>
  </r>
  <r>
    <x v="4"/>
    <n v="71"/>
    <n v="90"/>
    <s v="R05"/>
    <d v="2010-11-15T00:00:00"/>
    <n v="2010"/>
  </r>
  <r>
    <x v="13"/>
    <n v="42"/>
    <n v="205"/>
    <s v="R01"/>
    <d v="2010-11-22T00:00:00"/>
    <n v="2010"/>
  </r>
  <r>
    <x v="10"/>
    <n v="90"/>
    <n v="64"/>
    <s v="R02"/>
    <d v="2010-09-27T00:00:00"/>
    <n v="2010"/>
  </r>
  <r>
    <x v="8"/>
    <n v="99"/>
    <n v="195"/>
    <s v="R01"/>
    <d v="2010-09-15T00:00:00"/>
    <n v="2010"/>
  </r>
  <r>
    <x v="9"/>
    <n v="58"/>
    <n v="140"/>
    <s v="R02"/>
    <d v="2010-11-17T00:00:00"/>
    <n v="2010"/>
  </r>
  <r>
    <x v="10"/>
    <n v="116"/>
    <n v="128"/>
    <s v="R05"/>
    <d v="2010-11-20T00:00:00"/>
    <n v="2010"/>
  </r>
  <r>
    <x v="12"/>
    <n v="31"/>
    <n v="123"/>
    <s v="R04"/>
    <d v="2010-11-12T00:00:00"/>
    <n v="2010"/>
  </r>
  <r>
    <x v="12"/>
    <n v="28"/>
    <n v="28"/>
    <s v="R03"/>
    <d v="2010-12-06T00:00:00"/>
    <n v="2010"/>
  </r>
  <r>
    <x v="2"/>
    <n v="62"/>
    <n v="99"/>
    <s v="R05"/>
    <d v="2010-11-10T00:00:00"/>
    <n v="2010"/>
  </r>
  <r>
    <x v="7"/>
    <n v="147"/>
    <n v="105"/>
    <s v="R04"/>
    <d v="2010-12-07T00:00:00"/>
    <n v="2010"/>
  </r>
  <r>
    <x v="2"/>
    <n v="69"/>
    <n v="108"/>
    <s v="R03"/>
    <d v="2010-10-16T00:00:00"/>
    <n v="2010"/>
  </r>
  <r>
    <x v="2"/>
    <n v="82"/>
    <n v="42"/>
    <s v="R05"/>
    <d v="2010-10-22T00:00:00"/>
    <n v="2010"/>
  </r>
  <r>
    <x v="14"/>
    <n v="73"/>
    <n v="80"/>
    <s v="R05"/>
    <d v="2010-12-03T00:00:00"/>
    <n v="2010"/>
  </r>
  <r>
    <x v="4"/>
    <n v="59"/>
    <n v="136"/>
    <s v="R05"/>
    <d v="2010-09-30T00:00:00"/>
    <n v="2010"/>
  </r>
  <r>
    <x v="13"/>
    <n v="81"/>
    <n v="156"/>
    <s v="R01"/>
    <d v="2010-10-26T00:00:00"/>
    <n v="2010"/>
  </r>
  <r>
    <x v="9"/>
    <n v="81"/>
    <n v="86"/>
    <s v="R04"/>
    <d v="2010-12-06T00:00:00"/>
    <n v="2010"/>
  </r>
  <r>
    <x v="14"/>
    <n v="98"/>
    <n v="108"/>
    <s v="R02"/>
    <d v="2010-09-13T00:00:00"/>
    <n v="2010"/>
  </r>
  <r>
    <x v="7"/>
    <n v="105"/>
    <n v="125"/>
    <s v="R05"/>
    <d v="2010-10-11T00:00:00"/>
    <n v="2010"/>
  </r>
  <r>
    <x v="8"/>
    <n v="54"/>
    <n v="111"/>
    <s v="R01"/>
    <d v="2010-11-13T00:00:00"/>
    <n v="2010"/>
  </r>
  <r>
    <x v="8"/>
    <n v="130"/>
    <n v="126"/>
    <s v="R04"/>
    <d v="2010-11-27T00:00:00"/>
    <n v="2010"/>
  </r>
  <r>
    <x v="9"/>
    <n v="155"/>
    <n v="110"/>
    <s v="R01"/>
    <d v="2010-10-18T00:00:00"/>
    <n v="2010"/>
  </r>
  <r>
    <x v="1"/>
    <n v="141"/>
    <n v="54"/>
    <s v="R03"/>
    <d v="2010-10-04T00:00:00"/>
    <n v="2010"/>
  </r>
  <r>
    <x v="13"/>
    <n v="31"/>
    <n v="135"/>
    <s v="R02"/>
    <d v="2010-09-29T00:00:00"/>
    <n v="2010"/>
  </r>
  <r>
    <x v="9"/>
    <n v="94"/>
    <n v="120"/>
    <s v="R03"/>
    <d v="2010-11-24T00:00:00"/>
    <n v="2010"/>
  </r>
  <r>
    <x v="3"/>
    <n v="119"/>
    <n v="135"/>
    <s v="R05"/>
    <d v="2010-10-27T00:00:00"/>
    <n v="2010"/>
  </r>
  <r>
    <x v="8"/>
    <n v="139"/>
    <n v="96"/>
    <s v="R02"/>
    <d v="2010-11-07T00:00:00"/>
    <n v="2010"/>
  </r>
  <r>
    <x v="13"/>
    <n v="68"/>
    <n v="66"/>
    <s v="R02"/>
    <d v="2010-10-01T00:00:00"/>
    <n v="2010"/>
  </r>
  <r>
    <x v="4"/>
    <n v="48"/>
    <n v="68"/>
    <s v="R01"/>
    <d v="2010-10-24T00:00:00"/>
    <n v="2010"/>
  </r>
  <r>
    <x v="8"/>
    <n v="44"/>
    <n v="105"/>
    <s v="R03"/>
    <d v="2010-10-08T00:00:00"/>
    <n v="2010"/>
  </r>
  <r>
    <x v="2"/>
    <n v="102"/>
    <n v="69"/>
    <s v="R02"/>
    <d v="2010-11-21T00:00:00"/>
    <n v="2010"/>
  </r>
  <r>
    <x v="12"/>
    <n v="80"/>
    <n v="140"/>
    <s v="R05"/>
    <d v="2010-09-22T00:00:00"/>
    <n v="2010"/>
  </r>
  <r>
    <x v="3"/>
    <n v="128"/>
    <n v="72"/>
    <s v="R05"/>
    <d v="2010-10-28T00:00:00"/>
    <n v="2010"/>
  </r>
  <r>
    <x v="8"/>
    <n v="145"/>
    <n v="78"/>
    <s v="R02"/>
    <d v="2010-10-03T00:00:00"/>
    <n v="2010"/>
  </r>
  <r>
    <x v="4"/>
    <n v="132"/>
    <n v="168"/>
    <s v="R03"/>
    <d v="2010-10-10T00:00:00"/>
    <n v="2010"/>
  </r>
  <r>
    <x v="3"/>
    <n v="104"/>
    <n v="86"/>
    <s v="R05"/>
    <d v="2010-09-25T00:00:00"/>
    <n v="2010"/>
  </r>
  <r>
    <x v="7"/>
    <n v="105"/>
    <n v="56"/>
    <s v="R01"/>
    <d v="2010-09-13T00:00:00"/>
    <n v="2010"/>
  </r>
  <r>
    <x v="3"/>
    <n v="43"/>
    <n v="23"/>
    <s v="R03"/>
    <d v="2010-10-15T00:00:00"/>
    <n v="2010"/>
  </r>
  <r>
    <x v="12"/>
    <n v="106"/>
    <n v="108"/>
    <s v="R05"/>
    <d v="2010-09-16T00:00:00"/>
    <n v="2010"/>
  </r>
  <r>
    <x v="5"/>
    <n v="54"/>
    <n v="170"/>
    <s v="R02"/>
    <d v="2010-10-07T00:00:00"/>
    <n v="2010"/>
  </r>
  <r>
    <x v="11"/>
    <n v="119"/>
    <n v="22"/>
    <s v="R02"/>
    <d v="2010-10-09T00:00:00"/>
    <n v="2010"/>
  </r>
  <r>
    <x v="3"/>
    <n v="74"/>
    <n v="96"/>
    <s v="R04"/>
    <d v="2010-09-20T00:00:00"/>
    <n v="2010"/>
  </r>
  <r>
    <x v="12"/>
    <n v="75"/>
    <n v="26"/>
    <s v="R03"/>
    <d v="2010-11-07T00:00:00"/>
    <n v="2010"/>
  </r>
  <r>
    <x v="0"/>
    <n v="58"/>
    <n v="135"/>
    <s v="R02"/>
    <d v="2010-10-03T00:00:00"/>
    <n v="2010"/>
  </r>
  <r>
    <x v="3"/>
    <n v="90"/>
    <n v="132"/>
    <s v="R02"/>
    <d v="2010-11-15T00:00:00"/>
    <n v="2010"/>
  </r>
  <r>
    <x v="6"/>
    <n v="37"/>
    <n v="96"/>
    <s v="R02"/>
    <d v="2010-10-10T00:00:00"/>
    <n v="2010"/>
  </r>
  <r>
    <x v="2"/>
    <n v="29"/>
    <n v="170"/>
    <s v="R01"/>
    <d v="2010-10-09T00:00:00"/>
    <n v="2010"/>
  </r>
  <r>
    <x v="14"/>
    <n v="149"/>
    <n v="72"/>
    <s v="R01"/>
    <d v="2010-10-20T00:00:00"/>
    <n v="2010"/>
  </r>
  <r>
    <x v="9"/>
    <n v="110"/>
    <n v="96"/>
    <s v="R03"/>
    <d v="2010-09-15T00:00:00"/>
    <n v="2010"/>
  </r>
  <r>
    <x v="6"/>
    <n v="83"/>
    <n v="28"/>
    <s v="R01"/>
    <d v="2010-10-25T00:00:00"/>
    <n v="2010"/>
  </r>
  <r>
    <x v="4"/>
    <n v="135"/>
    <n v="46"/>
    <s v="R05"/>
    <d v="2010-10-06T00:00:00"/>
    <n v="2010"/>
  </r>
  <r>
    <x v="9"/>
    <n v="118"/>
    <n v="126"/>
    <s v="R02"/>
    <d v="2010-09-24T00:00:00"/>
    <n v="2010"/>
  </r>
  <r>
    <x v="2"/>
    <n v="63"/>
    <n v="160"/>
    <s v="R05"/>
    <d v="2010-11-28T00:00:00"/>
    <n v="2010"/>
  </r>
  <r>
    <x v="12"/>
    <n v="27"/>
    <n v="70"/>
    <s v="R03"/>
    <d v="2010-11-07T00:00:00"/>
    <n v="2010"/>
  </r>
  <r>
    <x v="5"/>
    <n v="155"/>
    <n v="180"/>
    <s v="R05"/>
    <d v="2010-11-01T00:00:00"/>
    <n v="2010"/>
  </r>
  <r>
    <x v="9"/>
    <n v="61"/>
    <n v="150"/>
    <s v="R03"/>
    <d v="2010-11-26T00:00:00"/>
    <n v="2010"/>
  </r>
  <r>
    <x v="0"/>
    <n v="138"/>
    <n v="35"/>
    <s v="R02"/>
    <d v="2010-09-26T00:00:00"/>
    <n v="2010"/>
  </r>
  <r>
    <x v="5"/>
    <n v="135"/>
    <n v="35"/>
    <s v="R04"/>
    <d v="2010-11-16T00:00:00"/>
    <n v="2010"/>
  </r>
  <r>
    <x v="3"/>
    <n v="6"/>
    <n v="102"/>
    <s v="R01"/>
    <d v="2010-11-06T00:00:00"/>
    <n v="2010"/>
  </r>
  <r>
    <x v="12"/>
    <n v="79"/>
    <n v="148"/>
    <s v="R03"/>
    <d v="2010-11-08T00:00:00"/>
    <n v="2010"/>
  </r>
  <r>
    <x v="11"/>
    <n v="143"/>
    <n v="124"/>
    <s v="R01"/>
    <d v="2010-10-03T00:00:00"/>
    <n v="2010"/>
  </r>
  <r>
    <x v="9"/>
    <n v="114"/>
    <n v="120"/>
    <s v="R05"/>
    <d v="2010-11-12T00:00:00"/>
    <n v="2010"/>
  </r>
  <r>
    <x v="6"/>
    <n v="152"/>
    <n v="123"/>
    <s v="R02"/>
    <d v="2010-11-01T00:00:00"/>
    <n v="2010"/>
  </r>
  <r>
    <x v="9"/>
    <n v="65"/>
    <n v="80"/>
    <s v="R05"/>
    <d v="2010-09-12T00:00:00"/>
    <n v="2010"/>
  </r>
  <r>
    <x v="7"/>
    <n v="61"/>
    <n v="140"/>
    <s v="R03"/>
    <d v="2010-09-19T00:00:00"/>
    <n v="2010"/>
  </r>
  <r>
    <x v="7"/>
    <n v="151"/>
    <n v="46"/>
    <s v="R04"/>
    <d v="2010-09-25T00:00:00"/>
    <n v="2010"/>
  </r>
  <r>
    <x v="11"/>
    <n v="99"/>
    <n v="112"/>
    <s v="R05"/>
    <d v="2010-11-04T00:00:00"/>
    <n v="2010"/>
  </r>
  <r>
    <x v="12"/>
    <n v="42"/>
    <n v="111"/>
    <s v="R04"/>
    <d v="2010-11-02T00:00:00"/>
    <n v="2010"/>
  </r>
  <r>
    <x v="1"/>
    <n v="60"/>
    <n v="69"/>
    <s v="R05"/>
    <d v="2010-10-09T00:00:00"/>
    <n v="2010"/>
  </r>
  <r>
    <x v="12"/>
    <n v="71"/>
    <n v="104"/>
    <s v="R03"/>
    <d v="2010-09-27T00:00:00"/>
    <n v="2010"/>
  </r>
  <r>
    <x v="8"/>
    <n v="114"/>
    <n v="23"/>
    <s v="R04"/>
    <d v="2010-10-11T00:00:00"/>
    <n v="2010"/>
  </r>
  <r>
    <x v="8"/>
    <n v="45"/>
    <n v="34"/>
    <s v="R04"/>
    <d v="2010-09-28T00:00:00"/>
    <n v="2010"/>
  </r>
  <r>
    <x v="6"/>
    <n v="95"/>
    <n v="130"/>
    <s v="R02"/>
    <d v="2010-11-20T00:00:00"/>
    <n v="2010"/>
  </r>
  <r>
    <x v="6"/>
    <n v="102"/>
    <n v="165"/>
    <s v="R01"/>
    <d v="2010-11-30T00:00:00"/>
    <n v="2010"/>
  </r>
  <r>
    <x v="9"/>
    <n v="115"/>
    <n v="150"/>
    <s v="R04"/>
    <d v="2010-11-21T00:00:00"/>
    <n v="2010"/>
  </r>
  <r>
    <x v="10"/>
    <n v="68"/>
    <n v="22"/>
    <s v="R02"/>
    <d v="2010-11-17T00:00:00"/>
    <n v="2010"/>
  </r>
  <r>
    <x v="9"/>
    <n v="84"/>
    <n v="195"/>
    <s v="R05"/>
    <d v="2010-12-03T00:00:00"/>
    <n v="2010"/>
  </r>
  <r>
    <x v="12"/>
    <n v="67"/>
    <n v="24"/>
    <s v="R04"/>
    <d v="2010-10-25T00:00:00"/>
    <n v="2010"/>
  </r>
  <r>
    <x v="3"/>
    <n v="127"/>
    <n v="165"/>
    <s v="R04"/>
    <d v="2010-11-18T00:00:00"/>
    <n v="2010"/>
  </r>
  <r>
    <x v="2"/>
    <n v="137"/>
    <n v="86"/>
    <s v="R03"/>
    <d v="2010-11-13T00:00:00"/>
    <n v="2010"/>
  </r>
  <r>
    <x v="12"/>
    <n v="32"/>
    <n v="37"/>
    <s v="R03"/>
    <d v="2010-10-27T00:00:00"/>
    <n v="2010"/>
  </r>
  <r>
    <x v="12"/>
    <n v="86"/>
    <n v="70"/>
    <s v="R05"/>
    <d v="2010-11-03T00:00:00"/>
    <n v="2010"/>
  </r>
  <r>
    <x v="3"/>
    <n v="75"/>
    <n v="21"/>
    <s v="R03"/>
    <d v="2010-10-31T00:00:00"/>
    <n v="2010"/>
  </r>
  <r>
    <x v="2"/>
    <n v="114"/>
    <n v="54"/>
    <s v="R01"/>
    <d v="2010-10-08T00:00:00"/>
    <n v="2010"/>
  </r>
  <r>
    <x v="1"/>
    <n v="64"/>
    <n v="84"/>
    <s v="R05"/>
    <d v="2010-11-27T00:00:00"/>
    <n v="2010"/>
  </r>
  <r>
    <x v="12"/>
    <n v="62"/>
    <n v="21"/>
    <s v="R05"/>
    <d v="2010-10-01T00:00:00"/>
    <n v="2010"/>
  </r>
  <r>
    <x v="3"/>
    <n v="95"/>
    <n v="120"/>
    <s v="R02"/>
    <d v="2010-10-06T00:00:00"/>
    <n v="2010"/>
  </r>
  <r>
    <x v="8"/>
    <n v="95"/>
    <n v="52"/>
    <s v="R02"/>
    <d v="2010-11-15T00:00:00"/>
    <n v="2010"/>
  </r>
  <r>
    <x v="1"/>
    <n v="30"/>
    <n v="105"/>
    <s v="R03"/>
    <d v="2010-10-12T00:00:00"/>
    <n v="2010"/>
  </r>
  <r>
    <x v="10"/>
    <n v="132"/>
    <n v="112"/>
    <s v="R03"/>
    <d v="2010-11-04T00:00:00"/>
    <n v="2010"/>
  </r>
  <r>
    <x v="1"/>
    <n v="129"/>
    <n v="180"/>
    <s v="R05"/>
    <d v="2010-11-15T00:00:00"/>
    <n v="2010"/>
  </r>
  <r>
    <x v="0"/>
    <n v="109"/>
    <n v="105"/>
    <s v="R05"/>
    <d v="2010-11-06T00:00:00"/>
    <n v="2010"/>
  </r>
  <r>
    <x v="9"/>
    <n v="100"/>
    <n v="135"/>
    <s v="R05"/>
    <d v="2010-10-02T00:00:00"/>
    <n v="2010"/>
  </r>
  <r>
    <x v="2"/>
    <n v="19"/>
    <n v="28"/>
    <s v="R01"/>
    <d v="2010-09-17T00:00:00"/>
    <n v="2010"/>
  </r>
  <r>
    <x v="4"/>
    <n v="95"/>
    <n v="66"/>
    <s v="R05"/>
    <d v="2010-10-17T00:00:00"/>
    <n v="2010"/>
  </r>
  <r>
    <x v="11"/>
    <n v="111"/>
    <n v="43"/>
    <s v="R01"/>
    <d v="2010-11-06T00:00:00"/>
    <n v="2010"/>
  </r>
  <r>
    <x v="13"/>
    <n v="64"/>
    <n v="172"/>
    <s v="R05"/>
    <d v="2010-10-15T00:00:00"/>
    <n v="2010"/>
  </r>
  <r>
    <x v="3"/>
    <n v="78"/>
    <n v="62"/>
    <s v="R05"/>
    <d v="2010-10-02T00:00:00"/>
    <n v="2010"/>
  </r>
  <r>
    <x v="13"/>
    <n v="80"/>
    <n v="155"/>
    <s v="R04"/>
    <d v="2010-11-03T00:00:00"/>
    <n v="2010"/>
  </r>
  <r>
    <x v="14"/>
    <n v="116"/>
    <n v="140"/>
    <s v="R05"/>
    <d v="2010-10-18T00:00:00"/>
    <n v="2010"/>
  </r>
  <r>
    <x v="3"/>
    <n v="113"/>
    <n v="123"/>
    <s v="R01"/>
    <d v="2010-09-17T00:00:00"/>
    <n v="2010"/>
  </r>
  <r>
    <x v="7"/>
    <n v="55"/>
    <n v="78"/>
    <s v="R01"/>
    <d v="2010-10-04T00:00:00"/>
    <n v="2010"/>
  </r>
  <r>
    <x v="13"/>
    <n v="78"/>
    <n v="23"/>
    <s v="R02"/>
    <d v="2010-09-17T00:00:00"/>
    <n v="2010"/>
  </r>
  <r>
    <x v="3"/>
    <n v="155"/>
    <n v="80"/>
    <s v="R01"/>
    <d v="2010-09-18T00:00:00"/>
    <n v="2010"/>
  </r>
  <r>
    <x v="3"/>
    <n v="21"/>
    <n v="93"/>
    <s v="R02"/>
    <d v="2010-11-18T00:00:00"/>
    <n v="2010"/>
  </r>
  <r>
    <x v="10"/>
    <n v="99"/>
    <n v="78"/>
    <s v="R02"/>
    <d v="2010-09-18T00:00:00"/>
    <n v="2010"/>
  </r>
  <r>
    <x v="13"/>
    <n v="57"/>
    <n v="88"/>
    <s v="R05"/>
    <d v="2010-12-05T00:00:00"/>
    <n v="2010"/>
  </r>
  <r>
    <x v="8"/>
    <n v="38"/>
    <n v="100"/>
    <s v="R04"/>
    <d v="2010-09-22T00:00:00"/>
    <n v="2010"/>
  </r>
  <r>
    <x v="5"/>
    <n v="130"/>
    <n v="150"/>
    <s v="R04"/>
    <d v="2010-10-23T00:00:00"/>
    <n v="2010"/>
  </r>
  <r>
    <x v="10"/>
    <n v="96"/>
    <n v="120"/>
    <s v="R03"/>
    <d v="2010-09-13T00:00:00"/>
    <n v="2010"/>
  </r>
  <r>
    <x v="4"/>
    <n v="55"/>
    <n v="23"/>
    <s v="R01"/>
    <d v="2010-09-26T00:00:00"/>
    <n v="2010"/>
  </r>
  <r>
    <x v="11"/>
    <n v="153"/>
    <n v="200"/>
    <s v="R05"/>
    <d v="2010-10-21T00:00:00"/>
    <n v="2010"/>
  </r>
  <r>
    <x v="6"/>
    <n v="131"/>
    <n v="172"/>
    <s v="R01"/>
    <d v="2010-11-04T00:00:00"/>
    <n v="2010"/>
  </r>
  <r>
    <x v="2"/>
    <n v="137"/>
    <n v="90"/>
    <s v="R04"/>
    <d v="2010-11-09T00:00:00"/>
    <n v="2010"/>
  </r>
  <r>
    <x v="3"/>
    <n v="47"/>
    <n v="34"/>
    <s v="R02"/>
    <d v="2010-09-29T00:00:00"/>
    <n v="2010"/>
  </r>
  <r>
    <x v="13"/>
    <n v="53"/>
    <n v="80"/>
    <s v="R01"/>
    <d v="2010-09-30T00:00:00"/>
    <n v="2010"/>
  </r>
  <r>
    <x v="8"/>
    <n v="154"/>
    <n v="22"/>
    <s v="R01"/>
    <d v="2010-11-07T00:00:00"/>
    <n v="2010"/>
  </r>
  <r>
    <x v="3"/>
    <n v="89"/>
    <n v="90"/>
    <s v="R05"/>
    <d v="2010-11-19T00:00:00"/>
    <n v="2010"/>
  </r>
  <r>
    <x v="14"/>
    <n v="28"/>
    <n v="74"/>
    <s v="R03"/>
    <d v="2010-10-25T00:00:00"/>
    <n v="2010"/>
  </r>
  <r>
    <x v="0"/>
    <n v="87"/>
    <n v="155"/>
    <s v="R01"/>
    <d v="2010-09-13T00:00:00"/>
    <n v="2010"/>
  </r>
  <r>
    <x v="13"/>
    <n v="132"/>
    <n v="43"/>
    <s v="R02"/>
    <d v="2010-10-08T00:00:00"/>
    <n v="2010"/>
  </r>
  <r>
    <x v="9"/>
    <n v="137"/>
    <n v="34"/>
    <s v="R01"/>
    <d v="2010-09-28T00:00:00"/>
    <n v="2010"/>
  </r>
  <r>
    <x v="3"/>
    <n v="76"/>
    <n v="64"/>
    <s v="R03"/>
    <d v="2010-10-23T00:00:00"/>
    <n v="2010"/>
  </r>
  <r>
    <x v="7"/>
    <n v="45"/>
    <n v="84"/>
    <s v="R05"/>
    <d v="2010-10-22T00:00:00"/>
    <n v="2010"/>
  </r>
  <r>
    <x v="9"/>
    <n v="39"/>
    <n v="81"/>
    <s v="R01"/>
    <d v="2010-10-24T00:00:00"/>
    <n v="2010"/>
  </r>
  <r>
    <x v="13"/>
    <n v="89"/>
    <n v="70"/>
    <s v="R04"/>
    <d v="2010-11-16T00:00:00"/>
    <n v="2010"/>
  </r>
  <r>
    <x v="8"/>
    <n v="40"/>
    <n v="92"/>
    <s v="R03"/>
    <d v="2010-10-08T00:00:00"/>
    <n v="2010"/>
  </r>
  <r>
    <x v="2"/>
    <n v="115"/>
    <n v="48"/>
    <s v="R02"/>
    <d v="2010-11-26T00:00:00"/>
    <n v="2010"/>
  </r>
  <r>
    <x v="6"/>
    <n v="13"/>
    <n v="63"/>
    <s v="R01"/>
    <d v="2010-09-15T00:00:00"/>
    <n v="2010"/>
  </r>
  <r>
    <x v="6"/>
    <n v="58"/>
    <n v="176"/>
    <s v="R01"/>
    <d v="2010-12-05T00:00:00"/>
    <n v="2010"/>
  </r>
  <r>
    <x v="2"/>
    <n v="155"/>
    <n v="132"/>
    <s v="R03"/>
    <d v="2010-09-28T00:00:00"/>
    <n v="2010"/>
  </r>
  <r>
    <x v="3"/>
    <n v="139"/>
    <n v="48"/>
    <s v="R04"/>
    <d v="2010-11-23T00:00:00"/>
    <n v="2010"/>
  </r>
  <r>
    <x v="6"/>
    <n v="107"/>
    <n v="66"/>
    <s v="R05"/>
    <d v="2010-11-29T00:00:00"/>
    <n v="2010"/>
  </r>
  <r>
    <x v="6"/>
    <n v="131"/>
    <n v="39"/>
    <s v="R02"/>
    <d v="2010-11-14T00:00:00"/>
    <n v="2010"/>
  </r>
  <r>
    <x v="13"/>
    <n v="102"/>
    <n v="81"/>
    <s v="R01"/>
    <d v="2010-10-17T00:00:00"/>
    <n v="2010"/>
  </r>
  <r>
    <x v="3"/>
    <n v="100"/>
    <n v="44"/>
    <s v="R04"/>
    <d v="2010-10-19T00:00:00"/>
    <n v="2010"/>
  </r>
  <r>
    <x v="2"/>
    <n v="139"/>
    <n v="88"/>
    <s v="R02"/>
    <d v="2010-11-18T00:00:00"/>
    <n v="2010"/>
  </r>
  <r>
    <x v="1"/>
    <n v="116"/>
    <n v="63"/>
    <s v="R04"/>
    <d v="2010-10-29T00:00:00"/>
    <n v="2010"/>
  </r>
  <r>
    <x v="3"/>
    <n v="126"/>
    <n v="96"/>
    <s v="R01"/>
    <d v="2010-12-08T00:00:00"/>
    <n v="2010"/>
  </r>
  <r>
    <x v="1"/>
    <n v="20"/>
    <n v="22"/>
    <s v="R05"/>
    <d v="2010-10-22T00:00:00"/>
    <n v="2010"/>
  </r>
  <r>
    <x v="0"/>
    <n v="75"/>
    <n v="195"/>
    <s v="R03"/>
    <d v="2010-09-22T00:00:00"/>
    <n v="2010"/>
  </r>
  <r>
    <x v="11"/>
    <n v="155"/>
    <n v="70"/>
    <s v="R03"/>
    <d v="2010-10-12T00:00:00"/>
    <n v="2010"/>
  </r>
  <r>
    <x v="6"/>
    <n v="125"/>
    <n v="27"/>
    <s v="R05"/>
    <d v="2010-11-12T00:00:00"/>
    <n v="2010"/>
  </r>
  <r>
    <x v="2"/>
    <n v="63"/>
    <n v="87"/>
    <s v="R03"/>
    <d v="2010-10-31T00:00:00"/>
    <n v="2010"/>
  </r>
  <r>
    <x v="5"/>
    <n v="69"/>
    <n v="132"/>
    <s v="R02"/>
    <d v="2010-10-08T00:00:00"/>
    <n v="2010"/>
  </r>
  <r>
    <x v="12"/>
    <n v="90"/>
    <n v="72"/>
    <s v="R04"/>
    <d v="2010-11-17T00:00:00"/>
    <n v="2010"/>
  </r>
  <r>
    <x v="12"/>
    <n v="59"/>
    <n v="128"/>
    <s v="R02"/>
    <d v="2010-10-06T00:00:00"/>
    <n v="2010"/>
  </r>
  <r>
    <x v="10"/>
    <n v="142"/>
    <n v="44"/>
    <s v="R04"/>
    <d v="2010-10-13T00:00:00"/>
    <n v="2010"/>
  </r>
  <r>
    <x v="4"/>
    <n v="59"/>
    <n v="64"/>
    <s v="R04"/>
    <d v="2010-11-11T00:00:00"/>
    <n v="2010"/>
  </r>
  <r>
    <x v="8"/>
    <n v="58"/>
    <n v="43"/>
    <s v="R02"/>
    <d v="2010-10-29T00:00:00"/>
    <n v="2010"/>
  </r>
  <r>
    <x v="14"/>
    <n v="86"/>
    <n v="27"/>
    <s v="R02"/>
    <d v="2010-09-27T00:00:00"/>
    <n v="2010"/>
  </r>
  <r>
    <x v="5"/>
    <n v="131"/>
    <n v="140"/>
    <s v="R05"/>
    <d v="2010-11-03T00:00:00"/>
    <n v="2010"/>
  </r>
  <r>
    <x v="0"/>
    <n v="76"/>
    <n v="110"/>
    <s v="R02"/>
    <d v="2010-12-08T00:00:00"/>
    <n v="2010"/>
  </r>
  <r>
    <x v="4"/>
    <n v="28"/>
    <n v="78"/>
    <s v="R02"/>
    <d v="2010-10-08T00:00:00"/>
    <n v="2010"/>
  </r>
  <r>
    <x v="14"/>
    <n v="103"/>
    <n v="172"/>
    <s v="R05"/>
    <d v="2010-10-11T00:00:00"/>
    <n v="2010"/>
  </r>
  <r>
    <x v="7"/>
    <n v="127"/>
    <n v="150"/>
    <s v="R05"/>
    <d v="2010-09-13T00:00:00"/>
    <n v="2010"/>
  </r>
  <r>
    <x v="1"/>
    <n v="82"/>
    <n v="93"/>
    <s v="R01"/>
    <d v="2010-10-06T00:00:00"/>
    <n v="2010"/>
  </r>
  <r>
    <x v="1"/>
    <n v="84"/>
    <n v="22"/>
    <s v="R01"/>
    <d v="2010-10-15T00:00:00"/>
    <n v="2010"/>
  </r>
  <r>
    <x v="7"/>
    <n v="89"/>
    <n v="90"/>
    <s v="R01"/>
    <d v="2010-10-02T00:00:00"/>
    <n v="2010"/>
  </r>
  <r>
    <x v="6"/>
    <n v="67"/>
    <n v="40"/>
    <s v="R01"/>
    <d v="2010-09-27T00:00:00"/>
    <n v="2010"/>
  </r>
  <r>
    <x v="10"/>
    <n v="11"/>
    <n v="25"/>
    <s v="R03"/>
    <d v="2010-11-13T00:00:00"/>
    <n v="2010"/>
  </r>
  <r>
    <x v="11"/>
    <n v="103"/>
    <n v="75"/>
    <s v="R03"/>
    <d v="2010-09-18T00:00:00"/>
    <n v="2010"/>
  </r>
  <r>
    <x v="4"/>
    <n v="63"/>
    <n v="82"/>
    <s v="R05"/>
    <d v="2010-10-09T00:00:00"/>
    <n v="2010"/>
  </r>
  <r>
    <x v="0"/>
    <n v="129"/>
    <n v="120"/>
    <s v="R03"/>
    <d v="2010-09-20T00:00:00"/>
    <n v="2010"/>
  </r>
  <r>
    <x v="1"/>
    <n v="138"/>
    <n v="44"/>
    <s v="R05"/>
    <d v="2010-11-16T00:00:00"/>
    <n v="2010"/>
  </r>
  <r>
    <x v="3"/>
    <n v="47"/>
    <n v="120"/>
    <s v="R02"/>
    <d v="2010-09-29T00:00:00"/>
    <n v="2010"/>
  </r>
  <r>
    <x v="14"/>
    <n v="98"/>
    <n v="100"/>
    <s v="R01"/>
    <d v="2010-11-28T00:00:00"/>
    <n v="2010"/>
  </r>
  <r>
    <x v="10"/>
    <n v="92"/>
    <n v="125"/>
    <s v="R01"/>
    <d v="2010-12-01T00:00:00"/>
    <n v="2010"/>
  </r>
  <r>
    <x v="1"/>
    <n v="77"/>
    <n v="130"/>
    <s v="R05"/>
    <d v="2010-09-24T00:00:00"/>
    <n v="2010"/>
  </r>
  <r>
    <x v="3"/>
    <n v="127"/>
    <n v="99"/>
    <s v="R02"/>
    <d v="2010-09-30T00:00:00"/>
    <n v="2010"/>
  </r>
  <r>
    <x v="5"/>
    <n v="78"/>
    <n v="43"/>
    <s v="R02"/>
    <d v="2010-09-29T00:00:00"/>
    <n v="2010"/>
  </r>
  <r>
    <x v="1"/>
    <n v="69"/>
    <n v="126"/>
    <s v="R03"/>
    <d v="2010-09-18T00:00:00"/>
    <n v="2010"/>
  </r>
  <r>
    <x v="3"/>
    <n v="89"/>
    <n v="96"/>
    <s v="R02"/>
    <d v="2010-10-21T00:00:00"/>
    <n v="2010"/>
  </r>
  <r>
    <x v="5"/>
    <n v="85"/>
    <n v="46"/>
    <s v="R04"/>
    <d v="2010-10-13T00:00:00"/>
    <n v="2010"/>
  </r>
  <r>
    <x v="11"/>
    <n v="60"/>
    <n v="68"/>
    <s v="R02"/>
    <d v="2010-11-01T00:00:00"/>
    <n v="2010"/>
  </r>
  <r>
    <x v="2"/>
    <n v="90"/>
    <n v="170"/>
    <s v="R04"/>
    <d v="2010-09-11T00:00:00"/>
    <n v="2010"/>
  </r>
  <r>
    <x v="9"/>
    <n v="40"/>
    <n v="24"/>
    <s v="R02"/>
    <d v="2010-09-09T00:00:00"/>
    <n v="2010"/>
  </r>
  <r>
    <x v="10"/>
    <n v="93"/>
    <n v="132"/>
    <s v="R01"/>
    <d v="2010-09-21T00:00:00"/>
    <n v="2010"/>
  </r>
  <r>
    <x v="2"/>
    <n v="73"/>
    <n v="34"/>
    <s v="R04"/>
    <d v="2010-09-24T00:00:00"/>
    <n v="2010"/>
  </r>
  <r>
    <x v="4"/>
    <n v="119"/>
    <n v="20"/>
    <s v="R04"/>
    <d v="2010-12-04T00:00:00"/>
    <n v="2010"/>
  </r>
  <r>
    <x v="5"/>
    <n v="61"/>
    <n v="140"/>
    <s v="R01"/>
    <d v="2010-11-24T00:00:00"/>
    <n v="2010"/>
  </r>
  <r>
    <x v="13"/>
    <n v="84"/>
    <n v="54"/>
    <s v="R05"/>
    <d v="2010-09-11T00:00:00"/>
    <n v="2010"/>
  </r>
  <r>
    <x v="3"/>
    <n v="63"/>
    <n v="148"/>
    <s v="R03"/>
    <d v="2010-10-25T00:00:00"/>
    <n v="2010"/>
  </r>
  <r>
    <x v="1"/>
    <n v="74"/>
    <n v="144"/>
    <s v="R02"/>
    <d v="2010-10-24T00:00:00"/>
    <n v="2010"/>
  </r>
  <r>
    <x v="3"/>
    <n v="101"/>
    <n v="128"/>
    <s v="R03"/>
    <d v="2010-09-27T00:00:00"/>
    <n v="2010"/>
  </r>
  <r>
    <x v="4"/>
    <n v="40"/>
    <n v="34"/>
    <s v="R02"/>
    <d v="2010-11-19T00:00:00"/>
    <n v="2010"/>
  </r>
  <r>
    <x v="1"/>
    <n v="106"/>
    <n v="108"/>
    <s v="R02"/>
    <d v="2010-11-16T00:00:00"/>
    <n v="2010"/>
  </r>
  <r>
    <x v="4"/>
    <n v="75"/>
    <n v="32"/>
    <s v="R03"/>
    <d v="2010-10-16T00:00:00"/>
    <n v="2010"/>
  </r>
  <r>
    <x v="5"/>
    <n v="59"/>
    <n v="215"/>
    <s v="R01"/>
    <d v="2010-09-21T00:00:00"/>
    <n v="2010"/>
  </r>
  <r>
    <x v="13"/>
    <n v="56"/>
    <n v="31"/>
    <s v="R05"/>
    <d v="2010-10-15T00:00:00"/>
    <n v="2010"/>
  </r>
  <r>
    <x v="5"/>
    <n v="144"/>
    <n v="124"/>
    <s v="R02"/>
    <d v="2010-09-25T00:00:00"/>
    <n v="2010"/>
  </r>
  <r>
    <x v="6"/>
    <n v="126"/>
    <n v="128"/>
    <s v="R02"/>
    <d v="2010-12-05T00:00:00"/>
    <n v="2010"/>
  </r>
  <r>
    <x v="7"/>
    <n v="56"/>
    <n v="129"/>
    <s v="R03"/>
    <d v="2010-12-01T00:00:00"/>
    <n v="2010"/>
  </r>
  <r>
    <x v="5"/>
    <n v="56"/>
    <n v="225"/>
    <s v="R01"/>
    <d v="2010-11-26T00:00:00"/>
    <n v="2010"/>
  </r>
  <r>
    <x v="3"/>
    <n v="96"/>
    <n v="108"/>
    <s v="R02"/>
    <d v="2010-11-30T00:00:00"/>
    <n v="2010"/>
  </r>
  <r>
    <x v="14"/>
    <n v="101"/>
    <n v="130"/>
    <s v="R04"/>
    <d v="2010-10-14T00:00:00"/>
    <n v="2010"/>
  </r>
  <r>
    <x v="2"/>
    <n v="48"/>
    <n v="200"/>
    <s v="R02"/>
    <d v="2010-10-20T00:00:00"/>
    <n v="2010"/>
  </r>
  <r>
    <x v="0"/>
    <n v="121"/>
    <n v="32"/>
    <s v="R04"/>
    <d v="2010-12-06T00:00:00"/>
    <n v="2010"/>
  </r>
  <r>
    <x v="4"/>
    <n v="80"/>
    <n v="168"/>
    <s v="R01"/>
    <d v="2010-11-01T00:00:00"/>
    <n v="2010"/>
  </r>
  <r>
    <x v="1"/>
    <n v="166"/>
    <n v="36"/>
    <s v="R02"/>
    <d v="2010-10-18T00:00:00"/>
    <n v="2010"/>
  </r>
  <r>
    <x v="13"/>
    <n v="56"/>
    <n v="88"/>
    <s v="R04"/>
    <d v="2010-09-09T00:00:00"/>
    <n v="2010"/>
  </r>
  <r>
    <x v="14"/>
    <n v="75"/>
    <n v="111"/>
    <s v="R05"/>
    <d v="2010-10-07T00:00:00"/>
    <n v="2010"/>
  </r>
  <r>
    <x v="7"/>
    <n v="61"/>
    <n v="160"/>
    <s v="R01"/>
    <d v="2010-11-05T00:00:00"/>
    <n v="2010"/>
  </r>
  <r>
    <x v="1"/>
    <n v="53"/>
    <n v="210"/>
    <s v="R02"/>
    <d v="2010-09-17T00:00:00"/>
    <n v="2010"/>
  </r>
  <r>
    <x v="3"/>
    <n v="155"/>
    <n v="164"/>
    <s v="R05"/>
    <d v="2010-10-28T00:00:00"/>
    <n v="2010"/>
  </r>
  <r>
    <x v="0"/>
    <n v="103"/>
    <n v="117"/>
    <s v="R02"/>
    <d v="2010-11-17T00:00:00"/>
    <n v="2010"/>
  </r>
  <r>
    <x v="12"/>
    <n v="149"/>
    <n v="60"/>
    <s v="R05"/>
    <d v="2010-10-31T00:00:00"/>
    <n v="2010"/>
  </r>
  <r>
    <x v="3"/>
    <n v="94"/>
    <n v="99"/>
    <s v="R05"/>
    <d v="2010-09-13T00:00:00"/>
    <n v="2010"/>
  </r>
  <r>
    <x v="4"/>
    <n v="118"/>
    <n v="99"/>
    <s v="R04"/>
    <d v="2010-10-29T00:00:00"/>
    <n v="2010"/>
  </r>
  <r>
    <x v="5"/>
    <n v="63"/>
    <n v="48"/>
    <s v="R04"/>
    <d v="2010-10-26T00:00:00"/>
    <n v="2010"/>
  </r>
  <r>
    <x v="13"/>
    <n v="75"/>
    <n v="40"/>
    <s v="R04"/>
    <d v="2010-12-08T00:00:00"/>
    <n v="2010"/>
  </r>
  <r>
    <x v="9"/>
    <n v="154"/>
    <n v="172"/>
    <s v="R02"/>
    <d v="2010-11-06T00:00:00"/>
    <n v="2010"/>
  </r>
  <r>
    <x v="2"/>
    <n v="54"/>
    <n v="26"/>
    <s v="R02"/>
    <d v="2010-11-27T00:00:00"/>
    <n v="2010"/>
  </r>
  <r>
    <x v="3"/>
    <n v="55"/>
    <n v="99"/>
    <s v="R05"/>
    <d v="2010-09-13T00:00:00"/>
    <n v="2010"/>
  </r>
  <r>
    <x v="12"/>
    <n v="140"/>
    <n v="93"/>
    <s v="R01"/>
    <d v="2010-10-23T00:00:00"/>
    <n v="2010"/>
  </r>
  <r>
    <x v="14"/>
    <n v="141"/>
    <n v="80"/>
    <s v="R03"/>
    <d v="2010-10-30T00:00:00"/>
    <n v="2010"/>
  </r>
  <r>
    <x v="12"/>
    <n v="87"/>
    <n v="225"/>
    <s v="R05"/>
    <d v="2010-10-26T00:00:00"/>
    <n v="2010"/>
  </r>
  <r>
    <x v="2"/>
    <n v="95"/>
    <n v="28"/>
    <s v="R04"/>
    <d v="2010-09-26T00:00:00"/>
    <n v="2010"/>
  </r>
  <r>
    <x v="14"/>
    <n v="89"/>
    <n v="126"/>
    <s v="R03"/>
    <d v="2010-11-12T00:00:00"/>
    <n v="2010"/>
  </r>
  <r>
    <x v="4"/>
    <n v="92"/>
    <n v="58"/>
    <s v="R05"/>
    <d v="2010-09-10T00:00:00"/>
    <n v="2010"/>
  </r>
  <r>
    <x v="0"/>
    <n v="95"/>
    <n v="111"/>
    <s v="R05"/>
    <d v="2010-11-30T00:00:00"/>
    <n v="2010"/>
  </r>
  <r>
    <x v="7"/>
    <n v="86"/>
    <n v="68"/>
    <s v="R01"/>
    <d v="2010-10-02T00:00:00"/>
    <n v="2010"/>
  </r>
  <r>
    <x v="11"/>
    <n v="70"/>
    <n v="28"/>
    <s v="R02"/>
    <d v="2010-11-28T00:00:00"/>
    <n v="2010"/>
  </r>
  <r>
    <x v="12"/>
    <n v="104"/>
    <n v="88"/>
    <s v="R02"/>
    <d v="2010-10-17T00:00:00"/>
    <n v="2010"/>
  </r>
  <r>
    <x v="6"/>
    <n v="142"/>
    <n v="31"/>
    <s v="R04"/>
    <d v="2010-10-17T00:00:00"/>
    <n v="2010"/>
  </r>
  <r>
    <x v="0"/>
    <n v="65"/>
    <n v="84"/>
    <s v="R03"/>
    <d v="2010-12-02T00:00:00"/>
    <n v="2010"/>
  </r>
  <r>
    <x v="7"/>
    <n v="63"/>
    <n v="42"/>
    <s v="R04"/>
    <d v="2010-12-05T00:00:00"/>
    <n v="2010"/>
  </r>
  <r>
    <x v="7"/>
    <n v="128"/>
    <n v="60"/>
    <s v="R03"/>
    <d v="2010-09-14T00:00:00"/>
    <n v="2010"/>
  </r>
  <r>
    <x v="8"/>
    <n v="131"/>
    <n v="58"/>
    <s v="R02"/>
    <d v="2010-10-02T00:00:00"/>
    <n v="2010"/>
  </r>
  <r>
    <x v="5"/>
    <n v="100"/>
    <n v="124"/>
    <s v="R02"/>
    <d v="2010-10-31T00:00:00"/>
    <n v="2010"/>
  </r>
  <r>
    <x v="9"/>
    <n v="75"/>
    <n v="135"/>
    <s v="R02"/>
    <d v="2010-10-27T00:00:00"/>
    <n v="2010"/>
  </r>
  <r>
    <x v="9"/>
    <n v="152"/>
    <n v="215"/>
    <s v="R01"/>
    <d v="2010-09-17T00:00:00"/>
    <n v="2010"/>
  </r>
  <r>
    <x v="6"/>
    <n v="57"/>
    <n v="35"/>
    <s v="R03"/>
    <d v="2010-11-15T00:00:00"/>
    <n v="2010"/>
  </r>
  <r>
    <x v="7"/>
    <n v="106"/>
    <n v="112"/>
    <s v="R01"/>
    <d v="2010-11-14T00:00:00"/>
    <n v="2010"/>
  </r>
  <r>
    <x v="14"/>
    <n v="68"/>
    <n v="32"/>
    <s v="R03"/>
    <d v="2010-11-04T00:00:00"/>
    <n v="2010"/>
  </r>
  <r>
    <x v="13"/>
    <n v="105"/>
    <n v="96"/>
    <s v="R02"/>
    <d v="2010-11-05T00:00:00"/>
    <n v="2010"/>
  </r>
  <r>
    <x v="4"/>
    <n v="41"/>
    <n v="68"/>
    <s v="R04"/>
    <d v="2010-11-20T00:00:00"/>
    <n v="2010"/>
  </r>
  <r>
    <x v="5"/>
    <n v="153"/>
    <n v="34"/>
    <s v="R01"/>
    <d v="2010-09-09T00:00:00"/>
    <n v="2010"/>
  </r>
  <r>
    <x v="1"/>
    <n v="113"/>
    <n v="168"/>
    <s v="R04"/>
    <d v="2010-10-16T00:00:00"/>
    <n v="2010"/>
  </r>
  <r>
    <x v="9"/>
    <n v="59"/>
    <n v="210"/>
    <s v="R03"/>
    <d v="2010-10-17T00:00:00"/>
    <n v="2010"/>
  </r>
  <r>
    <x v="4"/>
    <n v="144"/>
    <n v="140"/>
    <s v="R05"/>
    <d v="2010-10-13T00:00:00"/>
    <n v="2010"/>
  </r>
  <r>
    <x v="6"/>
    <n v="73"/>
    <n v="215"/>
    <s v="R04"/>
    <d v="2010-11-11T00:00:00"/>
    <n v="2010"/>
  </r>
  <r>
    <x v="6"/>
    <n v="30"/>
    <n v="168"/>
    <s v="R02"/>
    <d v="2010-11-05T00:00:00"/>
    <n v="2010"/>
  </r>
  <r>
    <x v="13"/>
    <n v="93"/>
    <n v="72"/>
    <s v="R03"/>
    <d v="2010-09-29T00:00:00"/>
    <n v="2010"/>
  </r>
  <r>
    <x v="11"/>
    <n v="88"/>
    <n v="144"/>
    <s v="R03"/>
    <d v="2010-10-07T00:00:00"/>
    <n v="2010"/>
  </r>
  <r>
    <x v="12"/>
    <n v="62"/>
    <n v="32"/>
    <s v="R04"/>
    <d v="2010-12-01T00:00:00"/>
    <n v="2010"/>
  </r>
  <r>
    <x v="3"/>
    <n v="113"/>
    <n v="81"/>
    <s v="R02"/>
    <d v="2010-12-05T00:00:00"/>
    <n v="2010"/>
  </r>
  <r>
    <x v="5"/>
    <n v="111"/>
    <n v="86"/>
    <s v="R04"/>
    <d v="2010-09-18T00:00:00"/>
    <n v="2010"/>
  </r>
  <r>
    <x v="8"/>
    <n v="64"/>
    <n v="22"/>
    <s v="R05"/>
    <d v="2010-09-28T00:00:00"/>
    <n v="2010"/>
  </r>
  <r>
    <x v="10"/>
    <n v="160"/>
    <n v="116"/>
    <s v="R05"/>
    <d v="2010-10-05T00:00:00"/>
    <n v="2010"/>
  </r>
  <r>
    <x v="2"/>
    <n v="158"/>
    <n v="60"/>
    <s v="R01"/>
    <d v="2010-10-05T00:00:00"/>
    <n v="2010"/>
  </r>
  <r>
    <x v="14"/>
    <n v="134"/>
    <n v="160"/>
    <s v="R01"/>
    <d v="2010-10-22T00:00:00"/>
    <n v="2010"/>
  </r>
  <r>
    <x v="12"/>
    <n v="83"/>
    <n v="42"/>
    <s v="R04"/>
    <d v="2010-12-07T00:00:00"/>
    <n v="2010"/>
  </r>
  <r>
    <x v="6"/>
    <n v="145"/>
    <n v="136"/>
    <s v="R05"/>
    <d v="2010-11-16T00:00:00"/>
    <n v="2010"/>
  </r>
  <r>
    <x v="0"/>
    <n v="6"/>
    <n v="29"/>
    <s v="R03"/>
    <d v="2010-11-15T00:00:00"/>
    <n v="2010"/>
  </r>
  <r>
    <x v="14"/>
    <n v="137"/>
    <n v="114"/>
    <s v="R04"/>
    <d v="2010-11-02T00:00:00"/>
    <n v="2010"/>
  </r>
  <r>
    <x v="5"/>
    <n v="71"/>
    <n v="105"/>
    <s v="R04"/>
    <d v="2010-09-15T00:00:00"/>
    <n v="2010"/>
  </r>
  <r>
    <x v="2"/>
    <n v="49"/>
    <n v="80"/>
    <s v="R05"/>
    <d v="2010-10-16T00:00:00"/>
    <n v="2010"/>
  </r>
  <r>
    <x v="0"/>
    <n v="71"/>
    <n v="102"/>
    <s v="R03"/>
    <d v="2010-11-27T00:00:00"/>
    <n v="2010"/>
  </r>
  <r>
    <x v="12"/>
    <n v="72"/>
    <n v="132"/>
    <s v="R02"/>
    <d v="2010-11-10T00:00:00"/>
    <n v="2010"/>
  </r>
  <r>
    <x v="12"/>
    <n v="63"/>
    <n v="105"/>
    <s v="R05"/>
    <d v="2010-11-18T00:00:00"/>
    <n v="2010"/>
  </r>
  <r>
    <x v="12"/>
    <n v="65"/>
    <n v="87"/>
    <s v="R02"/>
    <d v="2010-12-06T00:00:00"/>
    <n v="2010"/>
  </r>
  <r>
    <x v="14"/>
    <n v="43"/>
    <n v="99"/>
    <s v="R04"/>
    <d v="2010-11-05T00:00:00"/>
    <n v="2010"/>
  </r>
  <r>
    <x v="8"/>
    <n v="67"/>
    <n v="45"/>
    <s v="R01"/>
    <d v="2010-10-03T00:00:00"/>
    <n v="2010"/>
  </r>
  <r>
    <x v="7"/>
    <n v="80"/>
    <n v="45"/>
    <s v="R03"/>
    <d v="2010-10-23T00:00:00"/>
    <n v="2010"/>
  </r>
  <r>
    <x v="1"/>
    <n v="84"/>
    <n v="72"/>
    <s v="R02"/>
    <d v="2010-11-16T00:00:00"/>
    <n v="2010"/>
  </r>
  <r>
    <x v="13"/>
    <n v="85"/>
    <n v="66"/>
    <s v="R03"/>
    <d v="2010-10-01T00:00:00"/>
    <n v="2010"/>
  </r>
  <r>
    <x v="4"/>
    <n v="134"/>
    <n v="180"/>
    <s v="R05"/>
    <d v="2010-09-22T00:00:00"/>
    <n v="2010"/>
  </r>
  <r>
    <x v="13"/>
    <n v="28"/>
    <n v="84"/>
    <s v="R03"/>
    <d v="2010-10-12T00:00:00"/>
    <n v="2010"/>
  </r>
  <r>
    <x v="5"/>
    <n v="113"/>
    <n v="42"/>
    <s v="R05"/>
    <d v="2010-10-21T00:00:00"/>
    <n v="2010"/>
  </r>
  <r>
    <x v="6"/>
    <n v="46"/>
    <n v="165"/>
    <s v="R02"/>
    <d v="2010-11-04T00:00:00"/>
    <n v="2010"/>
  </r>
  <r>
    <x v="6"/>
    <n v="154"/>
    <n v="90"/>
    <s v="R05"/>
    <d v="2010-10-16T00:00:00"/>
    <n v="2010"/>
  </r>
  <r>
    <x v="2"/>
    <n v="123"/>
    <n v="36"/>
    <s v="R03"/>
    <d v="2010-09-26T00:00:00"/>
    <n v="2010"/>
  </r>
  <r>
    <x v="3"/>
    <n v="103"/>
    <n v="42"/>
    <s v="R05"/>
    <d v="2010-10-06T00:00:00"/>
    <n v="2010"/>
  </r>
  <r>
    <x v="14"/>
    <n v="135"/>
    <n v="125"/>
    <s v="R03"/>
    <d v="2010-10-30T00:00:00"/>
    <n v="2010"/>
  </r>
  <r>
    <x v="14"/>
    <n v="130"/>
    <n v="120"/>
    <s v="R01"/>
    <d v="2010-10-20T00:00:00"/>
    <n v="2010"/>
  </r>
  <r>
    <x v="10"/>
    <n v="129"/>
    <n v="144"/>
    <s v="R03"/>
    <d v="2010-09-18T00:00:00"/>
    <n v="2010"/>
  </r>
  <r>
    <x v="8"/>
    <n v="111"/>
    <n v="175"/>
    <s v="R02"/>
    <d v="2010-12-08T00:00:00"/>
    <n v="2010"/>
  </r>
  <r>
    <x v="13"/>
    <n v="88"/>
    <n v="81"/>
    <s v="R05"/>
    <d v="2010-09-28T00:00:00"/>
    <n v="2010"/>
  </r>
  <r>
    <x v="8"/>
    <n v="88"/>
    <n v="35"/>
    <s v="R01"/>
    <d v="2010-09-24T00:00:00"/>
    <n v="2010"/>
  </r>
  <r>
    <x v="10"/>
    <n v="60"/>
    <n v="215"/>
    <s v="R02"/>
    <d v="2010-12-02T00:00:00"/>
    <n v="2010"/>
  </r>
  <r>
    <x v="11"/>
    <n v="163"/>
    <n v="62"/>
    <s v="R04"/>
    <d v="2010-12-01T00:00:00"/>
    <n v="2010"/>
  </r>
  <r>
    <x v="0"/>
    <n v="67"/>
    <n v="172"/>
    <s v="R02"/>
    <d v="2010-10-22T00:00:00"/>
    <n v="2010"/>
  </r>
  <r>
    <x v="4"/>
    <n v="114"/>
    <n v="126"/>
    <s v="R04"/>
    <d v="2010-11-05T00:00:00"/>
    <n v="2010"/>
  </r>
  <r>
    <x v="13"/>
    <n v="81"/>
    <n v="160"/>
    <s v="R04"/>
    <d v="2010-11-09T00:00:00"/>
    <n v="2010"/>
  </r>
  <r>
    <x v="3"/>
    <n v="82"/>
    <n v="144"/>
    <s v="R05"/>
    <d v="2010-09-21T00:00:00"/>
    <n v="2010"/>
  </r>
  <r>
    <x v="12"/>
    <n v="69"/>
    <n v="32"/>
    <s v="R01"/>
    <d v="2010-09-27T00:00:00"/>
    <n v="2010"/>
  </r>
  <r>
    <x v="0"/>
    <n v="99"/>
    <n v="48"/>
    <s v="R02"/>
    <d v="2010-10-15T00:00:00"/>
    <n v="2010"/>
  </r>
  <r>
    <x v="14"/>
    <n v="95"/>
    <n v="75"/>
    <s v="R04"/>
    <d v="2010-10-31T00:00:00"/>
    <n v="2010"/>
  </r>
  <r>
    <x v="12"/>
    <n v="127"/>
    <n v="160"/>
    <s v="R01"/>
    <d v="2010-11-24T00:00:00"/>
    <n v="2010"/>
  </r>
  <r>
    <x v="7"/>
    <n v="107"/>
    <n v="156"/>
    <s v="R01"/>
    <d v="2010-09-15T00:00:00"/>
    <n v="2010"/>
  </r>
  <r>
    <x v="3"/>
    <n v="90"/>
    <n v="99"/>
    <s v="R02"/>
    <d v="2010-10-08T00:00:00"/>
    <n v="2010"/>
  </r>
  <r>
    <x v="12"/>
    <n v="110"/>
    <n v="36"/>
    <s v="R03"/>
    <d v="2010-12-01T00:00:00"/>
    <n v="2010"/>
  </r>
  <r>
    <x v="3"/>
    <n v="43"/>
    <n v="128"/>
    <s v="R01"/>
    <d v="2010-10-15T00:00:00"/>
    <n v="2010"/>
  </r>
  <r>
    <x v="3"/>
    <n v="139"/>
    <n v="81"/>
    <s v="R02"/>
    <d v="2010-10-15T00:00:00"/>
    <n v="2010"/>
  </r>
  <r>
    <x v="4"/>
    <n v="139"/>
    <n v="114"/>
    <s v="R05"/>
    <d v="2010-12-04T00:00:00"/>
    <n v="2010"/>
  </r>
  <r>
    <x v="6"/>
    <n v="71"/>
    <n v="110"/>
    <s v="R05"/>
    <d v="2010-09-30T00:00:00"/>
    <n v="2010"/>
  </r>
  <r>
    <x v="5"/>
    <n v="126"/>
    <n v="175"/>
    <s v="R01"/>
    <d v="2010-09-27T00:00:00"/>
    <n v="2010"/>
  </r>
  <r>
    <x v="11"/>
    <n v="95"/>
    <n v="21"/>
    <s v="R02"/>
    <d v="2010-11-13T00:00:00"/>
    <n v="2010"/>
  </r>
  <r>
    <x v="0"/>
    <n v="55"/>
    <n v="200"/>
    <s v="R05"/>
    <d v="2010-10-16T00:00:00"/>
    <n v="2010"/>
  </r>
  <r>
    <x v="5"/>
    <n v="38"/>
    <n v="81"/>
    <s v="R02"/>
    <d v="2010-09-27T00:00:00"/>
    <n v="2010"/>
  </r>
  <r>
    <x v="6"/>
    <n v="106"/>
    <n v="145"/>
    <s v="R02"/>
    <d v="2010-11-03T00:00:00"/>
    <n v="2010"/>
  </r>
  <r>
    <x v="10"/>
    <n v="113"/>
    <n v="42"/>
    <s v="R04"/>
    <d v="2010-12-07T00:00:00"/>
    <n v="2010"/>
  </r>
  <r>
    <x v="10"/>
    <n v="120"/>
    <n v="26"/>
    <s v="R03"/>
    <d v="2010-10-08T00:00:00"/>
    <n v="2010"/>
  </r>
  <r>
    <x v="7"/>
    <n v="95"/>
    <n v="123"/>
    <s v="R04"/>
    <d v="2010-10-26T00:00:00"/>
    <n v="2010"/>
  </r>
  <r>
    <x v="9"/>
    <n v="45"/>
    <n v="156"/>
    <s v="R01"/>
    <d v="2010-11-15T00:00:00"/>
    <n v="2010"/>
  </r>
  <r>
    <x v="2"/>
    <n v="49"/>
    <n v="172"/>
    <s v="R05"/>
    <d v="2010-11-12T00:00:00"/>
    <n v="2010"/>
  </r>
  <r>
    <x v="5"/>
    <n v="81"/>
    <n v="78"/>
    <s v="R02"/>
    <d v="2010-11-25T00:00:00"/>
    <n v="2010"/>
  </r>
  <r>
    <x v="1"/>
    <n v="61"/>
    <n v="38"/>
    <s v="R03"/>
    <d v="2010-09-28T00:00:00"/>
    <n v="2010"/>
  </r>
  <r>
    <x v="11"/>
    <n v="42"/>
    <n v="45"/>
    <s v="R01"/>
    <d v="2010-09-26T00:00:00"/>
    <n v="2010"/>
  </r>
  <r>
    <x v="5"/>
    <n v="81"/>
    <n v="40"/>
    <s v="R04"/>
    <d v="2010-11-11T00:00:00"/>
    <n v="2010"/>
  </r>
  <r>
    <x v="13"/>
    <n v="79"/>
    <n v="120"/>
    <s v="R02"/>
    <d v="2010-10-15T00:00:00"/>
    <n v="2010"/>
  </r>
  <r>
    <x v="6"/>
    <n v="124"/>
    <n v="132"/>
    <s v="R02"/>
    <d v="2010-10-15T00:00:00"/>
    <n v="2010"/>
  </r>
  <r>
    <x v="0"/>
    <n v="60"/>
    <n v="41"/>
    <s v="R02"/>
    <d v="2010-11-03T00:00:00"/>
    <n v="2010"/>
  </r>
  <r>
    <x v="11"/>
    <n v="111"/>
    <n v="144"/>
    <s v="R01"/>
    <d v="2010-10-11T00:00:00"/>
    <n v="2010"/>
  </r>
  <r>
    <x v="13"/>
    <n v="115"/>
    <n v="111"/>
    <s v="R02"/>
    <d v="2010-11-08T00:00:00"/>
    <n v="2010"/>
  </r>
  <r>
    <x v="2"/>
    <n v="47"/>
    <n v="84"/>
    <s v="R01"/>
    <d v="2010-09-19T00:00:00"/>
    <n v="2010"/>
  </r>
  <r>
    <x v="0"/>
    <n v="53"/>
    <n v="110"/>
    <s v="R01"/>
    <d v="2010-11-13T00:00:00"/>
    <n v="2010"/>
  </r>
  <r>
    <x v="8"/>
    <n v="99"/>
    <n v="74"/>
    <s v="R02"/>
    <d v="2010-10-06T00:00:00"/>
    <n v="2010"/>
  </r>
  <r>
    <x v="0"/>
    <n v="26"/>
    <n v="43"/>
    <s v="R04"/>
    <d v="2010-09-09T00:00:00"/>
    <n v="2010"/>
  </r>
  <r>
    <x v="4"/>
    <n v="137"/>
    <n v="20"/>
    <s v="R01"/>
    <d v="2010-10-05T00:00:00"/>
    <n v="2010"/>
  </r>
  <r>
    <x v="7"/>
    <n v="70"/>
    <n v="114"/>
    <s v="R03"/>
    <d v="2010-10-05T00:00:00"/>
    <n v="2010"/>
  </r>
  <r>
    <x v="1"/>
    <n v="67"/>
    <n v="35"/>
    <s v="R04"/>
    <d v="2010-11-15T00:00:00"/>
    <n v="2010"/>
  </r>
  <r>
    <x v="11"/>
    <n v="73"/>
    <n v="45"/>
    <s v="R02"/>
    <d v="2010-10-01T00:00:00"/>
    <n v="2010"/>
  </r>
  <r>
    <x v="8"/>
    <n v="110"/>
    <n v="21"/>
    <s v="R04"/>
    <d v="2010-12-01T00:00:00"/>
    <n v="2010"/>
  </r>
  <r>
    <x v="9"/>
    <n v="130"/>
    <n v="54"/>
    <s v="R03"/>
    <d v="2010-11-30T00:00:00"/>
    <n v="2010"/>
  </r>
  <r>
    <x v="13"/>
    <n v="145"/>
    <n v="110"/>
    <s v="R04"/>
    <d v="2010-09-10T00:00:00"/>
    <n v="2010"/>
  </r>
  <r>
    <x v="9"/>
    <n v="23"/>
    <n v="86"/>
    <s v="R02"/>
    <d v="2010-09-18T00:00:00"/>
    <n v="2010"/>
  </r>
  <r>
    <x v="9"/>
    <n v="50"/>
    <n v="105"/>
    <s v="R02"/>
    <d v="2010-10-04T00:00:00"/>
    <n v="2010"/>
  </r>
  <r>
    <x v="3"/>
    <n v="69"/>
    <n v="132"/>
    <s v="R02"/>
    <d v="2010-10-10T00:00:00"/>
    <n v="2010"/>
  </r>
  <r>
    <x v="5"/>
    <n v="101"/>
    <n v="225"/>
    <s v="R05"/>
    <d v="2010-09-27T00:00:00"/>
    <n v="2010"/>
  </r>
  <r>
    <x v="6"/>
    <n v="8"/>
    <n v="20"/>
    <s v="R03"/>
    <d v="2010-09-15T00:00:00"/>
    <n v="2010"/>
  </r>
  <r>
    <x v="9"/>
    <n v="116"/>
    <n v="132"/>
    <s v="R01"/>
    <d v="2010-09-14T00:00:00"/>
    <n v="2010"/>
  </r>
  <r>
    <x v="7"/>
    <n v="150"/>
    <n v="24"/>
    <s v="R05"/>
    <d v="2010-10-23T00:00:00"/>
    <n v="2010"/>
  </r>
  <r>
    <x v="3"/>
    <n v="113"/>
    <n v="145"/>
    <s v="R01"/>
    <d v="2010-10-02T00:00:00"/>
    <n v="2010"/>
  </r>
  <r>
    <x v="0"/>
    <n v="102"/>
    <n v="60"/>
    <s v="R05"/>
    <d v="2010-11-28T00:00:00"/>
    <n v="2010"/>
  </r>
  <r>
    <x v="6"/>
    <n v="26"/>
    <n v="87"/>
    <s v="R05"/>
    <d v="2010-10-26T00:00:00"/>
    <n v="2010"/>
  </r>
  <r>
    <x v="3"/>
    <n v="50"/>
    <n v="56"/>
    <s v="R01"/>
    <d v="2010-10-05T00:00:00"/>
    <n v="2010"/>
  </r>
  <r>
    <x v="7"/>
    <n v="157"/>
    <n v="72"/>
    <s v="R05"/>
    <d v="2010-10-29T00:00:00"/>
    <n v="2010"/>
  </r>
  <r>
    <x v="14"/>
    <n v="105"/>
    <n v="66"/>
    <s v="R01"/>
    <d v="2010-12-01T00:00:00"/>
    <n v="2010"/>
  </r>
  <r>
    <x v="7"/>
    <n v="108"/>
    <n v="26"/>
    <s v="R01"/>
    <d v="2010-10-30T00:00:00"/>
    <n v="2010"/>
  </r>
  <r>
    <x v="1"/>
    <n v="137"/>
    <n v="215"/>
    <s v="R04"/>
    <d v="2010-10-06T00:00:00"/>
    <n v="2010"/>
  </r>
  <r>
    <x v="11"/>
    <n v="60"/>
    <n v="84"/>
    <s v="R03"/>
    <d v="2010-10-16T00:00:00"/>
    <n v="2010"/>
  </r>
  <r>
    <x v="5"/>
    <n v="36"/>
    <n v="135"/>
    <s v="R02"/>
    <d v="2010-11-15T00:00:00"/>
    <n v="2010"/>
  </r>
  <r>
    <x v="7"/>
    <n v="41"/>
    <n v="164"/>
    <s v="R03"/>
    <d v="2010-10-11T00:00:00"/>
    <n v="2010"/>
  </r>
  <r>
    <x v="0"/>
    <n v="89"/>
    <n v="129"/>
    <s v="R04"/>
    <d v="2010-11-22T00:00:00"/>
    <n v="2010"/>
  </r>
  <r>
    <x v="1"/>
    <n v="40"/>
    <n v="220"/>
    <s v="R03"/>
    <d v="2010-10-25T00:00:00"/>
    <n v="2010"/>
  </r>
  <r>
    <x v="1"/>
    <n v="36"/>
    <n v="225"/>
    <s v="R02"/>
    <d v="2010-10-09T00:00:00"/>
    <n v="2010"/>
  </r>
  <r>
    <x v="9"/>
    <n v="74"/>
    <n v="30"/>
    <s v="R02"/>
    <d v="2010-11-07T00:00:00"/>
    <n v="2010"/>
  </r>
  <r>
    <x v="3"/>
    <n v="75"/>
    <n v="84"/>
    <s v="R02"/>
    <d v="2010-09-17T00:00:00"/>
    <n v="2010"/>
  </r>
  <r>
    <x v="8"/>
    <n v="84"/>
    <n v="38"/>
    <s v="R04"/>
    <d v="2010-12-03T00:00:00"/>
    <n v="2010"/>
  </r>
  <r>
    <x v="14"/>
    <n v="49"/>
    <n v="195"/>
    <s v="R03"/>
    <d v="2010-09-17T00:00:00"/>
    <n v="2010"/>
  </r>
  <r>
    <x v="8"/>
    <n v="104"/>
    <n v="68"/>
    <s v="R04"/>
    <d v="2010-11-19T00:00:00"/>
    <n v="2010"/>
  </r>
  <r>
    <x v="13"/>
    <n v="108"/>
    <n v="180"/>
    <s v="R02"/>
    <d v="2010-09-12T00:00:00"/>
    <n v="2010"/>
  </r>
  <r>
    <x v="9"/>
    <n v="124"/>
    <n v="176"/>
    <s v="R02"/>
    <d v="2010-10-07T00:00:00"/>
    <n v="2010"/>
  </r>
  <r>
    <x v="11"/>
    <n v="156"/>
    <n v="42"/>
    <s v="R05"/>
    <d v="2010-11-03T00:00:00"/>
    <n v="2010"/>
  </r>
  <r>
    <x v="3"/>
    <n v="112"/>
    <n v="84"/>
    <s v="R03"/>
    <d v="2010-10-15T00:00:00"/>
    <n v="2010"/>
  </r>
  <r>
    <x v="12"/>
    <n v="93"/>
    <n v="150"/>
    <s v="R01"/>
    <d v="2010-09-21T00:00:00"/>
    <n v="2010"/>
  </r>
  <r>
    <x v="1"/>
    <n v="64"/>
    <n v="170"/>
    <s v="R02"/>
    <d v="2010-10-26T00:00:00"/>
    <n v="2010"/>
  </r>
  <r>
    <x v="0"/>
    <n v="70"/>
    <n v="42"/>
    <s v="R04"/>
    <d v="2010-11-25T00:00:00"/>
    <n v="2010"/>
  </r>
  <r>
    <x v="0"/>
    <n v="64"/>
    <n v="88"/>
    <s v="R05"/>
    <d v="2010-12-04T00:00:00"/>
    <n v="2010"/>
  </r>
  <r>
    <x v="12"/>
    <n v="23"/>
    <n v="117"/>
    <s v="R03"/>
    <d v="2010-10-13T00:00:00"/>
    <n v="2010"/>
  </r>
  <r>
    <x v="12"/>
    <n v="81"/>
    <n v="60"/>
    <s v="R04"/>
    <d v="2010-10-28T00:00:00"/>
    <n v="2010"/>
  </r>
  <r>
    <x v="14"/>
    <n v="76"/>
    <n v="140"/>
    <s v="R05"/>
    <d v="2010-11-29T00:00:00"/>
    <n v="2010"/>
  </r>
  <r>
    <x v="9"/>
    <n v="36"/>
    <n v="81"/>
    <s v="R04"/>
    <d v="2010-10-13T00:00:00"/>
    <n v="2010"/>
  </r>
  <r>
    <x v="8"/>
    <n v="131"/>
    <n v="41"/>
    <s v="R03"/>
    <d v="2010-11-05T00:00:00"/>
    <n v="2010"/>
  </r>
  <r>
    <x v="13"/>
    <n v="107"/>
    <n v="115"/>
    <s v="R02"/>
    <d v="2010-11-09T00:00:00"/>
    <n v="2010"/>
  </r>
  <r>
    <x v="14"/>
    <n v="116"/>
    <n v="22"/>
    <s v="R02"/>
    <d v="2010-10-31T00:00:00"/>
    <n v="2010"/>
  </r>
  <r>
    <x v="6"/>
    <n v="53"/>
    <n v="23"/>
    <s v="R03"/>
    <d v="2010-11-07T00:00:00"/>
    <n v="2010"/>
  </r>
  <r>
    <x v="1"/>
    <n v="60"/>
    <n v="116"/>
    <s v="R05"/>
    <d v="2010-10-16T00:00:00"/>
    <n v="2010"/>
  </r>
  <r>
    <x v="4"/>
    <n v="23"/>
    <n v="105"/>
    <s v="R01"/>
    <d v="2010-11-03T00:00:00"/>
    <n v="2010"/>
  </r>
  <r>
    <x v="13"/>
    <n v="27"/>
    <n v="74"/>
    <s v="R03"/>
    <d v="2010-09-24T00:00:00"/>
    <n v="2010"/>
  </r>
  <r>
    <x v="5"/>
    <n v="66"/>
    <n v="210"/>
    <s v="R02"/>
    <d v="2010-11-13T00:00:00"/>
    <n v="2010"/>
  </r>
  <r>
    <x v="14"/>
    <n v="31"/>
    <n v="25"/>
    <s v="R01"/>
    <d v="2010-12-02T00:00:00"/>
    <n v="2010"/>
  </r>
  <r>
    <x v="6"/>
    <n v="75"/>
    <n v="43"/>
    <s v="R01"/>
    <d v="2010-12-03T00:00:00"/>
    <n v="2010"/>
  </r>
  <r>
    <x v="13"/>
    <n v="74"/>
    <n v="32"/>
    <s v="R02"/>
    <d v="2010-11-02T00:00:00"/>
    <n v="2010"/>
  </r>
  <r>
    <x v="13"/>
    <n v="20"/>
    <n v="60"/>
    <s v="R01"/>
    <d v="2010-09-19T00:00:00"/>
    <n v="2010"/>
  </r>
  <r>
    <x v="12"/>
    <n v="85"/>
    <n v="129"/>
    <s v="R05"/>
    <d v="2010-09-29T00:00:00"/>
    <n v="2010"/>
  </r>
  <r>
    <x v="2"/>
    <n v="15"/>
    <n v="31"/>
    <s v="R02"/>
    <d v="2010-09-27T00:00:00"/>
    <n v="2010"/>
  </r>
  <r>
    <x v="1"/>
    <n v="64"/>
    <n v="80"/>
    <s v="R02"/>
    <d v="2010-12-03T00:00:00"/>
    <n v="2010"/>
  </r>
  <r>
    <x v="3"/>
    <n v="21"/>
    <n v="74"/>
    <s v="R04"/>
    <d v="2010-11-08T00:00:00"/>
    <n v="2010"/>
  </r>
  <r>
    <x v="6"/>
    <n v="133"/>
    <n v="100"/>
    <s v="R01"/>
    <d v="2010-10-24T00:00:00"/>
    <n v="2010"/>
  </r>
  <r>
    <x v="3"/>
    <n v="95"/>
    <n v="52"/>
    <s v="R03"/>
    <d v="2010-10-17T00:00:00"/>
    <n v="2010"/>
  </r>
  <r>
    <x v="13"/>
    <n v="66"/>
    <n v="102"/>
    <s v="R02"/>
    <d v="2010-09-21T00:00:00"/>
    <n v="2010"/>
  </r>
  <r>
    <x v="1"/>
    <n v="55"/>
    <n v="215"/>
    <s v="R01"/>
    <d v="2010-11-16T00:00:00"/>
    <n v="2010"/>
  </r>
  <r>
    <x v="1"/>
    <n v="158"/>
    <n v="100"/>
    <s v="R03"/>
    <d v="2010-09-26T00:00:00"/>
    <n v="2010"/>
  </r>
  <r>
    <x v="13"/>
    <n v="105"/>
    <n v="35"/>
    <s v="R03"/>
    <d v="2010-09-28T00:00:00"/>
    <n v="2010"/>
  </r>
  <r>
    <x v="8"/>
    <n v="104"/>
    <n v="164"/>
    <s v="R01"/>
    <d v="2010-09-23T00:00:00"/>
    <n v="2010"/>
  </r>
  <r>
    <x v="10"/>
    <n v="135"/>
    <n v="185"/>
    <s v="R02"/>
    <d v="2010-09-12T00:00:00"/>
    <n v="2010"/>
  </r>
  <r>
    <x v="3"/>
    <n v="123"/>
    <n v="120"/>
    <s v="R01"/>
    <d v="2010-11-30T00:00:00"/>
    <n v="2010"/>
  </r>
  <r>
    <x v="8"/>
    <n v="84"/>
    <n v="156"/>
    <s v="R05"/>
    <d v="2010-09-22T00:00:00"/>
    <n v="2010"/>
  </r>
  <r>
    <x v="4"/>
    <n v="65"/>
    <n v="64"/>
    <s v="R02"/>
    <d v="2010-09-18T00:00:00"/>
    <n v="2010"/>
  </r>
  <r>
    <x v="1"/>
    <n v="123"/>
    <n v="128"/>
    <s v="R03"/>
    <d v="2010-09-10T00:00:00"/>
    <n v="2010"/>
  </r>
  <r>
    <x v="7"/>
    <n v="17"/>
    <n v="69"/>
    <s v="R03"/>
    <d v="2010-09-29T00:00:00"/>
    <n v="2010"/>
  </r>
  <r>
    <x v="14"/>
    <n v="24"/>
    <n v="74"/>
    <s v="R03"/>
    <d v="2010-11-17T00:00:00"/>
    <n v="2010"/>
  </r>
  <r>
    <x v="2"/>
    <n v="98"/>
    <n v="22"/>
    <s v="R02"/>
    <d v="2010-11-30T00:00:00"/>
    <n v="2010"/>
  </r>
  <r>
    <x v="4"/>
    <n v="69"/>
    <n v="130"/>
    <s v="R01"/>
    <d v="2010-09-20T00:00:00"/>
    <n v="2010"/>
  </r>
  <r>
    <x v="0"/>
    <n v="62"/>
    <n v="35"/>
    <s v="R01"/>
    <d v="2010-10-04T00:00:00"/>
    <n v="2010"/>
  </r>
  <r>
    <x v="6"/>
    <n v="89"/>
    <n v="200"/>
    <s v="R05"/>
    <d v="2010-10-15T00:00:00"/>
    <n v="2010"/>
  </r>
  <r>
    <x v="11"/>
    <n v="133"/>
    <n v="72"/>
    <s v="R01"/>
    <d v="2010-10-09T00:00:00"/>
    <n v="2010"/>
  </r>
  <r>
    <x v="12"/>
    <n v="72"/>
    <n v="140"/>
    <s v="R04"/>
    <d v="2010-10-30T00:00:00"/>
    <n v="2010"/>
  </r>
  <r>
    <x v="13"/>
    <n v="14"/>
    <n v="96"/>
    <s v="R02"/>
    <d v="2010-12-04T00:00:00"/>
    <n v="2010"/>
  </r>
  <r>
    <x v="1"/>
    <n v="128"/>
    <n v="140"/>
    <s v="R03"/>
    <d v="2010-11-14T00:00:00"/>
    <n v="2010"/>
  </r>
  <r>
    <x v="13"/>
    <n v="91"/>
    <n v="84"/>
    <s v="R02"/>
    <d v="2010-12-04T00:00:00"/>
    <n v="2010"/>
  </r>
  <r>
    <x v="14"/>
    <n v="47"/>
    <n v="132"/>
    <s v="R05"/>
    <d v="2010-11-22T00:00:00"/>
    <n v="2010"/>
  </r>
  <r>
    <x v="9"/>
    <n v="99"/>
    <n v="42"/>
    <s v="R04"/>
    <d v="2010-11-24T00:00:00"/>
    <n v="2010"/>
  </r>
  <r>
    <x v="13"/>
    <n v="109"/>
    <n v="126"/>
    <s v="R02"/>
    <d v="2010-12-07T00:00:00"/>
    <n v="2010"/>
  </r>
  <r>
    <x v="5"/>
    <n v="88"/>
    <n v="72"/>
    <s v="R03"/>
    <d v="2010-11-20T00:00:00"/>
    <n v="2010"/>
  </r>
  <r>
    <x v="0"/>
    <n v="165"/>
    <n v="68"/>
    <s v="R02"/>
    <d v="2010-11-23T00:00:00"/>
    <n v="2010"/>
  </r>
  <r>
    <x v="6"/>
    <n v="159"/>
    <n v="42"/>
    <s v="R04"/>
    <d v="2010-11-01T00:00:00"/>
    <n v="2010"/>
  </r>
  <r>
    <x v="13"/>
    <n v="55"/>
    <n v="27"/>
    <s v="R04"/>
    <d v="2010-10-22T00:00:00"/>
    <n v="2010"/>
  </r>
  <r>
    <x v="4"/>
    <n v="6"/>
    <n v="75"/>
    <s v="R05"/>
    <d v="2010-11-05T00:00:00"/>
    <n v="2010"/>
  </r>
  <r>
    <x v="9"/>
    <n v="125"/>
    <n v="148"/>
    <s v="R02"/>
    <d v="2010-10-08T00:00:00"/>
    <n v="2010"/>
  </r>
  <r>
    <x v="5"/>
    <n v="25"/>
    <n v="75"/>
    <s v="R05"/>
    <d v="2010-12-07T00:00:00"/>
    <n v="2010"/>
  </r>
  <r>
    <x v="7"/>
    <n v="110"/>
    <n v="82"/>
    <s v="R01"/>
    <d v="2010-11-28T00:00:00"/>
    <n v="2010"/>
  </r>
  <r>
    <x v="12"/>
    <n v="62"/>
    <n v="125"/>
    <s v="R01"/>
    <d v="2010-10-05T00:00:00"/>
    <n v="2010"/>
  </r>
  <r>
    <x v="13"/>
    <n v="35"/>
    <n v="215"/>
    <s v="R04"/>
    <d v="2010-12-07T00:00:00"/>
    <n v="2010"/>
  </r>
  <r>
    <x v="11"/>
    <n v="155"/>
    <n v="37"/>
    <s v="R04"/>
    <d v="2010-09-09T00:00:00"/>
    <n v="2010"/>
  </r>
  <r>
    <x v="4"/>
    <n v="151"/>
    <n v="123"/>
    <s v="R04"/>
    <d v="2010-09-27T00:00:00"/>
    <n v="2010"/>
  </r>
  <r>
    <x v="8"/>
    <n v="134"/>
    <n v="120"/>
    <s v="R03"/>
    <d v="2010-09-15T00:00:00"/>
    <n v="2010"/>
  </r>
  <r>
    <x v="0"/>
    <n v="51"/>
    <n v="117"/>
    <s v="R04"/>
    <d v="2010-11-02T00:00:00"/>
    <n v="2010"/>
  </r>
  <r>
    <x v="10"/>
    <n v="52"/>
    <n v="37"/>
    <s v="R02"/>
    <d v="2010-09-29T00:00:00"/>
    <n v="2010"/>
  </r>
  <r>
    <x v="2"/>
    <n v="146"/>
    <n v="123"/>
    <s v="R03"/>
    <d v="2010-11-04T00:00:00"/>
    <n v="2010"/>
  </r>
  <r>
    <x v="10"/>
    <n v="96"/>
    <n v="46"/>
    <s v="R02"/>
    <d v="2010-11-02T00:00:00"/>
    <n v="2010"/>
  </r>
  <r>
    <x v="10"/>
    <n v="55"/>
    <n v="145"/>
    <s v="R01"/>
    <d v="2010-11-10T00:00:00"/>
    <n v="2010"/>
  </r>
  <r>
    <x v="14"/>
    <n v="76"/>
    <n v="39"/>
    <s v="R04"/>
    <d v="2010-10-20T00:00:00"/>
    <n v="2010"/>
  </r>
  <r>
    <x v="9"/>
    <n v="94"/>
    <n v="180"/>
    <s v="R02"/>
    <d v="2010-10-04T00:00:00"/>
    <n v="2010"/>
  </r>
  <r>
    <x v="9"/>
    <n v="73"/>
    <n v="66"/>
    <s v="R02"/>
    <d v="2010-11-14T00:00:00"/>
    <n v="2010"/>
  </r>
  <r>
    <x v="4"/>
    <n v="40"/>
    <n v="116"/>
    <s v="R05"/>
    <d v="2010-10-09T00:00:00"/>
    <n v="2010"/>
  </r>
  <r>
    <x v="8"/>
    <n v="59"/>
    <n v="123"/>
    <s v="R05"/>
    <d v="2010-11-01T00:00:00"/>
    <n v="2010"/>
  </r>
  <r>
    <x v="12"/>
    <n v="61"/>
    <n v="115"/>
    <s v="R03"/>
    <d v="2010-10-22T00:00:00"/>
    <n v="2010"/>
  </r>
  <r>
    <x v="12"/>
    <n v="104"/>
    <n v="68"/>
    <s v="R03"/>
    <d v="2010-11-30T00:00:00"/>
    <n v="2010"/>
  </r>
  <r>
    <x v="1"/>
    <n v="133"/>
    <n v="31"/>
    <s v="R03"/>
    <d v="2010-09-21T00:00:00"/>
    <n v="2010"/>
  </r>
  <r>
    <x v="13"/>
    <n v="80"/>
    <n v="145"/>
    <s v="R04"/>
    <d v="2010-10-01T00:00:00"/>
    <n v="2010"/>
  </r>
  <r>
    <x v="0"/>
    <n v="148"/>
    <n v="36"/>
    <s v="R03"/>
    <d v="2010-11-25T00:00:00"/>
    <n v="2010"/>
  </r>
  <r>
    <x v="7"/>
    <n v="101"/>
    <n v="205"/>
    <s v="R02"/>
    <d v="2010-09-20T00:00:00"/>
    <n v="2010"/>
  </r>
  <r>
    <x v="2"/>
    <n v="98"/>
    <n v="35"/>
    <s v="R04"/>
    <d v="2010-11-19T00:00:00"/>
    <n v="2010"/>
  </r>
  <r>
    <x v="3"/>
    <n v="67"/>
    <n v="129"/>
    <s v="R01"/>
    <d v="2010-12-04T00:00:00"/>
    <n v="2010"/>
  </r>
  <r>
    <x v="7"/>
    <n v="30"/>
    <n v="205"/>
    <s v="R03"/>
    <d v="2010-11-26T00:00:00"/>
    <n v="2010"/>
  </r>
  <r>
    <x v="14"/>
    <n v="40"/>
    <n v="108"/>
    <s v="R04"/>
    <d v="2010-09-29T00:00:00"/>
    <n v="2010"/>
  </r>
  <r>
    <x v="6"/>
    <n v="107"/>
    <n v="115"/>
    <s v="R03"/>
    <d v="2010-09-13T00:00:00"/>
    <n v="2010"/>
  </r>
  <r>
    <x v="6"/>
    <n v="93"/>
    <n v="128"/>
    <s v="R03"/>
    <d v="2010-11-29T00:00:00"/>
    <n v="2010"/>
  </r>
  <r>
    <x v="4"/>
    <n v="81"/>
    <n v="100"/>
    <s v="R02"/>
    <d v="2010-12-03T00:00:00"/>
    <n v="2010"/>
  </r>
  <r>
    <x v="5"/>
    <n v="56"/>
    <n v="200"/>
    <s v="R04"/>
    <d v="2010-11-08T00:00:00"/>
    <n v="2010"/>
  </r>
  <r>
    <x v="5"/>
    <n v="63"/>
    <n v="44"/>
    <s v="R05"/>
    <d v="2010-11-10T00:00:00"/>
    <n v="2010"/>
  </r>
  <r>
    <x v="1"/>
    <n v="95"/>
    <n v="86"/>
    <s v="R03"/>
    <d v="2010-09-12T00:00:00"/>
    <n v="2010"/>
  </r>
  <r>
    <x v="3"/>
    <n v="31"/>
    <n v="180"/>
    <s v="R01"/>
    <d v="2010-10-06T00:00:00"/>
    <n v="2010"/>
  </r>
  <r>
    <x v="8"/>
    <n v="106"/>
    <n v="120"/>
    <s v="R03"/>
    <d v="2010-11-14T00:00:00"/>
    <n v="2010"/>
  </r>
  <r>
    <x v="4"/>
    <n v="81"/>
    <n v="116"/>
    <s v="R03"/>
    <d v="2010-09-14T00:00:00"/>
    <n v="2010"/>
  </r>
  <r>
    <x v="10"/>
    <n v="114"/>
    <n v="105"/>
    <s v="R03"/>
    <d v="2010-10-13T00:00:00"/>
    <n v="2010"/>
  </r>
  <r>
    <x v="7"/>
    <n v="104"/>
    <n v="56"/>
    <s v="R04"/>
    <d v="2010-09-10T00:00:00"/>
    <n v="2010"/>
  </r>
  <r>
    <x v="8"/>
    <n v="122"/>
    <n v="45"/>
    <s v="R03"/>
    <d v="2010-12-01T00:00:00"/>
    <n v="2010"/>
  </r>
  <r>
    <x v="1"/>
    <n v="34"/>
    <n v="195"/>
    <s v="R02"/>
    <d v="2010-11-15T00:00:00"/>
    <n v="2010"/>
  </r>
  <r>
    <x v="9"/>
    <n v="73"/>
    <n v="87"/>
    <s v="R05"/>
    <d v="2010-09-30T00:00:00"/>
    <n v="2010"/>
  </r>
  <r>
    <x v="12"/>
    <n v="25"/>
    <n v="52"/>
    <s v="R01"/>
    <d v="2010-09-29T00:00:00"/>
    <n v="2010"/>
  </r>
  <r>
    <x v="8"/>
    <n v="19"/>
    <n v="132"/>
    <s v="R03"/>
    <d v="2010-10-29T00:00:00"/>
    <n v="2010"/>
  </r>
  <r>
    <x v="7"/>
    <n v="92"/>
    <n v="44"/>
    <s v="R01"/>
    <d v="2010-11-01T00:00:00"/>
    <n v="2010"/>
  </r>
  <r>
    <x v="13"/>
    <n v="25"/>
    <n v="27"/>
    <s v="R01"/>
    <d v="2010-09-21T00:00:00"/>
    <n v="2010"/>
  </r>
  <r>
    <x v="10"/>
    <n v="135"/>
    <n v="104"/>
    <s v="R04"/>
    <d v="2010-11-30T00:00:00"/>
    <n v="2010"/>
  </r>
  <r>
    <x v="8"/>
    <n v="64"/>
    <n v="132"/>
    <s v="R03"/>
    <d v="2010-10-31T00:00:00"/>
    <n v="2010"/>
  </r>
  <r>
    <x v="4"/>
    <n v="41"/>
    <n v="123"/>
    <s v="R03"/>
    <d v="2010-11-12T00:00:00"/>
    <n v="2010"/>
  </r>
  <r>
    <x v="11"/>
    <n v="94"/>
    <n v="100"/>
    <s v="R02"/>
    <d v="2010-10-14T00:00:00"/>
    <n v="2010"/>
  </r>
  <r>
    <x v="1"/>
    <n v="21"/>
    <n v="63"/>
    <s v="R02"/>
    <d v="2010-09-18T00:00:00"/>
    <n v="2010"/>
  </r>
  <r>
    <x v="14"/>
    <n v="70"/>
    <n v="44"/>
    <s v="R04"/>
    <d v="2010-12-02T00:00:00"/>
    <n v="2010"/>
  </r>
  <r>
    <x v="0"/>
    <n v="111"/>
    <n v="90"/>
    <s v="R01"/>
    <d v="2010-10-25T00:00:00"/>
    <n v="2010"/>
  </r>
  <r>
    <x v="4"/>
    <n v="91"/>
    <n v="76"/>
    <s v="R04"/>
    <d v="2010-11-09T00:00:00"/>
    <n v="2010"/>
  </r>
  <r>
    <x v="0"/>
    <n v="139"/>
    <n v="220"/>
    <s v="R01"/>
    <d v="2010-12-05T00:00:00"/>
    <n v="2010"/>
  </r>
  <r>
    <x v="2"/>
    <n v="44"/>
    <n v="63"/>
    <s v="R03"/>
    <d v="2010-11-20T00:00:00"/>
    <n v="2010"/>
  </r>
  <r>
    <x v="8"/>
    <n v="119"/>
    <n v="105"/>
    <s v="R01"/>
    <d v="2010-11-09T00:00:00"/>
    <n v="2010"/>
  </r>
  <r>
    <x v="10"/>
    <n v="91"/>
    <n v="124"/>
    <s v="R03"/>
    <d v="2010-09-09T00:00:00"/>
    <n v="2010"/>
  </r>
  <r>
    <x v="3"/>
    <n v="154"/>
    <n v="84"/>
    <s v="R01"/>
    <d v="2010-11-24T00:00:00"/>
    <n v="2010"/>
  </r>
  <r>
    <x v="3"/>
    <n v="117"/>
    <n v="88"/>
    <s v="R04"/>
    <d v="2010-10-06T00:00:00"/>
    <n v="2010"/>
  </r>
  <r>
    <x v="2"/>
    <n v="33"/>
    <n v="170"/>
    <s v="R03"/>
    <d v="2010-10-16T00:00:00"/>
    <n v="2010"/>
  </r>
  <r>
    <x v="2"/>
    <n v="144"/>
    <n v="62"/>
    <s v="R03"/>
    <d v="2010-10-25T00:00:00"/>
    <n v="2010"/>
  </r>
  <r>
    <x v="6"/>
    <n v="117"/>
    <n v="90"/>
    <s v="R01"/>
    <d v="2010-10-20T00:00:00"/>
    <n v="2010"/>
  </r>
  <r>
    <x v="12"/>
    <n v="110"/>
    <n v="100"/>
    <s v="R05"/>
    <d v="2010-11-11T00:00:00"/>
    <n v="2010"/>
  </r>
  <r>
    <x v="14"/>
    <n v="103"/>
    <n v="62"/>
    <s v="R05"/>
    <d v="2010-09-11T00:00:00"/>
    <n v="2010"/>
  </r>
  <r>
    <x v="12"/>
    <n v="115"/>
    <n v="40"/>
    <s v="R03"/>
    <d v="2010-09-09T00:00:00"/>
    <n v="2010"/>
  </r>
  <r>
    <x v="9"/>
    <n v="137"/>
    <n v="44"/>
    <s v="R04"/>
    <d v="2010-09-25T00:00:00"/>
    <n v="2010"/>
  </r>
  <r>
    <x v="0"/>
    <n v="143"/>
    <n v="54"/>
    <s v="R04"/>
    <d v="2010-10-01T00:00:00"/>
    <n v="2010"/>
  </r>
  <r>
    <x v="6"/>
    <n v="115"/>
    <n v="42"/>
    <s v="R01"/>
    <d v="2010-09-12T00:00:00"/>
    <n v="2010"/>
  </r>
  <r>
    <x v="7"/>
    <n v="101"/>
    <n v="185"/>
    <s v="R04"/>
    <d v="2010-10-26T00:00:00"/>
    <n v="2010"/>
  </r>
  <r>
    <x v="0"/>
    <n v="63"/>
    <n v="80"/>
    <s v="R04"/>
    <d v="2010-10-07T00:00:00"/>
    <n v="2010"/>
  </r>
  <r>
    <x v="0"/>
    <n v="89"/>
    <n v="176"/>
    <s v="R04"/>
    <d v="2010-11-17T00:00:00"/>
    <n v="2010"/>
  </r>
  <r>
    <x v="14"/>
    <n v="50"/>
    <n v="26"/>
    <s v="R02"/>
    <d v="2010-11-13T00:00:00"/>
    <n v="2010"/>
  </r>
  <r>
    <x v="12"/>
    <n v="81"/>
    <n v="92"/>
    <s v="R02"/>
    <d v="2010-10-18T00:00:00"/>
    <n v="2010"/>
  </r>
  <r>
    <x v="13"/>
    <n v="115"/>
    <n v="168"/>
    <s v="R04"/>
    <d v="2010-10-26T00:00:00"/>
    <n v="2010"/>
  </r>
  <r>
    <x v="13"/>
    <n v="88"/>
    <n v="78"/>
    <s v="R04"/>
    <d v="2010-10-28T00:00:00"/>
    <n v="2010"/>
  </r>
  <r>
    <x v="11"/>
    <n v="45"/>
    <n v="135"/>
    <s v="R05"/>
    <d v="2010-12-08T00:00:00"/>
    <n v="2010"/>
  </r>
  <r>
    <x v="7"/>
    <n v="110"/>
    <n v="155"/>
    <s v="R02"/>
    <d v="2010-12-06T00:00:00"/>
    <n v="2010"/>
  </r>
  <r>
    <x v="12"/>
    <n v="117"/>
    <n v="40"/>
    <s v="R04"/>
    <d v="2010-11-17T00:00:00"/>
    <n v="2010"/>
  </r>
  <r>
    <x v="8"/>
    <n v="43"/>
    <n v="37"/>
    <s v="R01"/>
    <d v="2010-11-01T00:00:00"/>
    <n v="2010"/>
  </r>
  <r>
    <x v="8"/>
    <n v="54"/>
    <n v="31"/>
    <s v="R01"/>
    <d v="2010-11-04T00:00:00"/>
    <n v="2010"/>
  </r>
  <r>
    <x v="9"/>
    <n v="158"/>
    <n v="190"/>
    <s v="R01"/>
    <d v="2010-11-24T00:00:00"/>
    <n v="2010"/>
  </r>
  <r>
    <x v="6"/>
    <n v="127"/>
    <n v="200"/>
    <s v="R01"/>
    <d v="2010-11-20T00:00:00"/>
    <n v="2010"/>
  </r>
  <r>
    <x v="2"/>
    <n v="132"/>
    <n v="50"/>
    <s v="R03"/>
    <d v="2010-12-08T00:00:00"/>
    <n v="2010"/>
  </r>
  <r>
    <x v="11"/>
    <n v="51"/>
    <n v="108"/>
    <s v="R02"/>
    <d v="2010-09-23T00:00:00"/>
    <n v="2010"/>
  </r>
  <r>
    <x v="10"/>
    <n v="106"/>
    <n v="112"/>
    <s v="R04"/>
    <d v="2010-09-15T00:00:00"/>
    <n v="2010"/>
  </r>
  <r>
    <x v="5"/>
    <n v="52"/>
    <n v="70"/>
    <s v="R01"/>
    <d v="2010-11-27T00:00:00"/>
    <n v="2010"/>
  </r>
  <r>
    <x v="3"/>
    <n v="70"/>
    <n v="116"/>
    <s v="R03"/>
    <d v="2010-12-03T00:00:00"/>
    <n v="2010"/>
  </r>
  <r>
    <x v="0"/>
    <n v="107"/>
    <n v="39"/>
    <s v="R03"/>
    <d v="2010-10-31T00:00:00"/>
    <n v="2010"/>
  </r>
  <r>
    <x v="13"/>
    <n v="130"/>
    <n v="87"/>
    <s v="R02"/>
    <d v="2010-09-30T00:00:00"/>
    <n v="2010"/>
  </r>
  <r>
    <x v="6"/>
    <n v="48"/>
    <n v="120"/>
    <s v="R01"/>
    <d v="2010-10-28T00:00:00"/>
    <n v="2010"/>
  </r>
  <r>
    <x v="9"/>
    <n v="49"/>
    <n v="100"/>
    <s v="R02"/>
    <d v="2010-12-03T00:00:00"/>
    <n v="2010"/>
  </r>
  <r>
    <x v="4"/>
    <n v="35"/>
    <n v="86"/>
    <s v="R01"/>
    <d v="2010-11-17T00:00:00"/>
    <n v="2010"/>
  </r>
  <r>
    <x v="14"/>
    <n v="121"/>
    <n v="84"/>
    <s v="R05"/>
    <d v="2010-11-15T00:00:00"/>
    <n v="2010"/>
  </r>
  <r>
    <x v="14"/>
    <n v="117"/>
    <n v="82"/>
    <s v="R01"/>
    <d v="2010-11-04T00:00:00"/>
    <n v="2010"/>
  </r>
  <r>
    <x v="6"/>
    <n v="78"/>
    <n v="28"/>
    <s v="R04"/>
    <d v="2010-09-19T00:00:00"/>
    <n v="2010"/>
  </r>
  <r>
    <x v="5"/>
    <n v="49"/>
    <n v="84"/>
    <s v="R03"/>
    <d v="2010-10-15T00:00:00"/>
    <n v="2010"/>
  </r>
  <r>
    <x v="1"/>
    <n v="59"/>
    <n v="90"/>
    <s v="R03"/>
    <d v="2010-10-06T00:00:00"/>
    <n v="2010"/>
  </r>
  <r>
    <x v="14"/>
    <n v="71"/>
    <n v="52"/>
    <s v="R03"/>
    <d v="2010-09-26T00:00:00"/>
    <n v="2010"/>
  </r>
  <r>
    <x v="6"/>
    <n v="141"/>
    <n v="54"/>
    <s v="R01"/>
    <d v="2010-12-08T00:00:00"/>
    <n v="2010"/>
  </r>
  <r>
    <x v="13"/>
    <n v="73"/>
    <n v="75"/>
    <s v="R02"/>
    <d v="2010-10-25T00:00:00"/>
    <n v="2010"/>
  </r>
  <r>
    <x v="4"/>
    <n v="125"/>
    <n v="87"/>
    <s v="R05"/>
    <d v="2010-09-24T00:00:00"/>
    <n v="2010"/>
  </r>
  <r>
    <x v="14"/>
    <n v="133"/>
    <n v="21"/>
    <s v="R01"/>
    <d v="2010-09-22T00:00:00"/>
    <n v="2010"/>
  </r>
  <r>
    <x v="14"/>
    <n v="90"/>
    <n v="129"/>
    <s v="R05"/>
    <d v="2010-11-13T00:00:00"/>
    <n v="2010"/>
  </r>
  <r>
    <x v="0"/>
    <n v="111"/>
    <n v="22"/>
    <s v="R04"/>
    <d v="2010-09-24T00:00:00"/>
    <n v="2010"/>
  </r>
  <r>
    <x v="5"/>
    <n v="80"/>
    <n v="32"/>
    <s v="R03"/>
    <d v="2010-10-08T00:00:00"/>
    <n v="2010"/>
  </r>
  <r>
    <x v="8"/>
    <n v="159"/>
    <n v="66"/>
    <s v="R02"/>
    <d v="2010-10-06T00:00:00"/>
    <n v="2010"/>
  </r>
  <r>
    <x v="8"/>
    <n v="102"/>
    <n v="99"/>
    <s v="R04"/>
    <d v="2010-09-21T00:00:00"/>
    <n v="2010"/>
  </r>
  <r>
    <x v="1"/>
    <n v="144"/>
    <n v="25"/>
    <s v="R02"/>
    <d v="2010-12-01T00:00:00"/>
    <n v="2010"/>
  </r>
  <r>
    <x v="13"/>
    <n v="123"/>
    <n v="44"/>
    <s v="R05"/>
    <d v="2010-11-15T00:00:00"/>
    <n v="2010"/>
  </r>
  <r>
    <x v="12"/>
    <n v="48"/>
    <n v="120"/>
    <s v="R01"/>
    <d v="2010-11-25T00:00:00"/>
    <n v="2010"/>
  </r>
  <r>
    <x v="0"/>
    <n v="39"/>
    <n v="46"/>
    <s v="R02"/>
    <d v="2010-09-23T00:00:00"/>
    <n v="2010"/>
  </r>
  <r>
    <x v="14"/>
    <n v="80"/>
    <n v="68"/>
    <s v="R05"/>
    <d v="2010-10-20T00:00:00"/>
    <n v="2010"/>
  </r>
  <r>
    <x v="6"/>
    <n v="88"/>
    <n v="80"/>
    <s v="R04"/>
    <d v="2010-11-03T00:00:00"/>
    <n v="2010"/>
  </r>
  <r>
    <x v="7"/>
    <n v="28"/>
    <n v="44"/>
    <s v="R05"/>
    <d v="2010-10-28T00:00:00"/>
    <n v="2010"/>
  </r>
  <r>
    <x v="3"/>
    <n v="132"/>
    <n v="42"/>
    <s v="R04"/>
    <d v="2010-11-13T00:00:00"/>
    <n v="2010"/>
  </r>
  <r>
    <x v="2"/>
    <n v="103"/>
    <n v="120"/>
    <s v="R03"/>
    <d v="2010-09-17T00:00:00"/>
    <n v="2010"/>
  </r>
  <r>
    <x v="13"/>
    <n v="108"/>
    <n v="56"/>
    <s v="R01"/>
    <d v="2010-10-01T00:00:00"/>
    <n v="2010"/>
  </r>
  <r>
    <x v="12"/>
    <n v="100"/>
    <n v="69"/>
    <s v="R04"/>
    <d v="2010-10-30T00:00:00"/>
    <n v="2010"/>
  </r>
  <r>
    <x v="7"/>
    <n v="119"/>
    <n v="116"/>
    <s v="R03"/>
    <d v="2010-11-16T00:00:00"/>
    <n v="2010"/>
  </r>
  <r>
    <x v="4"/>
    <n v="63"/>
    <n v="70"/>
    <s v="R02"/>
    <d v="2010-10-12T00:00:00"/>
    <n v="2010"/>
  </r>
  <r>
    <x v="7"/>
    <n v="44"/>
    <n v="33"/>
    <s v="R01"/>
    <d v="2010-09-13T00:00:00"/>
    <n v="2010"/>
  </r>
  <r>
    <x v="5"/>
    <n v="99"/>
    <n v="180"/>
    <s v="R01"/>
    <d v="2010-10-24T00:00:00"/>
    <n v="2010"/>
  </r>
  <r>
    <x v="13"/>
    <n v="126"/>
    <n v="190"/>
    <s v="R02"/>
    <d v="2010-10-05T00:00:00"/>
    <n v="2010"/>
  </r>
  <r>
    <x v="13"/>
    <n v="44"/>
    <n v="170"/>
    <s v="R05"/>
    <d v="2010-10-03T00:00:00"/>
    <n v="2010"/>
  </r>
  <r>
    <x v="5"/>
    <n v="74"/>
    <n v="37"/>
    <s v="R02"/>
    <d v="2010-11-25T00:00:00"/>
    <n v="2010"/>
  </r>
  <r>
    <x v="13"/>
    <n v="96"/>
    <n v="46"/>
    <s v="R05"/>
    <d v="2010-10-13T00:00:00"/>
    <n v="2010"/>
  </r>
  <r>
    <x v="2"/>
    <n v="147"/>
    <n v="82"/>
    <s v="R05"/>
    <d v="2010-09-23T00:00:00"/>
    <n v="2010"/>
  </r>
  <r>
    <x v="5"/>
    <n v="39"/>
    <n v="176"/>
    <s v="R05"/>
    <d v="2010-10-14T00:00:00"/>
    <n v="2010"/>
  </r>
  <r>
    <x v="3"/>
    <n v="101"/>
    <n v="132"/>
    <s v="R01"/>
    <d v="2010-11-04T00:00:00"/>
    <n v="2010"/>
  </r>
  <r>
    <x v="5"/>
    <n v="147"/>
    <n v="115"/>
    <s v="R03"/>
    <d v="2010-09-25T00:00:00"/>
    <n v="2010"/>
  </r>
  <r>
    <x v="12"/>
    <n v="135"/>
    <n v="60"/>
    <s v="R04"/>
    <d v="2010-10-31T00:00:00"/>
    <n v="2010"/>
  </r>
  <r>
    <x v="3"/>
    <n v="138"/>
    <n v="29"/>
    <s v="R02"/>
    <d v="2010-09-21T00:00:00"/>
    <n v="2010"/>
  </r>
  <r>
    <x v="8"/>
    <n v="85"/>
    <n v="38"/>
    <s v="R04"/>
    <d v="2010-10-21T00:00:00"/>
    <n v="2010"/>
  </r>
  <r>
    <x v="11"/>
    <n v="37"/>
    <n v="54"/>
    <s v="R04"/>
    <d v="2010-12-01T00:00:00"/>
    <n v="2010"/>
  </r>
  <r>
    <x v="0"/>
    <n v="136"/>
    <n v="37"/>
    <s v="R04"/>
    <d v="2010-12-04T00:00:00"/>
    <n v="2010"/>
  </r>
  <r>
    <x v="9"/>
    <n v="31"/>
    <n v="172"/>
    <s v="R03"/>
    <d v="2010-10-02T00:00:00"/>
    <n v="2010"/>
  </r>
  <r>
    <x v="7"/>
    <n v="102"/>
    <n v="76"/>
    <s v="R05"/>
    <d v="2010-09-22T00:00:00"/>
    <n v="2010"/>
  </r>
  <r>
    <x v="8"/>
    <n v="147"/>
    <n v="140"/>
    <s v="R03"/>
    <d v="2010-10-08T00:00:00"/>
    <n v="2010"/>
  </r>
  <r>
    <x v="5"/>
    <n v="123"/>
    <n v="68"/>
    <s v="R03"/>
    <d v="2010-09-17T00:00:00"/>
    <n v="2010"/>
  </r>
  <r>
    <x v="4"/>
    <n v="60"/>
    <n v="66"/>
    <s v="R04"/>
    <d v="2010-11-30T00:00:00"/>
    <n v="2010"/>
  </r>
  <r>
    <x v="14"/>
    <n v="60"/>
    <n v="37"/>
    <s v="R05"/>
    <d v="2010-12-04T00:00:00"/>
    <n v="2010"/>
  </r>
  <r>
    <x v="9"/>
    <n v="74"/>
    <n v="117"/>
    <s v="R05"/>
    <d v="2010-10-24T00:00:00"/>
    <n v="2010"/>
  </r>
  <r>
    <x v="7"/>
    <n v="142"/>
    <n v="116"/>
    <s v="R05"/>
    <d v="2010-10-15T00:00:00"/>
    <n v="2010"/>
  </r>
  <r>
    <x v="4"/>
    <n v="111"/>
    <n v="210"/>
    <s v="R03"/>
    <d v="2010-11-27T00:00:00"/>
    <n v="2010"/>
  </r>
  <r>
    <x v="2"/>
    <n v="25"/>
    <n v="84"/>
    <s v="R01"/>
    <d v="2010-11-07T00:00:00"/>
    <n v="2010"/>
  </r>
  <r>
    <x v="11"/>
    <n v="103"/>
    <n v="102"/>
    <s v="R04"/>
    <d v="2010-10-07T00:00:00"/>
    <n v="2010"/>
  </r>
  <r>
    <x v="10"/>
    <n v="141"/>
    <n v="100"/>
    <s v="R01"/>
    <d v="2010-09-12T00:00:00"/>
    <n v="2010"/>
  </r>
  <r>
    <x v="13"/>
    <n v="75"/>
    <n v="38"/>
    <s v="R03"/>
    <d v="2010-11-11T00:00:00"/>
    <n v="2010"/>
  </r>
  <r>
    <x v="8"/>
    <n v="101"/>
    <n v="84"/>
    <s v="R02"/>
    <d v="2010-11-29T00:00:00"/>
    <n v="2010"/>
  </r>
  <r>
    <x v="14"/>
    <n v="76"/>
    <n v="164"/>
    <s v="R03"/>
    <d v="2010-11-01T00:00:00"/>
    <n v="2010"/>
  </r>
  <r>
    <x v="4"/>
    <n v="104"/>
    <n v="136"/>
    <s v="R03"/>
    <d v="2010-09-30T00:00:00"/>
    <n v="2010"/>
  </r>
  <r>
    <x v="2"/>
    <n v="55"/>
    <n v="112"/>
    <s v="R02"/>
    <d v="2010-12-08T00:00:00"/>
    <n v="2010"/>
  </r>
  <r>
    <x v="9"/>
    <n v="10"/>
    <n v="72"/>
    <s v="R03"/>
    <d v="2010-09-23T00:00:00"/>
    <n v="2010"/>
  </r>
  <r>
    <x v="7"/>
    <n v="78"/>
    <n v="205"/>
    <s v="R04"/>
    <d v="2010-09-13T00:00:00"/>
    <n v="2010"/>
  </r>
  <r>
    <x v="7"/>
    <n v="153"/>
    <n v="102"/>
    <s v="R01"/>
    <d v="2010-11-11T00:00:00"/>
    <n v="2010"/>
  </r>
  <r>
    <x v="10"/>
    <n v="102"/>
    <n v="70"/>
    <s v="R05"/>
    <d v="2010-11-25T00:00:00"/>
    <n v="2010"/>
  </r>
  <r>
    <x v="10"/>
    <n v="107"/>
    <n v="78"/>
    <s v="R04"/>
    <d v="2010-10-01T00:00:00"/>
    <n v="2010"/>
  </r>
  <r>
    <x v="13"/>
    <n v="73"/>
    <n v="87"/>
    <s v="R02"/>
    <d v="2010-11-25T00:00:00"/>
    <n v="2010"/>
  </r>
  <r>
    <x v="11"/>
    <n v="144"/>
    <n v="102"/>
    <s v="R01"/>
    <d v="2010-09-17T00:00:00"/>
    <n v="2010"/>
  </r>
  <r>
    <x v="12"/>
    <n v="98"/>
    <n v="130"/>
    <s v="R03"/>
    <d v="2010-09-25T00:00:00"/>
    <n v="2010"/>
  </r>
  <r>
    <x v="14"/>
    <n v="88"/>
    <n v="110"/>
    <s v="R01"/>
    <d v="2010-11-06T00:00:00"/>
    <n v="2010"/>
  </r>
  <r>
    <x v="1"/>
    <n v="52"/>
    <n v="42"/>
    <s v="R01"/>
    <d v="2010-10-19T00:00:00"/>
    <n v="2010"/>
  </r>
  <r>
    <x v="13"/>
    <n v="111"/>
    <n v="126"/>
    <s v="R04"/>
    <d v="2010-11-03T00:00:00"/>
    <n v="2010"/>
  </r>
  <r>
    <x v="0"/>
    <n v="131"/>
    <n v="76"/>
    <s v="R02"/>
    <d v="2010-09-23T00:00:00"/>
    <n v="2010"/>
  </r>
  <r>
    <x v="3"/>
    <n v="31"/>
    <n v="84"/>
    <s v="R05"/>
    <d v="2010-09-19T00:00:00"/>
    <n v="2010"/>
  </r>
  <r>
    <x v="5"/>
    <n v="49"/>
    <n v="39"/>
    <s v="R01"/>
    <d v="2010-10-28T00:00:00"/>
    <n v="2010"/>
  </r>
  <r>
    <x v="10"/>
    <n v="65"/>
    <n v="70"/>
    <s v="R05"/>
    <d v="2010-12-03T00:00:00"/>
    <n v="2010"/>
  </r>
  <r>
    <x v="14"/>
    <n v="122"/>
    <n v="78"/>
    <s v="R04"/>
    <d v="2010-11-08T00:00:00"/>
    <n v="2010"/>
  </r>
  <r>
    <x v="9"/>
    <n v="52"/>
    <n v="190"/>
    <s v="R03"/>
    <d v="2010-11-05T00:00:00"/>
    <n v="2010"/>
  </r>
  <r>
    <x v="3"/>
    <n v="57"/>
    <n v="120"/>
    <s v="R05"/>
    <d v="2010-12-05T00:00:00"/>
    <n v="2010"/>
  </r>
  <r>
    <x v="3"/>
    <n v="80"/>
    <n v="88"/>
    <s v="R01"/>
    <d v="2010-09-22T00:00:00"/>
    <n v="2010"/>
  </r>
  <r>
    <x v="12"/>
    <n v="172"/>
    <n v="27"/>
    <s v="R01"/>
    <d v="2010-12-05T00:00:00"/>
    <n v="2010"/>
  </r>
  <r>
    <x v="12"/>
    <n v="31"/>
    <n v="160"/>
    <s v="R03"/>
    <d v="2010-09-13T00:00:00"/>
    <n v="2010"/>
  </r>
  <r>
    <x v="13"/>
    <n v="85"/>
    <n v="215"/>
    <s v="R03"/>
    <d v="2010-10-08T00:00:00"/>
    <n v="2010"/>
  </r>
  <r>
    <x v="10"/>
    <n v="37"/>
    <n v="124"/>
    <s v="R01"/>
    <d v="2010-10-07T00:00:00"/>
    <n v="2010"/>
  </r>
  <r>
    <x v="14"/>
    <n v="72"/>
    <n v="76"/>
    <s v="R05"/>
    <d v="2010-09-23T00:00:00"/>
    <n v="2010"/>
  </r>
  <r>
    <x v="13"/>
    <n v="106"/>
    <n v="105"/>
    <s v="R04"/>
    <d v="2010-11-23T00:00:00"/>
    <n v="2010"/>
  </r>
  <r>
    <x v="12"/>
    <n v="41"/>
    <n v="112"/>
    <s v="R04"/>
    <d v="2010-11-12T00:00:00"/>
    <n v="2010"/>
  </r>
  <r>
    <x v="3"/>
    <n v="50"/>
    <n v="40"/>
    <s v="R05"/>
    <d v="2010-09-24T00:00:00"/>
    <n v="2010"/>
  </r>
  <r>
    <x v="6"/>
    <n v="75"/>
    <n v="78"/>
    <s v="R05"/>
    <d v="2010-11-15T00:00:00"/>
    <n v="2010"/>
  </r>
  <r>
    <x v="8"/>
    <n v="109"/>
    <n v="140"/>
    <s v="R03"/>
    <d v="2010-09-21T00:00:00"/>
    <n v="2010"/>
  </r>
  <r>
    <x v="6"/>
    <n v="105"/>
    <n v="176"/>
    <s v="R04"/>
    <d v="2010-09-10T00:00:00"/>
    <n v="2010"/>
  </r>
  <r>
    <x v="3"/>
    <n v="138"/>
    <n v="195"/>
    <s v="R03"/>
    <d v="2010-11-10T00:00:00"/>
    <n v="2010"/>
  </r>
  <r>
    <x v="11"/>
    <n v="107"/>
    <n v="20"/>
    <s v="R04"/>
    <d v="2010-10-31T00:00:00"/>
    <n v="2010"/>
  </r>
  <r>
    <x v="2"/>
    <n v="67"/>
    <n v="38"/>
    <s v="R01"/>
    <d v="2010-11-16T00:00:00"/>
    <n v="2010"/>
  </r>
  <r>
    <x v="12"/>
    <n v="69"/>
    <n v="56"/>
    <s v="R02"/>
    <d v="2010-12-05T00:00:00"/>
    <n v="2010"/>
  </r>
  <r>
    <x v="3"/>
    <n v="56"/>
    <n v="27"/>
    <s v="R04"/>
    <d v="2010-10-05T00:00:00"/>
    <n v="2010"/>
  </r>
  <r>
    <x v="11"/>
    <n v="60"/>
    <n v="60"/>
    <s v="R01"/>
    <d v="2010-11-14T00:00:00"/>
    <n v="2010"/>
  </r>
  <r>
    <x v="8"/>
    <n v="68"/>
    <n v="41"/>
    <s v="R04"/>
    <d v="2010-09-28T00:00:00"/>
    <n v="2010"/>
  </r>
  <r>
    <x v="2"/>
    <n v="154"/>
    <n v="164"/>
    <s v="R01"/>
    <d v="2010-09-12T00:00:00"/>
    <n v="2010"/>
  </r>
  <r>
    <x v="4"/>
    <n v="45"/>
    <n v="84"/>
    <s v="R03"/>
    <d v="2010-11-15T00:00:00"/>
    <n v="2010"/>
  </r>
  <r>
    <x v="14"/>
    <n v="52"/>
    <n v="42"/>
    <s v="R04"/>
    <d v="2010-10-28T00:00:00"/>
    <n v="2010"/>
  </r>
  <r>
    <x v="7"/>
    <n v="137"/>
    <n v="84"/>
    <s v="R01"/>
    <d v="2010-10-17T00:00:00"/>
    <n v="2010"/>
  </r>
  <r>
    <x v="12"/>
    <n v="162"/>
    <n v="82"/>
    <s v="R05"/>
    <d v="2010-11-01T00:00:00"/>
    <n v="2010"/>
  </r>
  <r>
    <x v="0"/>
    <n v="33"/>
    <n v="27"/>
    <s v="R01"/>
    <d v="2010-10-27T00:00:00"/>
    <n v="2010"/>
  </r>
  <r>
    <x v="10"/>
    <n v="76"/>
    <n v="84"/>
    <s v="R03"/>
    <d v="2010-11-18T00:00:00"/>
    <n v="2010"/>
  </r>
  <r>
    <x v="3"/>
    <n v="144"/>
    <n v="164"/>
    <s v="R03"/>
    <d v="2010-10-26T00:00:00"/>
    <n v="2010"/>
  </r>
  <r>
    <x v="3"/>
    <n v="58"/>
    <n v="38"/>
    <s v="R03"/>
    <d v="2010-10-09T00:00:00"/>
    <n v="2010"/>
  </r>
  <r>
    <x v="3"/>
    <n v="121"/>
    <n v="20"/>
    <s v="R02"/>
    <d v="2010-11-10T00:00:00"/>
    <n v="2010"/>
  </r>
  <r>
    <x v="1"/>
    <n v="114"/>
    <n v="114"/>
    <s v="R04"/>
    <d v="2010-09-19T00:00:00"/>
    <n v="2010"/>
  </r>
  <r>
    <x v="11"/>
    <n v="87"/>
    <n v="125"/>
    <s v="R02"/>
    <d v="2010-11-29T00:00:00"/>
    <n v="2010"/>
  </r>
  <r>
    <x v="1"/>
    <n v="128"/>
    <n v="140"/>
    <s v="R02"/>
    <d v="2010-11-06T00:00:00"/>
    <n v="2010"/>
  </r>
  <r>
    <x v="7"/>
    <n v="33"/>
    <n v="92"/>
    <s v="R01"/>
    <d v="2010-11-18T00:00:00"/>
    <n v="2010"/>
  </r>
  <r>
    <x v="12"/>
    <n v="123"/>
    <n v="80"/>
    <s v="R04"/>
    <d v="2010-10-14T00:00:00"/>
    <n v="2010"/>
  </r>
  <r>
    <x v="2"/>
    <n v="128"/>
    <n v="116"/>
    <s v="R04"/>
    <d v="2010-10-01T00:00:00"/>
    <n v="2010"/>
  </r>
  <r>
    <x v="0"/>
    <n v="109"/>
    <n v="132"/>
    <s v="R05"/>
    <d v="2010-10-06T00:00:00"/>
    <n v="2010"/>
  </r>
  <r>
    <x v="4"/>
    <n v="168"/>
    <n v="72"/>
    <s v="R01"/>
    <d v="2010-10-11T00:00:00"/>
    <n v="2010"/>
  </r>
  <r>
    <x v="4"/>
    <n v="110"/>
    <n v="104"/>
    <s v="R02"/>
    <d v="2010-11-27T00:00:00"/>
    <n v="2010"/>
  </r>
  <r>
    <x v="0"/>
    <n v="164"/>
    <n v="36"/>
    <s v="R05"/>
    <d v="2010-10-12T00:00:00"/>
    <n v="2010"/>
  </r>
  <r>
    <x v="1"/>
    <n v="139"/>
    <n v="81"/>
    <s v="R04"/>
    <d v="2010-11-13T00:00:00"/>
    <n v="2010"/>
  </r>
  <r>
    <x v="6"/>
    <n v="163"/>
    <n v="76"/>
    <s v="R02"/>
    <d v="2010-09-17T00:00:00"/>
    <n v="2010"/>
  </r>
  <r>
    <x v="2"/>
    <n v="124"/>
    <n v="54"/>
    <s v="R02"/>
    <d v="2010-09-30T00:00:00"/>
    <n v="2010"/>
  </r>
  <r>
    <x v="6"/>
    <n v="73"/>
    <n v="44"/>
    <s v="R04"/>
    <d v="2010-11-12T00:00:00"/>
    <n v="2010"/>
  </r>
  <r>
    <x v="8"/>
    <n v="97"/>
    <n v="105"/>
    <s v="R02"/>
    <d v="2010-10-20T00:00:00"/>
    <n v="2010"/>
  </r>
  <r>
    <x v="5"/>
    <n v="71"/>
    <n v="170"/>
    <s v="R05"/>
    <d v="2010-11-03T00:00:00"/>
    <n v="2010"/>
  </r>
  <r>
    <x v="4"/>
    <n v="132"/>
    <n v="195"/>
    <s v="R04"/>
    <d v="2010-09-13T00:00:00"/>
    <n v="2010"/>
  </r>
  <r>
    <x v="8"/>
    <n v="66"/>
    <n v="120"/>
    <s v="R04"/>
    <d v="2010-11-20T00:00:00"/>
    <n v="2010"/>
  </r>
  <r>
    <x v="5"/>
    <n v="61"/>
    <n v="93"/>
    <s v="R01"/>
    <d v="2010-11-19T00:00:00"/>
    <n v="2010"/>
  </r>
  <r>
    <x v="1"/>
    <n v="52"/>
    <n v="66"/>
    <s v="R02"/>
    <d v="2010-12-01T00:00:00"/>
    <n v="2010"/>
  </r>
  <r>
    <x v="9"/>
    <n v="80"/>
    <n v="104"/>
    <s v="R03"/>
    <d v="2010-12-03T00:00:00"/>
    <n v="2010"/>
  </r>
  <r>
    <x v="8"/>
    <n v="89"/>
    <n v="164"/>
    <s v="R04"/>
    <d v="2010-10-25T00:00:00"/>
    <n v="2010"/>
  </r>
  <r>
    <x v="0"/>
    <n v="63"/>
    <n v="29"/>
    <s v="R01"/>
    <d v="2010-10-18T00:00:00"/>
    <n v="2010"/>
  </r>
  <r>
    <x v="14"/>
    <n v="64"/>
    <n v="111"/>
    <s v="R03"/>
    <d v="2010-10-12T00:00:00"/>
    <n v="2010"/>
  </r>
  <r>
    <x v="2"/>
    <n v="49"/>
    <n v="105"/>
    <s v="R04"/>
    <d v="2010-10-21T00:00:00"/>
    <n v="2010"/>
  </r>
  <r>
    <x v="2"/>
    <n v="81"/>
    <n v="21"/>
    <s v="R05"/>
    <d v="2010-11-13T00:00:00"/>
    <n v="2010"/>
  </r>
  <r>
    <x v="7"/>
    <n v="103"/>
    <n v="117"/>
    <s v="R03"/>
    <d v="2010-09-16T00:00:00"/>
    <n v="2010"/>
  </r>
  <r>
    <x v="1"/>
    <n v="109"/>
    <n v="68"/>
    <s v="R03"/>
    <d v="2010-11-09T00:00:00"/>
    <n v="2010"/>
  </r>
  <r>
    <x v="11"/>
    <n v="151"/>
    <n v="63"/>
    <s v="R02"/>
    <d v="2010-12-02T00:00:00"/>
    <n v="2010"/>
  </r>
  <r>
    <x v="9"/>
    <n v="120"/>
    <n v="58"/>
    <s v="R05"/>
    <d v="2010-11-01T00:00:00"/>
    <n v="2010"/>
  </r>
  <r>
    <x v="14"/>
    <n v="18"/>
    <n v="40"/>
    <s v="R02"/>
    <d v="2010-11-09T00:00:00"/>
    <n v="2010"/>
  </r>
  <r>
    <x v="10"/>
    <n v="128"/>
    <n v="22"/>
    <s v="R02"/>
    <d v="2010-11-12T00:00:00"/>
    <n v="2010"/>
  </r>
  <r>
    <x v="2"/>
    <n v="115"/>
    <n v="40"/>
    <s v="R03"/>
    <d v="2010-11-15T00:00:00"/>
    <n v="2010"/>
  </r>
  <r>
    <x v="1"/>
    <n v="134"/>
    <n v="160"/>
    <s v="R04"/>
    <d v="2010-10-31T00:00:00"/>
    <n v="2010"/>
  </r>
  <r>
    <x v="2"/>
    <n v="128"/>
    <n v="135"/>
    <s v="R01"/>
    <d v="2010-10-30T00:00:00"/>
    <n v="2010"/>
  </r>
  <r>
    <x v="7"/>
    <n v="73"/>
    <n v="100"/>
    <s v="R04"/>
    <d v="2010-10-12T00:00:00"/>
    <n v="2010"/>
  </r>
  <r>
    <x v="5"/>
    <n v="72"/>
    <n v="70"/>
    <s v="R01"/>
    <d v="2010-11-14T00:00:00"/>
    <n v="2010"/>
  </r>
  <r>
    <x v="7"/>
    <n v="165"/>
    <n v="82"/>
    <s v="R03"/>
    <d v="2010-11-07T00:00:00"/>
    <n v="2010"/>
  </r>
  <r>
    <x v="8"/>
    <n v="75"/>
    <n v="220"/>
    <s v="R03"/>
    <d v="2010-12-04T00:00:00"/>
    <n v="2010"/>
  </r>
  <r>
    <x v="13"/>
    <n v="56"/>
    <n v="152"/>
    <s v="R02"/>
    <d v="2010-09-17T00:00:00"/>
    <n v="2010"/>
  </r>
  <r>
    <x v="4"/>
    <n v="144"/>
    <n v="195"/>
    <s v="R04"/>
    <d v="2010-10-30T00:00:00"/>
    <n v="2010"/>
  </r>
  <r>
    <x v="11"/>
    <n v="111"/>
    <n v="120"/>
    <s v="R04"/>
    <d v="2010-09-11T00:00:00"/>
    <n v="2010"/>
  </r>
  <r>
    <x v="4"/>
    <n v="74"/>
    <n v="26"/>
    <s v="R03"/>
    <d v="2010-11-10T00:00:00"/>
    <n v="2010"/>
  </r>
  <r>
    <x v="5"/>
    <n v="146"/>
    <n v="160"/>
    <s v="R01"/>
    <d v="2010-12-04T00:00:00"/>
    <n v="2010"/>
  </r>
  <r>
    <x v="1"/>
    <n v="69"/>
    <n v="20"/>
    <s v="R02"/>
    <d v="2010-10-09T00:00:00"/>
    <n v="2010"/>
  </r>
  <r>
    <x v="6"/>
    <n v="155"/>
    <n v="135"/>
    <s v="R05"/>
    <d v="2010-10-11T00:00:00"/>
    <n v="2010"/>
  </r>
  <r>
    <x v="11"/>
    <n v="108"/>
    <n v="80"/>
    <s v="R02"/>
    <d v="2010-09-27T00:00:00"/>
    <n v="2010"/>
  </r>
  <r>
    <x v="2"/>
    <n v="15"/>
    <n v="120"/>
    <s v="R04"/>
    <d v="2010-10-24T00:00:00"/>
    <n v="2010"/>
  </r>
  <r>
    <x v="3"/>
    <n v="130"/>
    <n v="60"/>
    <s v="R02"/>
    <d v="2010-10-15T00:00:00"/>
    <n v="2010"/>
  </r>
  <r>
    <x v="7"/>
    <n v="116"/>
    <n v="44"/>
    <s v="R04"/>
    <d v="2010-12-08T00:00:00"/>
    <n v="2010"/>
  </r>
  <r>
    <x v="3"/>
    <n v="100"/>
    <n v="45"/>
    <s v="R02"/>
    <d v="2010-12-07T00:00:00"/>
    <n v="2010"/>
  </r>
  <r>
    <x v="6"/>
    <n v="30"/>
    <n v="210"/>
    <s v="R05"/>
    <d v="2010-11-25T00:00:00"/>
    <n v="2010"/>
  </r>
  <r>
    <x v="5"/>
    <n v="117"/>
    <n v="90"/>
    <s v="R03"/>
    <d v="2010-09-19T00:00:00"/>
    <n v="2010"/>
  </r>
  <r>
    <x v="5"/>
    <n v="104"/>
    <n v="66"/>
    <s v="R04"/>
    <d v="2010-11-29T00:00:00"/>
    <n v="2010"/>
  </r>
  <r>
    <x v="13"/>
    <n v="38"/>
    <n v="110"/>
    <s v="R05"/>
    <d v="2010-10-01T00:00:00"/>
    <n v="2010"/>
  </r>
  <r>
    <x v="2"/>
    <n v="70"/>
    <n v="210"/>
    <s v="R02"/>
    <d v="2010-10-21T00:00:00"/>
    <n v="2010"/>
  </r>
  <r>
    <x v="6"/>
    <n v="18"/>
    <n v="22"/>
    <s v="R01"/>
    <d v="2010-11-26T00:00:00"/>
    <n v="2010"/>
  </r>
  <r>
    <x v="3"/>
    <n v="51"/>
    <n v="111"/>
    <s v="R05"/>
    <d v="2010-11-17T00:00:00"/>
    <n v="2010"/>
  </r>
  <r>
    <x v="6"/>
    <n v="131"/>
    <n v="92"/>
    <s v="R01"/>
    <d v="2010-10-01T00:00:00"/>
    <n v="2010"/>
  </r>
  <r>
    <x v="10"/>
    <n v="63"/>
    <n v="27"/>
    <s v="R03"/>
    <d v="2010-10-20T00:00:00"/>
    <n v="2010"/>
  </r>
  <r>
    <x v="6"/>
    <n v="103"/>
    <n v="200"/>
    <s v="R02"/>
    <d v="2010-10-09T00:00:00"/>
    <n v="2010"/>
  </r>
  <r>
    <x v="6"/>
    <n v="111"/>
    <n v="99"/>
    <s v="R03"/>
    <d v="2010-09-10T00:00:00"/>
    <n v="2010"/>
  </r>
  <r>
    <x v="2"/>
    <n v="81"/>
    <n v="123"/>
    <s v="R05"/>
    <d v="2010-09-29T00:00:00"/>
    <n v="2010"/>
  </r>
  <r>
    <x v="12"/>
    <n v="93"/>
    <n v="170"/>
    <s v="R04"/>
    <d v="2010-10-11T00:00:00"/>
    <n v="2010"/>
  </r>
  <r>
    <x v="1"/>
    <n v="113"/>
    <n v="40"/>
    <s v="R05"/>
    <d v="2010-09-15T00:00:00"/>
    <n v="2010"/>
  </r>
  <r>
    <x v="10"/>
    <n v="58"/>
    <n v="90"/>
    <s v="R02"/>
    <d v="2010-10-01T00:00:00"/>
    <n v="2010"/>
  </r>
  <r>
    <x v="6"/>
    <n v="95"/>
    <n v="23"/>
    <s v="R04"/>
    <d v="2010-09-20T00:00:00"/>
    <n v="2010"/>
  </r>
  <r>
    <x v="3"/>
    <n v="129"/>
    <n v="93"/>
    <s v="R01"/>
    <d v="2010-09-18T00:00:00"/>
    <n v="2010"/>
  </r>
  <r>
    <x v="4"/>
    <n v="50"/>
    <n v="124"/>
    <s v="R01"/>
    <d v="2010-10-10T00:00:00"/>
    <n v="2010"/>
  </r>
  <r>
    <x v="8"/>
    <n v="120"/>
    <n v="38"/>
    <s v="R05"/>
    <d v="2010-12-06T00:00:00"/>
    <n v="2010"/>
  </r>
  <r>
    <x v="4"/>
    <n v="66"/>
    <n v="32"/>
    <s v="R02"/>
    <d v="2010-10-07T00:00:00"/>
    <n v="2010"/>
  </r>
  <r>
    <x v="12"/>
    <n v="94"/>
    <n v="220"/>
    <s v="R02"/>
    <d v="2010-10-13T00:00:00"/>
    <n v="2010"/>
  </r>
  <r>
    <x v="13"/>
    <n v="108"/>
    <n v="66"/>
    <s v="R01"/>
    <d v="2010-11-07T00:00:00"/>
    <n v="2010"/>
  </r>
  <r>
    <x v="7"/>
    <n v="36"/>
    <n v="152"/>
    <s v="R03"/>
    <d v="2010-11-12T00:00:00"/>
    <n v="2010"/>
  </r>
  <r>
    <x v="7"/>
    <n v="79"/>
    <n v="125"/>
    <s v="R03"/>
    <d v="2010-10-13T00:00:00"/>
    <n v="2010"/>
  </r>
  <r>
    <x v="1"/>
    <n v="142"/>
    <n v="37"/>
    <s v="R02"/>
    <d v="2010-09-14T00:00:00"/>
    <n v="2010"/>
  </r>
  <r>
    <x v="8"/>
    <n v="108"/>
    <n v="180"/>
    <s v="R05"/>
    <d v="2010-10-06T00:00:00"/>
    <n v="2010"/>
  </r>
  <r>
    <x v="13"/>
    <n v="135"/>
    <n v="92"/>
    <s v="R04"/>
    <d v="2010-12-02T00:00:00"/>
    <n v="2010"/>
  </r>
  <r>
    <x v="3"/>
    <n v="120"/>
    <n v="68"/>
    <s v="R03"/>
    <d v="2010-11-27T00:00:00"/>
    <n v="2010"/>
  </r>
  <r>
    <x v="2"/>
    <n v="96"/>
    <n v="195"/>
    <s v="R05"/>
    <d v="2010-11-15T00:00:00"/>
    <n v="2010"/>
  </r>
  <r>
    <x v="2"/>
    <n v="144"/>
    <n v="124"/>
    <s v="R03"/>
    <d v="2010-09-10T00:00:00"/>
    <n v="2010"/>
  </r>
  <r>
    <x v="2"/>
    <n v="74"/>
    <n v="75"/>
    <s v="R04"/>
    <d v="2010-11-29T00:00:00"/>
    <n v="2010"/>
  </r>
  <r>
    <x v="13"/>
    <n v="76"/>
    <n v="108"/>
    <s v="R03"/>
    <d v="2010-11-22T00:00:00"/>
    <n v="2010"/>
  </r>
  <r>
    <x v="1"/>
    <n v="110"/>
    <n v="90"/>
    <s v="R05"/>
    <d v="2010-09-29T00:00:00"/>
    <n v="2010"/>
  </r>
  <r>
    <x v="5"/>
    <n v="52"/>
    <n v="88"/>
    <s v="R04"/>
    <d v="2010-11-15T00:00:00"/>
    <n v="2010"/>
  </r>
  <r>
    <x v="10"/>
    <n v="71"/>
    <n v="50"/>
    <s v="R05"/>
    <d v="2010-12-01T00:00:00"/>
    <n v="2010"/>
  </r>
  <r>
    <x v="7"/>
    <n v="12"/>
    <n v="117"/>
    <s v="R03"/>
    <d v="2010-11-14T00:00:00"/>
    <n v="2010"/>
  </r>
  <r>
    <x v="14"/>
    <n v="75"/>
    <n v="120"/>
    <s v="R03"/>
    <d v="2010-09-22T00:00:00"/>
    <n v="2010"/>
  </r>
  <r>
    <x v="5"/>
    <n v="78"/>
    <n v="23"/>
    <s v="R01"/>
    <d v="2010-10-26T00:00:00"/>
    <n v="2010"/>
  </r>
  <r>
    <x v="6"/>
    <n v="59"/>
    <n v="24"/>
    <s v="R05"/>
    <d v="2010-11-15T00:00:00"/>
    <n v="2010"/>
  </r>
  <r>
    <x v="12"/>
    <n v="103"/>
    <n v="44"/>
    <s v="R05"/>
    <d v="2010-10-26T00:00:00"/>
    <n v="2010"/>
  </r>
  <r>
    <x v="4"/>
    <n v="124"/>
    <n v="132"/>
    <s v="R05"/>
    <d v="2010-11-03T00:00:00"/>
    <n v="2010"/>
  </r>
  <r>
    <x v="11"/>
    <n v="53"/>
    <n v="130"/>
    <s v="R01"/>
    <d v="2010-11-20T00:00:00"/>
    <n v="2010"/>
  </r>
  <r>
    <x v="6"/>
    <n v="97"/>
    <n v="45"/>
    <s v="R02"/>
    <d v="2010-11-16T00:00:00"/>
    <n v="2010"/>
  </r>
  <r>
    <x v="13"/>
    <n v="76"/>
    <n v="110"/>
    <s v="R02"/>
    <d v="2010-09-26T00:00:00"/>
    <n v="2010"/>
  </r>
  <r>
    <x v="1"/>
    <n v="71"/>
    <n v="135"/>
    <s v="R04"/>
    <d v="2010-10-09T00:00:00"/>
    <n v="2010"/>
  </r>
  <r>
    <x v="5"/>
    <n v="126"/>
    <n v="52"/>
    <s v="R02"/>
    <d v="2010-11-28T00:00:00"/>
    <n v="2010"/>
  </r>
  <r>
    <x v="9"/>
    <n v="64"/>
    <n v="112"/>
    <s v="R04"/>
    <d v="2010-10-09T00:00:00"/>
    <n v="2010"/>
  </r>
  <r>
    <x v="14"/>
    <n v="152"/>
    <n v="88"/>
    <s v="R04"/>
    <d v="2010-10-28T00:00:00"/>
    <n v="2010"/>
  </r>
  <r>
    <x v="10"/>
    <n v="143"/>
    <n v="20"/>
    <s v="R03"/>
    <d v="2010-10-11T00:00:00"/>
    <n v="2010"/>
  </r>
  <r>
    <x v="10"/>
    <n v="61"/>
    <n v="132"/>
    <s v="R01"/>
    <d v="2010-11-09T00:00:00"/>
    <n v="2010"/>
  </r>
  <r>
    <x v="7"/>
    <n v="84"/>
    <n v="72"/>
    <s v="R02"/>
    <d v="2010-09-19T00:00:00"/>
    <n v="2010"/>
  </r>
  <r>
    <x v="8"/>
    <n v="96"/>
    <n v="36"/>
    <s v="R04"/>
    <d v="2010-10-03T00:00:00"/>
    <n v="2010"/>
  </r>
  <r>
    <x v="12"/>
    <n v="127"/>
    <n v="112"/>
    <s v="R02"/>
    <d v="2010-11-16T00:00:00"/>
    <n v="2010"/>
  </r>
  <r>
    <x v="13"/>
    <n v="43"/>
    <n v="168"/>
    <s v="R05"/>
    <d v="2010-10-18T00:00:00"/>
    <n v="2010"/>
  </r>
  <r>
    <x v="13"/>
    <n v="64"/>
    <n v="66"/>
    <s v="R03"/>
    <d v="2010-09-21T00:00:00"/>
    <n v="2010"/>
  </r>
  <r>
    <x v="10"/>
    <n v="106"/>
    <n v="58"/>
    <s v="R05"/>
    <d v="2010-09-17T00:00:00"/>
    <n v="2010"/>
  </r>
  <r>
    <x v="3"/>
    <n v="100"/>
    <n v="24"/>
    <s v="R05"/>
    <d v="2010-10-25T00:00:00"/>
    <n v="2010"/>
  </r>
  <r>
    <x v="11"/>
    <n v="67"/>
    <n v="96"/>
    <s v="R05"/>
    <d v="2010-10-27T00:00:00"/>
    <n v="2010"/>
  </r>
  <r>
    <x v="9"/>
    <n v="119"/>
    <n v="96"/>
    <s v="R05"/>
    <d v="2010-10-14T00:00:00"/>
    <n v="2010"/>
  </r>
  <r>
    <x v="9"/>
    <n v="159"/>
    <n v="63"/>
    <s v="R02"/>
    <d v="2010-11-23T00:00:00"/>
    <n v="2010"/>
  </r>
  <r>
    <x v="0"/>
    <n v="61"/>
    <n v="117"/>
    <s v="R01"/>
    <d v="2010-12-08T00:00:00"/>
    <n v="2010"/>
  </r>
  <r>
    <x v="14"/>
    <n v="131"/>
    <n v="75"/>
    <s v="R05"/>
    <d v="2010-10-31T00:00:00"/>
    <n v="2010"/>
  </r>
  <r>
    <x v="6"/>
    <n v="113"/>
    <n v="46"/>
    <s v="R04"/>
    <d v="2010-10-26T00:00:00"/>
    <n v="2010"/>
  </r>
  <r>
    <x v="9"/>
    <n v="124"/>
    <n v="46"/>
    <s v="R05"/>
    <d v="2010-10-06T00:00:00"/>
    <n v="2010"/>
  </r>
  <r>
    <x v="2"/>
    <n v="29"/>
    <n v="80"/>
    <s v="R04"/>
    <d v="2010-11-29T00:00:00"/>
    <n v="2010"/>
  </r>
  <r>
    <x v="2"/>
    <n v="67"/>
    <n v="87"/>
    <s v="R01"/>
    <d v="2010-11-10T00:00:00"/>
    <n v="2010"/>
  </r>
  <r>
    <x v="7"/>
    <n v="108"/>
    <n v="190"/>
    <s v="R02"/>
    <d v="2010-12-08T00:00:00"/>
    <n v="2010"/>
  </r>
  <r>
    <x v="12"/>
    <n v="111"/>
    <n v="63"/>
    <s v="R02"/>
    <d v="2010-10-23T00:00:00"/>
    <n v="2010"/>
  </r>
  <r>
    <x v="7"/>
    <n v="156"/>
    <n v="81"/>
    <s v="R04"/>
    <d v="2010-09-09T00:00:00"/>
    <n v="2010"/>
  </r>
  <r>
    <x v="7"/>
    <n v="156"/>
    <n v="64"/>
    <s v="R03"/>
    <d v="2010-09-18T00:00:00"/>
    <n v="2010"/>
  </r>
  <r>
    <x v="8"/>
    <n v="8"/>
    <n v="31"/>
    <s v="R02"/>
    <d v="2010-11-21T00:00:00"/>
    <n v="2010"/>
  </r>
  <r>
    <x v="1"/>
    <n v="126"/>
    <n v="44"/>
    <s v="R02"/>
    <d v="2010-09-23T00:00:00"/>
    <n v="2010"/>
  </r>
  <r>
    <x v="0"/>
    <n v="124"/>
    <n v="48"/>
    <s v="R01"/>
    <d v="2010-10-30T00:00:00"/>
    <n v="2010"/>
  </r>
  <r>
    <x v="6"/>
    <n v="96"/>
    <n v="96"/>
    <s v="R04"/>
    <d v="2010-10-21T00:00:00"/>
    <n v="2010"/>
  </r>
  <r>
    <x v="0"/>
    <n v="109"/>
    <n v="52"/>
    <s v="R03"/>
    <d v="2010-11-24T00:00:00"/>
    <n v="2010"/>
  </r>
  <r>
    <x v="9"/>
    <n v="125"/>
    <n v="116"/>
    <s v="R02"/>
    <d v="2010-09-15T00:00:00"/>
    <n v="2010"/>
  </r>
  <r>
    <x v="5"/>
    <n v="107"/>
    <n v="60"/>
    <s v="R03"/>
    <d v="2010-09-30T00:00:00"/>
    <n v="2010"/>
  </r>
  <r>
    <x v="5"/>
    <n v="79"/>
    <n v="215"/>
    <s v="R05"/>
    <d v="2010-10-19T00:00:00"/>
    <n v="2010"/>
  </r>
  <r>
    <x v="14"/>
    <n v="96"/>
    <n v="42"/>
    <s v="R05"/>
    <d v="2010-09-16T00:00:00"/>
    <n v="2010"/>
  </r>
  <r>
    <x v="10"/>
    <n v="110"/>
    <n v="180"/>
    <s v="R03"/>
    <d v="2010-11-03T00:00:00"/>
    <n v="2010"/>
  </r>
  <r>
    <x v="4"/>
    <n v="78"/>
    <n v="135"/>
    <s v="R04"/>
    <d v="2010-10-22T00:00:00"/>
    <n v="2010"/>
  </r>
  <r>
    <x v="11"/>
    <n v="58"/>
    <n v="96"/>
    <s v="R03"/>
    <d v="2010-09-26T00:00:00"/>
    <n v="2010"/>
  </r>
  <r>
    <x v="5"/>
    <n v="45"/>
    <n v="92"/>
    <s v="R01"/>
    <d v="2010-11-05T00:00:00"/>
    <n v="2010"/>
  </r>
  <r>
    <x v="8"/>
    <n v="107"/>
    <n v="38"/>
    <s v="R02"/>
    <d v="2010-11-07T00:00:00"/>
    <n v="2010"/>
  </r>
  <r>
    <x v="1"/>
    <n v="143"/>
    <n v="78"/>
    <s v="R02"/>
    <d v="2010-11-02T00:00:00"/>
    <n v="2010"/>
  </r>
  <r>
    <x v="2"/>
    <n v="96"/>
    <n v="80"/>
    <s v="R05"/>
    <d v="2010-09-09T00:00:00"/>
    <n v="2010"/>
  </r>
  <r>
    <x v="9"/>
    <n v="82"/>
    <n v="99"/>
    <s v="R02"/>
    <d v="2010-11-20T00:00:00"/>
    <n v="2010"/>
  </r>
  <r>
    <x v="6"/>
    <n v="136"/>
    <n v="36"/>
    <s v="R05"/>
    <d v="2010-10-28T00:00:00"/>
    <n v="2010"/>
  </r>
  <r>
    <x v="10"/>
    <n v="94"/>
    <n v="69"/>
    <s v="R01"/>
    <d v="2010-11-25T00:00:00"/>
    <n v="2010"/>
  </r>
  <r>
    <x v="14"/>
    <n v="134"/>
    <n v="117"/>
    <s v="R03"/>
    <d v="2010-10-28T00:00:00"/>
    <n v="2010"/>
  </r>
  <r>
    <x v="3"/>
    <n v="70"/>
    <n v="29"/>
    <s v="R02"/>
    <d v="2010-11-07T00:00:00"/>
    <n v="2010"/>
  </r>
  <r>
    <x v="2"/>
    <n v="19"/>
    <n v="58"/>
    <s v="R03"/>
    <d v="2010-10-25T00:00:00"/>
    <n v="2010"/>
  </r>
  <r>
    <x v="3"/>
    <n v="94"/>
    <n v="140"/>
    <s v="R05"/>
    <d v="2010-09-29T00:00:00"/>
    <n v="2010"/>
  </r>
  <r>
    <x v="2"/>
    <n v="86"/>
    <n v="92"/>
    <s v="R05"/>
    <d v="2010-11-08T00:00:00"/>
    <n v="2010"/>
  </r>
  <r>
    <x v="2"/>
    <n v="131"/>
    <n v="205"/>
    <s v="R03"/>
    <d v="2010-11-15T00:00:00"/>
    <n v="2010"/>
  </r>
  <r>
    <x v="13"/>
    <n v="54"/>
    <n v="176"/>
    <s v="R03"/>
    <d v="2010-10-17T00:00:00"/>
    <n v="2010"/>
  </r>
  <r>
    <x v="2"/>
    <n v="60"/>
    <n v="135"/>
    <s v="R05"/>
    <d v="2010-11-13T00:00:00"/>
    <n v="2010"/>
  </r>
  <r>
    <x v="10"/>
    <n v="120"/>
    <n v="140"/>
    <s v="R02"/>
    <d v="2010-09-20T00:00:00"/>
    <n v="2010"/>
  </r>
  <r>
    <x v="12"/>
    <n v="41"/>
    <n v="42"/>
    <s v="R02"/>
    <d v="2010-12-03T00:00:00"/>
    <n v="2010"/>
  </r>
  <r>
    <x v="7"/>
    <n v="78"/>
    <n v="74"/>
    <s v="R03"/>
    <d v="2010-11-24T00:00:00"/>
    <n v="2010"/>
  </r>
  <r>
    <x v="11"/>
    <n v="84"/>
    <n v="54"/>
    <s v="R04"/>
    <d v="2010-09-16T00:00:00"/>
    <n v="2010"/>
  </r>
  <r>
    <x v="6"/>
    <n v="72"/>
    <n v="41"/>
    <s v="R05"/>
    <d v="2010-12-01T00:00:00"/>
    <n v="2010"/>
  </r>
  <r>
    <x v="8"/>
    <n v="124"/>
    <n v="29"/>
    <s v="R03"/>
    <d v="2010-11-19T00:00:00"/>
    <n v="2010"/>
  </r>
  <r>
    <x v="4"/>
    <n v="138"/>
    <n v="155"/>
    <s v="R04"/>
    <d v="2010-11-23T00:00:00"/>
    <n v="2010"/>
  </r>
  <r>
    <x v="7"/>
    <n v="68"/>
    <n v="24"/>
    <s v="R02"/>
    <d v="2010-10-17T00:00:00"/>
    <n v="2010"/>
  </r>
  <r>
    <x v="8"/>
    <n v="155"/>
    <n v="72"/>
    <s v="R03"/>
    <d v="2010-09-21T00:00:00"/>
    <n v="2010"/>
  </r>
  <r>
    <x v="14"/>
    <n v="166"/>
    <n v="29"/>
    <s v="R04"/>
    <d v="2010-11-04T00:00:00"/>
    <n v="2010"/>
  </r>
  <r>
    <x v="3"/>
    <n v="31"/>
    <n v="105"/>
    <s v="R03"/>
    <d v="2010-11-16T00:00:00"/>
    <n v="2010"/>
  </r>
  <r>
    <x v="8"/>
    <n v="110"/>
    <n v="88"/>
    <s v="R02"/>
    <d v="2010-09-26T00:00:00"/>
    <n v="2010"/>
  </r>
  <r>
    <x v="13"/>
    <n v="126"/>
    <n v="50"/>
    <s v="R04"/>
    <d v="2010-09-13T00:00:00"/>
    <n v="2010"/>
  </r>
  <r>
    <x v="6"/>
    <n v="101"/>
    <n v="125"/>
    <s v="R02"/>
    <d v="2010-10-26T00:00:00"/>
    <n v="2010"/>
  </r>
  <r>
    <x v="8"/>
    <n v="88"/>
    <n v="100"/>
    <s v="R02"/>
    <d v="2010-10-01T00:00:00"/>
    <n v="2010"/>
  </r>
  <r>
    <x v="14"/>
    <n v="78"/>
    <n v="84"/>
    <s v="R04"/>
    <d v="2010-10-23T00:00:00"/>
    <n v="2010"/>
  </r>
  <r>
    <x v="10"/>
    <n v="86"/>
    <n v="90"/>
    <s v="R03"/>
    <d v="2010-11-15T00:00:00"/>
    <n v="2010"/>
  </r>
  <r>
    <x v="7"/>
    <n v="142"/>
    <n v="40"/>
    <s v="R05"/>
    <d v="2010-09-22T00:00:00"/>
    <n v="2010"/>
  </r>
  <r>
    <x v="4"/>
    <n v="94"/>
    <n v="120"/>
    <s v="R03"/>
    <d v="2010-10-02T00:00:00"/>
    <n v="2010"/>
  </r>
  <r>
    <x v="10"/>
    <n v="108"/>
    <n v="44"/>
    <s v="R05"/>
    <d v="2010-12-02T00:00:00"/>
    <n v="2010"/>
  </r>
  <r>
    <x v="11"/>
    <n v="133"/>
    <n v="40"/>
    <s v="R03"/>
    <d v="2010-12-04T00:00:00"/>
    <n v="2010"/>
  </r>
  <r>
    <x v="11"/>
    <n v="97"/>
    <n v="31"/>
    <s v="R01"/>
    <d v="2010-10-12T00:00:00"/>
    <n v="2010"/>
  </r>
  <r>
    <x v="11"/>
    <n v="150"/>
    <n v="108"/>
    <s v="R01"/>
    <d v="2010-10-14T00:00:00"/>
    <n v="2010"/>
  </r>
  <r>
    <x v="5"/>
    <n v="77"/>
    <n v="176"/>
    <s v="R02"/>
    <d v="2010-12-07T00:00:00"/>
    <n v="2010"/>
  </r>
  <r>
    <x v="2"/>
    <n v="150"/>
    <n v="70"/>
    <s v="R03"/>
    <d v="2010-10-26T00:00:00"/>
    <n v="2010"/>
  </r>
  <r>
    <x v="9"/>
    <n v="103"/>
    <n v="78"/>
    <s v="R03"/>
    <d v="2010-11-03T00:00:00"/>
    <n v="2010"/>
  </r>
  <r>
    <x v="9"/>
    <n v="126"/>
    <n v="80"/>
    <s v="R04"/>
    <d v="2010-09-30T00:00:00"/>
    <n v="2010"/>
  </r>
  <r>
    <x v="14"/>
    <n v="18"/>
    <n v="96"/>
    <s v="R01"/>
    <d v="2010-09-29T00:00:00"/>
    <n v="2010"/>
  </r>
  <r>
    <x v="12"/>
    <n v="114"/>
    <n v="135"/>
    <s v="R03"/>
    <d v="2010-12-08T00:00:00"/>
    <n v="2010"/>
  </r>
  <r>
    <x v="11"/>
    <n v="73"/>
    <n v="180"/>
    <s v="R02"/>
    <d v="2010-12-05T00:00:00"/>
    <n v="2010"/>
  </r>
  <r>
    <x v="3"/>
    <n v="132"/>
    <n v="140"/>
    <s v="R01"/>
    <d v="2010-09-14T00:00:00"/>
    <n v="2010"/>
  </r>
  <r>
    <x v="4"/>
    <n v="143"/>
    <n v="58"/>
    <s v="R04"/>
    <d v="2010-10-21T00:00:00"/>
    <n v="2010"/>
  </r>
  <r>
    <x v="1"/>
    <n v="41"/>
    <n v="140"/>
    <s v="R05"/>
    <d v="2010-10-28T00:00:00"/>
    <n v="2010"/>
  </r>
  <r>
    <x v="0"/>
    <n v="32"/>
    <n v="42"/>
    <s v="R02"/>
    <d v="2010-10-01T00:00:00"/>
    <n v="2010"/>
  </r>
  <r>
    <x v="10"/>
    <n v="50"/>
    <n v="64"/>
    <s v="R01"/>
    <d v="2010-09-26T00:00:00"/>
    <n v="2010"/>
  </r>
  <r>
    <x v="2"/>
    <n v="119"/>
    <n v="111"/>
    <s v="R04"/>
    <d v="2010-10-25T00:00:00"/>
    <n v="2010"/>
  </r>
  <r>
    <x v="1"/>
    <n v="69"/>
    <n v="99"/>
    <s v="R05"/>
    <d v="2010-12-03T00:00:00"/>
    <n v="2010"/>
  </r>
  <r>
    <x v="3"/>
    <n v="56"/>
    <n v="225"/>
    <s v="R02"/>
    <d v="2010-11-16T00:00:00"/>
    <n v="2010"/>
  </r>
  <r>
    <x v="0"/>
    <n v="54"/>
    <n v="120"/>
    <s v="R04"/>
    <d v="2010-09-16T00:00:00"/>
    <n v="2010"/>
  </r>
  <r>
    <x v="6"/>
    <n v="107"/>
    <n v="78"/>
    <s v="R05"/>
    <d v="2010-10-15T00:00:00"/>
    <n v="2010"/>
  </r>
  <r>
    <x v="11"/>
    <n v="108"/>
    <n v="68"/>
    <s v="R03"/>
    <d v="2010-11-10T00:00:00"/>
    <n v="2010"/>
  </r>
  <r>
    <x v="12"/>
    <n v="118"/>
    <n v="56"/>
    <s v="R01"/>
    <d v="2010-10-08T00:00:00"/>
    <n v="2010"/>
  </r>
  <r>
    <x v="8"/>
    <n v="147"/>
    <n v="68"/>
    <s v="R02"/>
    <d v="2010-11-20T00:00:00"/>
    <n v="2010"/>
  </r>
  <r>
    <x v="8"/>
    <n v="149"/>
    <n v="130"/>
    <s v="R01"/>
    <d v="2010-09-18T00:00:00"/>
    <n v="2010"/>
  </r>
  <r>
    <x v="7"/>
    <n v="67"/>
    <n v="105"/>
    <s v="R01"/>
    <d v="2010-11-03T00:00:00"/>
    <n v="2010"/>
  </r>
  <r>
    <x v="9"/>
    <n v="43"/>
    <n v="84"/>
    <s v="R02"/>
    <d v="2010-09-11T00:00:00"/>
    <n v="2010"/>
  </r>
  <r>
    <x v="13"/>
    <n v="90"/>
    <n v="84"/>
    <s v="R03"/>
    <d v="2010-12-01T00:00:00"/>
    <n v="2010"/>
  </r>
  <r>
    <x v="4"/>
    <n v="124"/>
    <n v="42"/>
    <s v="R03"/>
    <d v="2010-10-01T00:00:00"/>
    <n v="2010"/>
  </r>
  <r>
    <x v="5"/>
    <n v="56"/>
    <n v="96"/>
    <s v="R03"/>
    <d v="2010-11-29T00:00:00"/>
    <n v="2010"/>
  </r>
  <r>
    <x v="12"/>
    <n v="89"/>
    <n v="81"/>
    <s v="R05"/>
    <d v="2010-11-09T00:00:00"/>
    <n v="2010"/>
  </r>
  <r>
    <x v="6"/>
    <n v="57"/>
    <n v="48"/>
    <s v="R04"/>
    <d v="2010-11-03T00:00:00"/>
    <n v="2010"/>
  </r>
  <r>
    <x v="4"/>
    <n v="64"/>
    <n v="185"/>
    <s v="R01"/>
    <d v="2010-10-12T00:00:00"/>
    <n v="2010"/>
  </r>
  <r>
    <x v="7"/>
    <n v="63"/>
    <n v="172"/>
    <s v="R05"/>
    <d v="2010-10-23T00:00:00"/>
    <n v="2010"/>
  </r>
  <r>
    <x v="2"/>
    <n v="72"/>
    <n v="20"/>
    <s v="R01"/>
    <d v="2010-10-01T00:00:00"/>
    <n v="2010"/>
  </r>
  <r>
    <x v="11"/>
    <n v="94"/>
    <n v="120"/>
    <s v="R03"/>
    <d v="2010-09-29T00:00:00"/>
    <n v="2010"/>
  </r>
  <r>
    <x v="11"/>
    <n v="173"/>
    <n v="160"/>
    <s v="R01"/>
    <d v="2010-10-10T00:00:00"/>
    <n v="2010"/>
  </r>
  <r>
    <x v="4"/>
    <n v="69"/>
    <n v="40"/>
    <s v="R01"/>
    <d v="2010-12-03T00:00:00"/>
    <n v="2010"/>
  </r>
  <r>
    <x v="0"/>
    <n v="69"/>
    <n v="36"/>
    <s v="R03"/>
    <d v="2010-09-16T00:00:00"/>
    <n v="2010"/>
  </r>
  <r>
    <x v="13"/>
    <n v="139"/>
    <n v="48"/>
    <s v="R02"/>
    <d v="2010-11-13T00:00:00"/>
    <n v="2010"/>
  </r>
  <r>
    <x v="14"/>
    <n v="72"/>
    <n v="108"/>
    <s v="R01"/>
    <d v="2010-11-06T00:00:00"/>
    <n v="2010"/>
  </r>
  <r>
    <x v="3"/>
    <n v="81"/>
    <n v="117"/>
    <s v="R02"/>
    <d v="2010-09-14T00:00:00"/>
    <n v="2010"/>
  </r>
  <r>
    <x v="5"/>
    <n v="90"/>
    <n v="84"/>
    <s v="R04"/>
    <d v="2010-11-26T00:00:00"/>
    <n v="2010"/>
  </r>
  <r>
    <x v="5"/>
    <n v="66"/>
    <n v="136"/>
    <s v="R03"/>
    <d v="2010-11-17T00:00:00"/>
    <n v="2010"/>
  </r>
  <r>
    <x v="11"/>
    <n v="103"/>
    <n v="160"/>
    <s v="R03"/>
    <d v="2010-11-19T00:00:00"/>
    <n v="2010"/>
  </r>
  <r>
    <x v="11"/>
    <n v="93"/>
    <n v="45"/>
    <s v="R01"/>
    <d v="2010-12-05T00:00:00"/>
    <n v="2010"/>
  </r>
  <r>
    <x v="7"/>
    <n v="43"/>
    <n v="87"/>
    <s v="R01"/>
    <d v="2010-12-05T00:00:00"/>
    <n v="2010"/>
  </r>
  <r>
    <x v="5"/>
    <n v="125"/>
    <n v="82"/>
    <s v="R01"/>
    <d v="2010-10-25T00:00:00"/>
    <n v="2010"/>
  </r>
  <r>
    <x v="12"/>
    <n v="109"/>
    <n v="180"/>
    <s v="R01"/>
    <d v="2010-09-30T00:00:00"/>
    <n v="2010"/>
  </r>
  <r>
    <x v="0"/>
    <n v="37"/>
    <n v="117"/>
    <s v="R05"/>
    <d v="2010-10-08T00:00:00"/>
    <n v="2010"/>
  </r>
  <r>
    <x v="5"/>
    <n v="82"/>
    <n v="130"/>
    <s v="R02"/>
    <d v="2010-11-14T00:00:00"/>
    <n v="2010"/>
  </r>
  <r>
    <x v="0"/>
    <n v="76"/>
    <n v="80"/>
    <s v="R03"/>
    <d v="2010-11-14T00:00:00"/>
    <n v="2010"/>
  </r>
  <r>
    <x v="9"/>
    <n v="59"/>
    <n v="152"/>
    <s v="R03"/>
    <d v="2010-09-24T00:00:00"/>
    <n v="2010"/>
  </r>
  <r>
    <x v="4"/>
    <n v="171"/>
    <n v="84"/>
    <s v="R05"/>
    <d v="2010-10-20T00:00:00"/>
    <n v="2010"/>
  </r>
  <r>
    <x v="5"/>
    <n v="137"/>
    <n v="45"/>
    <s v="R05"/>
    <d v="2010-10-19T00:00:00"/>
    <n v="2010"/>
  </r>
  <r>
    <x v="10"/>
    <n v="23"/>
    <n v="24"/>
    <s v="R05"/>
    <d v="2010-11-05T00:00:00"/>
    <n v="2010"/>
  </r>
  <r>
    <x v="14"/>
    <n v="105"/>
    <n v="185"/>
    <s v="R01"/>
    <d v="2010-10-23T00:00:00"/>
    <n v="2010"/>
  </r>
  <r>
    <x v="0"/>
    <n v="120"/>
    <n v="195"/>
    <s v="R05"/>
    <d v="2010-11-27T00:00:00"/>
    <n v="2010"/>
  </r>
  <r>
    <x v="8"/>
    <n v="127"/>
    <n v="165"/>
    <s v="R03"/>
    <d v="2010-10-26T00:00:00"/>
    <n v="2010"/>
  </r>
  <r>
    <x v="2"/>
    <n v="70"/>
    <n v="50"/>
    <s v="R03"/>
    <d v="2010-09-29T00:00:00"/>
    <n v="2010"/>
  </r>
  <r>
    <x v="12"/>
    <n v="61"/>
    <n v="82"/>
    <s v="R05"/>
    <d v="2010-10-11T00:00:00"/>
    <n v="2010"/>
  </r>
  <r>
    <x v="13"/>
    <n v="87"/>
    <n v="23"/>
    <s v="R01"/>
    <d v="2010-09-19T00:00:00"/>
    <n v="2010"/>
  </r>
  <r>
    <x v="14"/>
    <n v="96"/>
    <n v="60"/>
    <s v="R04"/>
    <d v="2010-09-25T00:00:00"/>
    <n v="2010"/>
  </r>
  <r>
    <x v="4"/>
    <n v="18"/>
    <n v="225"/>
    <s v="R03"/>
    <d v="2010-10-24T00:00:00"/>
    <n v="2010"/>
  </r>
  <r>
    <x v="2"/>
    <n v="55"/>
    <n v="80"/>
    <s v="R01"/>
    <d v="2010-11-25T00:00:00"/>
    <n v="2010"/>
  </r>
  <r>
    <x v="9"/>
    <n v="90"/>
    <n v="48"/>
    <s v="R02"/>
    <d v="2010-12-07T00:00:00"/>
    <n v="2010"/>
  </r>
  <r>
    <x v="1"/>
    <n v="134"/>
    <n v="35"/>
    <s v="R05"/>
    <d v="2010-09-10T00:00:00"/>
    <n v="2010"/>
  </r>
  <r>
    <x v="2"/>
    <n v="80"/>
    <n v="128"/>
    <s v="R01"/>
    <d v="2010-11-05T00:00:00"/>
    <n v="2010"/>
  </r>
  <r>
    <x v="7"/>
    <n v="87"/>
    <n v="42"/>
    <s v="R02"/>
    <d v="2010-10-10T00:00:00"/>
    <n v="2010"/>
  </r>
  <r>
    <x v="3"/>
    <n v="117"/>
    <n v="120"/>
    <s v="R01"/>
    <d v="2010-10-18T00:00:00"/>
    <n v="2010"/>
  </r>
  <r>
    <x v="8"/>
    <n v="55"/>
    <n v="25"/>
    <s v="R02"/>
    <d v="2010-11-12T00:00:00"/>
    <n v="2010"/>
  </r>
  <r>
    <x v="0"/>
    <n v="131"/>
    <n v="69"/>
    <s v="R05"/>
    <d v="2010-12-04T00:00:00"/>
    <n v="2010"/>
  </r>
  <r>
    <x v="6"/>
    <n v="40"/>
    <n v="31"/>
    <s v="R01"/>
    <d v="2010-10-26T00:00:00"/>
    <n v="2010"/>
  </r>
  <r>
    <x v="5"/>
    <n v="77"/>
    <n v="78"/>
    <s v="R02"/>
    <d v="2010-10-24T00:00:00"/>
    <n v="2010"/>
  </r>
  <r>
    <x v="11"/>
    <n v="30"/>
    <n v="38"/>
    <s v="R03"/>
    <d v="2010-09-24T00:00:00"/>
    <n v="2010"/>
  </r>
  <r>
    <x v="4"/>
    <n v="96"/>
    <n v="215"/>
    <s v="R03"/>
    <d v="2010-10-13T00:00:00"/>
    <n v="2010"/>
  </r>
  <r>
    <x v="0"/>
    <n v="109"/>
    <n v="44"/>
    <s v="R05"/>
    <d v="2010-09-23T00:00:00"/>
    <n v="2010"/>
  </r>
  <r>
    <x v="5"/>
    <n v="142"/>
    <n v="44"/>
    <s v="R05"/>
    <d v="2010-10-02T00:00:00"/>
    <n v="2010"/>
  </r>
  <r>
    <x v="6"/>
    <n v="56"/>
    <n v="205"/>
    <s v="R03"/>
    <d v="2010-10-25T00:00:00"/>
    <n v="2010"/>
  </r>
  <r>
    <x v="13"/>
    <n v="87"/>
    <n v="27"/>
    <s v="R04"/>
    <d v="2010-11-17T00:00:00"/>
    <n v="2010"/>
  </r>
  <r>
    <x v="11"/>
    <n v="100"/>
    <n v="150"/>
    <s v="R04"/>
    <d v="2010-11-22T00:00:00"/>
    <n v="2010"/>
  </r>
  <r>
    <x v="2"/>
    <n v="4"/>
    <n v="170"/>
    <s v="R05"/>
    <d v="2010-10-13T00:00:00"/>
    <n v="2010"/>
  </r>
  <r>
    <x v="10"/>
    <n v="133"/>
    <n v="117"/>
    <s v="R02"/>
    <d v="2010-09-14T00:00:00"/>
    <n v="2010"/>
  </r>
  <r>
    <x v="3"/>
    <n v="65"/>
    <n v="150"/>
    <s v="R01"/>
    <d v="2010-10-30T00:00:00"/>
    <n v="2010"/>
  </r>
  <r>
    <x v="2"/>
    <n v="21"/>
    <n v="26"/>
    <s v="R05"/>
    <d v="2010-10-27T00:00:00"/>
    <n v="2010"/>
  </r>
  <r>
    <x v="3"/>
    <n v="108"/>
    <n v="130"/>
    <s v="R04"/>
    <d v="2010-12-04T00:00:00"/>
    <n v="2010"/>
  </r>
  <r>
    <x v="6"/>
    <n v="114"/>
    <n v="144"/>
    <s v="R05"/>
    <d v="2010-11-19T00:00:00"/>
    <n v="2010"/>
  </r>
  <r>
    <x v="7"/>
    <n v="56"/>
    <n v="160"/>
    <s v="R03"/>
    <d v="2010-11-04T00:00:00"/>
    <n v="2010"/>
  </r>
  <r>
    <x v="11"/>
    <n v="105"/>
    <n v="112"/>
    <s v="R04"/>
    <d v="2010-09-15T00:00:00"/>
    <n v="2010"/>
  </r>
  <r>
    <x v="6"/>
    <n v="93"/>
    <n v="185"/>
    <s v="R05"/>
    <d v="2010-10-28T00:00:00"/>
    <n v="2010"/>
  </r>
  <r>
    <x v="9"/>
    <n v="74"/>
    <n v="160"/>
    <s v="R05"/>
    <d v="2010-10-29T00:00:00"/>
    <n v="2010"/>
  </r>
  <r>
    <x v="11"/>
    <n v="96"/>
    <n v="215"/>
    <s v="R02"/>
    <d v="2010-11-04T00:00:00"/>
    <n v="2010"/>
  </r>
  <r>
    <x v="5"/>
    <n v="52"/>
    <n v="220"/>
    <s v="R02"/>
    <d v="2010-09-27T00:00:00"/>
    <n v="2010"/>
  </r>
  <r>
    <x v="12"/>
    <n v="83"/>
    <n v="126"/>
    <s v="R02"/>
    <d v="2010-09-11T00:00:00"/>
    <n v="2010"/>
  </r>
  <r>
    <x v="11"/>
    <n v="102"/>
    <n v="104"/>
    <s v="R02"/>
    <d v="2010-11-02T00:00:00"/>
    <n v="2010"/>
  </r>
  <r>
    <x v="4"/>
    <n v="2"/>
    <n v="62"/>
    <s v="R03"/>
    <d v="2010-10-05T00:00:00"/>
    <n v="2010"/>
  </r>
  <r>
    <x v="11"/>
    <n v="103"/>
    <n v="66"/>
    <s v="R04"/>
    <d v="2010-11-23T00:00:00"/>
    <n v="2010"/>
  </r>
  <r>
    <x v="11"/>
    <n v="110"/>
    <n v="132"/>
    <s v="R02"/>
    <d v="2010-12-07T00:00:00"/>
    <n v="2010"/>
  </r>
  <r>
    <x v="13"/>
    <n v="80"/>
    <n v="148"/>
    <s v="R05"/>
    <d v="2010-10-09T00:00:00"/>
    <n v="2010"/>
  </r>
  <r>
    <x v="8"/>
    <n v="89"/>
    <n v="88"/>
    <s v="R04"/>
    <d v="2010-11-04T00:00:00"/>
    <n v="2010"/>
  </r>
  <r>
    <x v="5"/>
    <n v="54"/>
    <n v="35"/>
    <s v="R02"/>
    <d v="2010-10-21T00:00:00"/>
    <n v="2010"/>
  </r>
  <r>
    <x v="8"/>
    <n v="146"/>
    <n v="220"/>
    <s v="R05"/>
    <d v="2010-10-01T00:00:00"/>
    <n v="2010"/>
  </r>
  <r>
    <x v="14"/>
    <n v="39"/>
    <n v="43"/>
    <s v="R05"/>
    <d v="2010-11-26T00:00:00"/>
    <n v="2010"/>
  </r>
  <r>
    <x v="14"/>
    <n v="31"/>
    <n v="88"/>
    <s v="R01"/>
    <d v="2010-09-24T00:00:00"/>
    <n v="2010"/>
  </r>
  <r>
    <x v="9"/>
    <n v="30"/>
    <n v="84"/>
    <s v="R03"/>
    <d v="2010-10-04T00:00:00"/>
    <n v="2010"/>
  </r>
  <r>
    <x v="6"/>
    <n v="54"/>
    <n v="145"/>
    <s v="R05"/>
    <d v="2010-11-05T00:00:00"/>
    <n v="2010"/>
  </r>
  <r>
    <x v="8"/>
    <n v="71"/>
    <n v="64"/>
    <s v="R03"/>
    <d v="2010-10-16T00:00:00"/>
    <n v="2010"/>
  </r>
  <r>
    <x v="13"/>
    <n v="53"/>
    <n v="37"/>
    <s v="R03"/>
    <d v="2010-11-23T00:00:00"/>
    <n v="2010"/>
  </r>
  <r>
    <x v="12"/>
    <n v="152"/>
    <n v="125"/>
    <s v="R02"/>
    <d v="2010-11-24T00:00:00"/>
    <n v="2010"/>
  </r>
  <r>
    <x v="9"/>
    <n v="84"/>
    <n v="66"/>
    <s v="R04"/>
    <d v="2010-11-10T00:00:00"/>
    <n v="2010"/>
  </r>
  <r>
    <x v="8"/>
    <n v="34"/>
    <n v="25"/>
    <s v="R01"/>
    <d v="2010-11-15T00:00:00"/>
    <n v="2010"/>
  </r>
  <r>
    <x v="5"/>
    <n v="158"/>
    <n v="148"/>
    <s v="R04"/>
    <d v="2010-10-04T00:00:00"/>
    <n v="2010"/>
  </r>
  <r>
    <x v="4"/>
    <n v="113"/>
    <n v="34"/>
    <s v="R02"/>
    <d v="2010-10-11T00:00:00"/>
    <n v="2010"/>
  </r>
  <r>
    <x v="2"/>
    <n v="104"/>
    <n v="41"/>
    <s v="R04"/>
    <d v="2010-11-27T00:00:00"/>
    <n v="2010"/>
  </r>
  <r>
    <x v="13"/>
    <n v="56"/>
    <n v="124"/>
    <s v="R02"/>
    <d v="2010-11-01T00:00:00"/>
    <n v="2010"/>
  </r>
  <r>
    <x v="2"/>
    <n v="88"/>
    <n v="220"/>
    <s v="R05"/>
    <d v="2010-11-07T00:00:00"/>
    <n v="2010"/>
  </r>
  <r>
    <x v="4"/>
    <n v="62"/>
    <n v="175"/>
    <s v="R03"/>
    <d v="2010-12-01T00:00:00"/>
    <n v="2010"/>
  </r>
  <r>
    <x v="14"/>
    <n v="56"/>
    <n v="205"/>
    <s v="R03"/>
    <d v="2010-09-19T00:00:00"/>
    <n v="2010"/>
  </r>
  <r>
    <x v="5"/>
    <n v="99"/>
    <n v="116"/>
    <s v="R03"/>
    <d v="2010-11-15T00:00:00"/>
    <n v="2010"/>
  </r>
  <r>
    <x v="3"/>
    <n v="17"/>
    <n v="210"/>
    <s v="R05"/>
    <d v="2010-10-10T00:00:00"/>
    <n v="2010"/>
  </r>
  <r>
    <x v="10"/>
    <n v="64"/>
    <n v="225"/>
    <s v="R03"/>
    <d v="2010-09-16T00:00:00"/>
    <n v="2010"/>
  </r>
  <r>
    <x v="6"/>
    <n v="107"/>
    <n v="23"/>
    <s v="R03"/>
    <d v="2010-10-28T00:00:00"/>
    <n v="2010"/>
  </r>
  <r>
    <x v="8"/>
    <n v="149"/>
    <n v="44"/>
    <s v="R02"/>
    <d v="2010-09-12T00:00:00"/>
    <n v="2010"/>
  </r>
  <r>
    <x v="6"/>
    <n v="124"/>
    <n v="215"/>
    <s v="R05"/>
    <d v="2010-11-24T00:00:00"/>
    <n v="2010"/>
  </r>
  <r>
    <x v="6"/>
    <n v="63"/>
    <n v="44"/>
    <s v="R02"/>
    <d v="2010-11-22T00:00:00"/>
    <n v="2010"/>
  </r>
  <r>
    <x v="13"/>
    <n v="91"/>
    <n v="110"/>
    <s v="R03"/>
    <d v="2010-10-03T00:00:00"/>
    <n v="2010"/>
  </r>
  <r>
    <x v="9"/>
    <n v="151"/>
    <n v="84"/>
    <s v="R01"/>
    <d v="2010-10-21T00:00:00"/>
    <n v="2010"/>
  </r>
  <r>
    <x v="13"/>
    <n v="165"/>
    <n v="66"/>
    <s v="R04"/>
    <d v="2010-12-05T00:00:00"/>
    <n v="2010"/>
  </r>
  <r>
    <x v="11"/>
    <n v="78"/>
    <n v="140"/>
    <s v="R01"/>
    <d v="2010-11-17T00:00:00"/>
    <n v="2010"/>
  </r>
  <r>
    <x v="10"/>
    <n v="95"/>
    <n v="140"/>
    <s v="R02"/>
    <d v="2010-10-29T00:00:00"/>
    <n v="2010"/>
  </r>
  <r>
    <x v="7"/>
    <n v="69"/>
    <n v="225"/>
    <s v="R03"/>
    <d v="2010-10-26T00:00:00"/>
    <n v="2010"/>
  </r>
  <r>
    <x v="13"/>
    <n v="50"/>
    <n v="180"/>
    <s v="R01"/>
    <d v="2010-11-20T00:00:00"/>
    <n v="2010"/>
  </r>
  <r>
    <x v="0"/>
    <n v="62"/>
    <n v="78"/>
    <s v="R02"/>
    <d v="2010-12-03T00:00:00"/>
    <n v="2010"/>
  </r>
  <r>
    <x v="7"/>
    <n v="112"/>
    <n v="200"/>
    <s v="R01"/>
    <d v="2010-10-02T00:00:00"/>
    <n v="2010"/>
  </r>
  <r>
    <x v="14"/>
    <n v="89"/>
    <n v="23"/>
    <s v="R05"/>
    <d v="2010-09-22T00:00:00"/>
    <n v="2010"/>
  </r>
  <r>
    <x v="2"/>
    <n v="26"/>
    <n v="74"/>
    <s v="R02"/>
    <d v="2010-11-16T00:00:00"/>
    <n v="2010"/>
  </r>
  <r>
    <x v="11"/>
    <n v="158"/>
    <n v="36"/>
    <s v="R03"/>
    <d v="2010-09-19T00:00:00"/>
    <n v="2010"/>
  </r>
  <r>
    <x v="7"/>
    <n v="82"/>
    <n v="172"/>
    <s v="R05"/>
    <d v="2010-10-13T00:00:00"/>
    <n v="2010"/>
  </r>
  <r>
    <x v="9"/>
    <n v="96"/>
    <n v="136"/>
    <s v="R01"/>
    <d v="2010-09-25T00:00:00"/>
    <n v="2010"/>
  </r>
  <r>
    <x v="7"/>
    <n v="138"/>
    <n v="105"/>
    <s v="R03"/>
    <d v="2010-12-03T00:00:00"/>
    <n v="2010"/>
  </r>
  <r>
    <x v="3"/>
    <n v="126"/>
    <n v="33"/>
    <s v="R04"/>
    <d v="2010-09-19T00:00:00"/>
    <n v="2010"/>
  </r>
  <r>
    <x v="11"/>
    <n v="79"/>
    <n v="115"/>
    <s v="R03"/>
    <d v="2010-11-04T00:00:00"/>
    <n v="2010"/>
  </r>
  <r>
    <x v="13"/>
    <n v="140"/>
    <n v="90"/>
    <s v="R01"/>
    <d v="2010-10-13T00:00:00"/>
    <n v="2010"/>
  </r>
  <r>
    <x v="3"/>
    <n v="133"/>
    <n v="45"/>
    <s v="R04"/>
    <d v="2010-09-19T00:00:00"/>
    <n v="2010"/>
  </r>
  <r>
    <x v="12"/>
    <n v="91"/>
    <n v="108"/>
    <s v="R01"/>
    <d v="2010-10-19T00:00:00"/>
    <n v="2010"/>
  </r>
  <r>
    <x v="4"/>
    <n v="146"/>
    <n v="115"/>
    <s v="R05"/>
    <d v="2010-11-03T00:00:00"/>
    <n v="2010"/>
  </r>
  <r>
    <x v="6"/>
    <n v="96"/>
    <n v="164"/>
    <s v="R03"/>
    <d v="2010-10-03T00:00:00"/>
    <n v="2010"/>
  </r>
  <r>
    <x v="0"/>
    <n v="89"/>
    <n v="88"/>
    <s v="R04"/>
    <d v="2010-11-21T00:00:00"/>
    <n v="2010"/>
  </r>
  <r>
    <x v="1"/>
    <n v="7"/>
    <n v="64"/>
    <s v="R05"/>
    <d v="2010-11-26T00:00:00"/>
    <n v="2010"/>
  </r>
  <r>
    <x v="8"/>
    <n v="123"/>
    <n v="64"/>
    <s v="R05"/>
    <d v="2010-10-29T00:00:00"/>
    <n v="2010"/>
  </r>
  <r>
    <x v="11"/>
    <n v="113"/>
    <n v="165"/>
    <s v="R05"/>
    <d v="2010-11-23T00:00:00"/>
    <n v="2010"/>
  </r>
  <r>
    <x v="12"/>
    <n v="114"/>
    <n v="40"/>
    <s v="R01"/>
    <d v="2010-11-03T00:00:00"/>
    <n v="2010"/>
  </r>
  <r>
    <x v="0"/>
    <n v="127"/>
    <n v="145"/>
    <s v="R03"/>
    <d v="2010-11-13T00:00:00"/>
    <n v="2010"/>
  </r>
  <r>
    <x v="13"/>
    <n v="164"/>
    <n v="100"/>
    <s v="R03"/>
    <d v="2010-09-26T00:00:00"/>
    <n v="2010"/>
  </r>
  <r>
    <x v="10"/>
    <n v="90"/>
    <n v="176"/>
    <s v="R02"/>
    <d v="2010-09-11T00:00:00"/>
    <n v="2010"/>
  </r>
  <r>
    <x v="4"/>
    <n v="140"/>
    <n v="105"/>
    <s v="R05"/>
    <d v="2010-09-30T00:00:00"/>
    <n v="2010"/>
  </r>
  <r>
    <x v="8"/>
    <n v="97"/>
    <n v="114"/>
    <s v="R05"/>
    <d v="2010-11-25T00:00:00"/>
    <n v="2010"/>
  </r>
  <r>
    <x v="14"/>
    <n v="81"/>
    <n v="28"/>
    <s v="R05"/>
    <d v="2010-10-31T00:00:00"/>
    <n v="2010"/>
  </r>
  <r>
    <x v="0"/>
    <n v="158"/>
    <n v="36"/>
    <s v="R05"/>
    <d v="2010-12-04T00:00:00"/>
    <n v="2010"/>
  </r>
  <r>
    <x v="3"/>
    <n v="149"/>
    <n v="42"/>
    <s v="R02"/>
    <d v="2010-11-07T00:00:00"/>
    <n v="2010"/>
  </r>
  <r>
    <x v="11"/>
    <n v="91"/>
    <n v="42"/>
    <s v="R03"/>
    <d v="2010-11-21T00:00:00"/>
    <n v="2010"/>
  </r>
  <r>
    <x v="2"/>
    <n v="40"/>
    <n v="111"/>
    <s v="R02"/>
    <d v="2010-10-31T00:00:00"/>
    <n v="2010"/>
  </r>
  <r>
    <x v="3"/>
    <n v="58"/>
    <n v="25"/>
    <s v="R01"/>
    <d v="2010-12-03T00:00:00"/>
    <n v="2010"/>
  </r>
  <r>
    <x v="5"/>
    <n v="127"/>
    <n v="215"/>
    <s v="R04"/>
    <d v="2010-10-16T00:00:00"/>
    <n v="2010"/>
  </r>
  <r>
    <x v="13"/>
    <n v="126"/>
    <n v="80"/>
    <s v="R01"/>
    <d v="2010-11-02T00:00:00"/>
    <n v="2010"/>
  </r>
  <r>
    <x v="13"/>
    <n v="94"/>
    <n v="78"/>
    <s v="R02"/>
    <d v="2010-11-25T00:00:00"/>
    <n v="2010"/>
  </r>
  <r>
    <x v="12"/>
    <n v="120"/>
    <n v="190"/>
    <s v="R01"/>
    <d v="2010-09-20T00:00:00"/>
    <n v="2010"/>
  </r>
  <r>
    <x v="8"/>
    <n v="103"/>
    <n v="72"/>
    <s v="R02"/>
    <d v="2010-11-18T00:00:00"/>
    <n v="2010"/>
  </r>
  <r>
    <x v="5"/>
    <n v="76"/>
    <n v="82"/>
    <s v="R02"/>
    <d v="2010-11-12T00:00:00"/>
    <n v="2010"/>
  </r>
  <r>
    <x v="4"/>
    <n v="133"/>
    <n v="96"/>
    <s v="R05"/>
    <d v="2010-11-06T00:00:00"/>
    <n v="2010"/>
  </r>
  <r>
    <x v="4"/>
    <n v="32"/>
    <n v="148"/>
    <s v="R04"/>
    <d v="2010-10-15T00:00:00"/>
    <n v="2010"/>
  </r>
  <r>
    <x v="13"/>
    <n v="84"/>
    <n v="180"/>
    <s v="R03"/>
    <d v="2010-11-03T00:00:00"/>
    <n v="2010"/>
  </r>
  <r>
    <x v="5"/>
    <n v="96"/>
    <n v="115"/>
    <s v="R04"/>
    <d v="2010-09-11T00:00:00"/>
    <n v="2010"/>
  </r>
  <r>
    <x v="11"/>
    <n v="102"/>
    <n v="72"/>
    <s v="R02"/>
    <d v="2010-10-19T00:00:00"/>
    <n v="2010"/>
  </r>
  <r>
    <x v="11"/>
    <n v="76"/>
    <n v="80"/>
    <s v="R01"/>
    <d v="2010-12-04T00:00:00"/>
    <n v="2010"/>
  </r>
  <r>
    <x v="12"/>
    <n v="63"/>
    <n v="82"/>
    <s v="R01"/>
    <d v="2010-10-20T00:00:00"/>
    <n v="2010"/>
  </r>
  <r>
    <x v="4"/>
    <n v="78"/>
    <n v="200"/>
    <s v="R04"/>
    <d v="2010-11-07T00:00:00"/>
    <n v="2010"/>
  </r>
  <r>
    <x v="1"/>
    <n v="110"/>
    <n v="72"/>
    <s v="R05"/>
    <d v="2010-11-05T00:00:00"/>
    <n v="2010"/>
  </r>
  <r>
    <x v="8"/>
    <n v="38"/>
    <n v="27"/>
    <s v="R04"/>
    <d v="2010-10-14T00:00:00"/>
    <n v="2010"/>
  </r>
  <r>
    <x v="13"/>
    <n v="45"/>
    <n v="84"/>
    <s v="R05"/>
    <d v="2010-12-04T00:00:00"/>
    <n v="2010"/>
  </r>
  <r>
    <x v="14"/>
    <n v="141"/>
    <n v="66"/>
    <s v="R05"/>
    <d v="2010-11-20T00:00:00"/>
    <n v="2010"/>
  </r>
  <r>
    <x v="1"/>
    <n v="124"/>
    <n v="64"/>
    <s v="R05"/>
    <d v="2010-09-09T00:00:00"/>
    <n v="2010"/>
  </r>
  <r>
    <x v="10"/>
    <n v="106"/>
    <n v="46"/>
    <s v="R04"/>
    <d v="2010-11-25T00:00:00"/>
    <n v="2010"/>
  </r>
  <r>
    <x v="11"/>
    <n v="51"/>
    <n v="64"/>
    <s v="R03"/>
    <d v="2010-11-16T00:00:00"/>
    <n v="2010"/>
  </r>
  <r>
    <x v="1"/>
    <n v="62"/>
    <n v="205"/>
    <s v="R05"/>
    <d v="2010-10-23T00:00:00"/>
    <n v="2010"/>
  </r>
  <r>
    <x v="8"/>
    <n v="25"/>
    <n v="93"/>
    <s v="R02"/>
    <d v="2010-10-22T00:00:00"/>
    <n v="2010"/>
  </r>
  <r>
    <x v="12"/>
    <n v="72"/>
    <n v="164"/>
    <s v="R05"/>
    <d v="2010-09-30T00:00:00"/>
    <n v="2010"/>
  </r>
  <r>
    <x v="7"/>
    <n v="151"/>
    <n v="117"/>
    <s v="R02"/>
    <d v="2010-09-23T00:00:00"/>
    <n v="2010"/>
  </r>
  <r>
    <x v="2"/>
    <n v="93"/>
    <n v="38"/>
    <s v="R04"/>
    <d v="2010-12-07T00:00:00"/>
    <n v="2010"/>
  </r>
  <r>
    <x v="8"/>
    <n v="147"/>
    <n v="76"/>
    <s v="R04"/>
    <d v="2010-10-10T00:00:00"/>
    <n v="2010"/>
  </r>
  <r>
    <x v="9"/>
    <n v="126"/>
    <n v="185"/>
    <s v="R04"/>
    <d v="2010-09-20T00:00:00"/>
    <n v="2010"/>
  </r>
  <r>
    <x v="1"/>
    <n v="46"/>
    <n v="135"/>
    <s v="R04"/>
    <d v="2010-10-16T00:00:00"/>
    <n v="2010"/>
  </r>
  <r>
    <x v="1"/>
    <n v="95"/>
    <n v="50"/>
    <s v="R04"/>
    <d v="2010-10-18T00:00:00"/>
    <n v="2010"/>
  </r>
  <r>
    <x v="14"/>
    <n v="86"/>
    <n v="205"/>
    <s v="R03"/>
    <d v="2010-09-11T00:00:00"/>
    <n v="2010"/>
  </r>
  <r>
    <x v="6"/>
    <n v="50"/>
    <n v="54"/>
    <s v="R03"/>
    <d v="2010-09-23T00:00:00"/>
    <n v="20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D5633F-6576-4C01-BB6C-014147278BAB}"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6">
    <pivotField axis="axisRow" showAll="0" measureFilter="1" sortType="descending">
      <items count="16">
        <item x="7"/>
        <item x="14"/>
        <item x="10"/>
        <item x="3"/>
        <item x="13"/>
        <item x="1"/>
        <item x="5"/>
        <item x="0"/>
        <item x="12"/>
        <item x="8"/>
        <item x="2"/>
        <item x="6"/>
        <item x="4"/>
        <item x="11"/>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7" showAll="0"/>
    <pivotField showAll="0"/>
  </pivotFields>
  <rowFields count="1">
    <field x="0"/>
  </rowFields>
  <rowItems count="11">
    <i>
      <x v="4"/>
    </i>
    <i>
      <x v="3"/>
    </i>
    <i>
      <x v="12"/>
    </i>
    <i>
      <x v="6"/>
    </i>
    <i>
      <x v="11"/>
    </i>
    <i>
      <x/>
    </i>
    <i>
      <x v="10"/>
    </i>
    <i>
      <x v="8"/>
    </i>
    <i>
      <x v="14"/>
    </i>
    <i>
      <x v="9"/>
    </i>
    <i t="grand">
      <x/>
    </i>
  </rowItems>
  <colItems count="1">
    <i/>
  </colItems>
  <dataFields count="1">
    <dataField name="Sum of Purchase Amount"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E4B957B-60C6-469F-81FE-E5890D957756}">
  <we:reference id="wa104379121" version="1.0.0.0" store="en-US" storeType="OMEX"/>
  <we:alternateReferences>
    <we:reference id="WA104379121" version="1.0.0.0" store="WA104379121"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5.xml"/><Relationship Id="rId1" Type="http://schemas.openxmlformats.org/officeDocument/2006/relationships/printerSettings" Target="../printerSettings/printerSettings7.bin"/><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B91-CD4D-4BFF-AF2C-8118F8B90AFE}">
  <dimension ref="A2:B25"/>
  <sheetViews>
    <sheetView showGridLines="0" zoomScale="85" zoomScaleNormal="85" workbookViewId="0">
      <selection activeCell="D21" sqref="D21"/>
    </sheetView>
  </sheetViews>
  <sheetFormatPr defaultRowHeight="14.5" x14ac:dyDescent="0.35"/>
  <cols>
    <col min="1" max="1" width="31.6328125" customWidth="1"/>
  </cols>
  <sheetData>
    <row r="2" spans="1:2" x14ac:dyDescent="0.35">
      <c r="A2" s="8" t="s">
        <v>113</v>
      </c>
      <c r="B2" t="s">
        <v>112</v>
      </c>
    </row>
    <row r="3" spans="1:2" x14ac:dyDescent="0.35">
      <c r="B3" t="s">
        <v>135</v>
      </c>
    </row>
    <row r="5" spans="1:2" x14ac:dyDescent="0.35">
      <c r="A5" s="8" t="s">
        <v>114</v>
      </c>
      <c r="B5" t="s">
        <v>115</v>
      </c>
    </row>
    <row r="6" spans="1:2" x14ac:dyDescent="0.35">
      <c r="B6" s="95" t="s">
        <v>116</v>
      </c>
    </row>
    <row r="7" spans="1:2" x14ac:dyDescent="0.35">
      <c r="B7" s="95" t="s">
        <v>117</v>
      </c>
    </row>
    <row r="8" spans="1:2" x14ac:dyDescent="0.35">
      <c r="B8" s="95" t="s">
        <v>118</v>
      </c>
    </row>
    <row r="9" spans="1:2" x14ac:dyDescent="0.35">
      <c r="B9" s="95" t="s">
        <v>119</v>
      </c>
    </row>
    <row r="11" spans="1:2" x14ac:dyDescent="0.35">
      <c r="A11" s="8" t="s">
        <v>120</v>
      </c>
      <c r="B11" s="95" t="s">
        <v>134</v>
      </c>
    </row>
    <row r="12" spans="1:2" x14ac:dyDescent="0.35">
      <c r="B12" s="95" t="s">
        <v>121</v>
      </c>
    </row>
    <row r="13" spans="1:2" x14ac:dyDescent="0.35">
      <c r="B13" s="95" t="s">
        <v>122</v>
      </c>
    </row>
    <row r="14" spans="1:2" x14ac:dyDescent="0.35">
      <c r="B14" s="95" t="s">
        <v>123</v>
      </c>
    </row>
    <row r="16" spans="1:2" x14ac:dyDescent="0.35">
      <c r="A16" s="8" t="s">
        <v>124</v>
      </c>
      <c r="B16" s="95" t="s">
        <v>125</v>
      </c>
    </row>
    <row r="17" spans="1:2" x14ac:dyDescent="0.35">
      <c r="B17" s="95" t="s">
        <v>133</v>
      </c>
    </row>
    <row r="18" spans="1:2" x14ac:dyDescent="0.35">
      <c r="B18" s="95" t="s">
        <v>126</v>
      </c>
    </row>
    <row r="20" spans="1:2" x14ac:dyDescent="0.35">
      <c r="A20" s="8" t="s">
        <v>127</v>
      </c>
      <c r="B20" t="s">
        <v>129</v>
      </c>
    </row>
    <row r="21" spans="1:2" x14ac:dyDescent="0.35">
      <c r="B21" t="s">
        <v>128</v>
      </c>
    </row>
    <row r="24" spans="1:2" x14ac:dyDescent="0.35">
      <c r="A24" s="8" t="s">
        <v>130</v>
      </c>
      <c r="B24" t="s">
        <v>131</v>
      </c>
    </row>
    <row r="25" spans="1:2" x14ac:dyDescent="0.35">
      <c r="B25" s="95" t="s">
        <v>132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C4C0-274F-4E49-95A0-FED844EAA247}">
  <sheetPr>
    <tabColor theme="1" tint="0.499984740745262"/>
  </sheetPr>
  <dimension ref="B1:D40"/>
  <sheetViews>
    <sheetView showGridLines="0" zoomScaleNormal="100" workbookViewId="0">
      <selection activeCell="B12" sqref="B12"/>
    </sheetView>
  </sheetViews>
  <sheetFormatPr defaultColWidth="0" defaultRowHeight="15" customHeight="1" zeroHeight="1" outlineLevelRow="1" x14ac:dyDescent="0.35"/>
  <cols>
    <col min="1" max="1" width="2.6328125" customWidth="1"/>
    <col min="2" max="2" width="10.453125" bestFit="1" customWidth="1"/>
    <col min="3" max="3" width="9.08984375" style="9" customWidth="1"/>
    <col min="4" max="4" width="17.54296875" customWidth="1"/>
    <col min="5" max="5" width="9.08984375" customWidth="1"/>
  </cols>
  <sheetData>
    <row r="1" spans="2:4" ht="31.5" customHeight="1" x14ac:dyDescent="0.35">
      <c r="B1" s="98" t="s">
        <v>79</v>
      </c>
      <c r="C1" s="99"/>
      <c r="D1" s="100"/>
    </row>
    <row r="2" spans="2:4" ht="14.5" x14ac:dyDescent="0.35"/>
    <row r="3" spans="2:4" ht="14.5" hidden="1" x14ac:dyDescent="0.35">
      <c r="B3" s="50"/>
      <c r="C3" s="101">
        <v>2017</v>
      </c>
      <c r="D3" s="102"/>
    </row>
    <row r="4" spans="2:4" ht="14.5" x14ac:dyDescent="0.35">
      <c r="B4" s="10" t="s">
        <v>4</v>
      </c>
      <c r="C4" s="11">
        <f>SUM(C5:C16)</f>
        <v>2456</v>
      </c>
      <c r="D4" s="12"/>
    </row>
    <row r="5" spans="2:4" ht="14.5" outlineLevel="1" x14ac:dyDescent="0.35">
      <c r="B5" s="13" t="s">
        <v>5</v>
      </c>
      <c r="C5" s="14">
        <v>224</v>
      </c>
      <c r="D5" s="15"/>
    </row>
    <row r="6" spans="2:4" ht="14.5" outlineLevel="1" x14ac:dyDescent="0.35">
      <c r="B6" s="16" t="s">
        <v>6</v>
      </c>
      <c r="C6" s="17">
        <v>157</v>
      </c>
      <c r="D6" s="18"/>
    </row>
    <row r="7" spans="2:4" ht="14.5" outlineLevel="1" x14ac:dyDescent="0.35">
      <c r="B7" s="16" t="s">
        <v>7</v>
      </c>
      <c r="C7" s="17">
        <v>160</v>
      </c>
      <c r="D7" s="18"/>
    </row>
    <row r="8" spans="2:4" ht="14.5" outlineLevel="1" x14ac:dyDescent="0.35">
      <c r="B8" s="16" t="s">
        <v>8</v>
      </c>
      <c r="C8" s="17">
        <v>267</v>
      </c>
      <c r="D8" s="18"/>
    </row>
    <row r="9" spans="2:4" ht="14.5" outlineLevel="1" x14ac:dyDescent="0.35">
      <c r="B9" s="16" t="s">
        <v>9</v>
      </c>
      <c r="C9" s="17">
        <v>102</v>
      </c>
      <c r="D9" s="18"/>
    </row>
    <row r="10" spans="2:4" ht="14.5" outlineLevel="1" x14ac:dyDescent="0.35">
      <c r="B10" s="16" t="s">
        <v>10</v>
      </c>
      <c r="C10" s="17">
        <v>300</v>
      </c>
      <c r="D10" s="18"/>
    </row>
    <row r="11" spans="2:4" ht="14.5" outlineLevel="1" x14ac:dyDescent="0.35">
      <c r="B11" s="16" t="s">
        <v>11</v>
      </c>
      <c r="C11" s="17">
        <v>170</v>
      </c>
      <c r="D11" s="18"/>
    </row>
    <row r="12" spans="2:4" ht="14.5" outlineLevel="1" x14ac:dyDescent="0.35">
      <c r="B12" s="16" t="s">
        <v>12</v>
      </c>
      <c r="C12" s="17">
        <v>120</v>
      </c>
      <c r="D12" s="18"/>
    </row>
    <row r="13" spans="2:4" ht="14.5" outlineLevel="1" x14ac:dyDescent="0.35">
      <c r="B13" s="16" t="s">
        <v>13</v>
      </c>
      <c r="C13" s="17">
        <v>280</v>
      </c>
      <c r="D13" s="18"/>
    </row>
    <row r="14" spans="2:4" ht="14.5" outlineLevel="1" x14ac:dyDescent="0.35">
      <c r="B14" s="16" t="s">
        <v>14</v>
      </c>
      <c r="C14" s="17">
        <v>227</v>
      </c>
      <c r="D14" s="18"/>
    </row>
    <row r="15" spans="2:4" ht="14.5" outlineLevel="1" x14ac:dyDescent="0.35">
      <c r="B15" s="16" t="s">
        <v>15</v>
      </c>
      <c r="C15" s="17">
        <v>238</v>
      </c>
      <c r="D15" s="18"/>
    </row>
    <row r="16" spans="2:4" ht="14.5" outlineLevel="1" x14ac:dyDescent="0.35">
      <c r="B16" s="19" t="s">
        <v>16</v>
      </c>
      <c r="C16" s="20">
        <v>211</v>
      </c>
      <c r="D16" s="21"/>
    </row>
    <row r="17" spans="3:4" ht="14.5" x14ac:dyDescent="0.35"/>
    <row r="18" spans="3:4" ht="14.5" x14ac:dyDescent="0.35">
      <c r="C18" s="97"/>
      <c r="D18" s="97"/>
    </row>
    <row r="19" spans="3:4" ht="14.5" x14ac:dyDescent="0.35">
      <c r="C19" s="97"/>
      <c r="D19" s="97"/>
    </row>
    <row r="20" spans="3:4" ht="14.5" hidden="1" x14ac:dyDescent="0.35"/>
    <row r="21" spans="3:4" ht="14.5" hidden="1" x14ac:dyDescent="0.35"/>
    <row r="22" spans="3:4" ht="14.5" hidden="1" x14ac:dyDescent="0.35"/>
    <row r="23" spans="3:4" ht="14.5" hidden="1" x14ac:dyDescent="0.35"/>
    <row r="24" spans="3:4" ht="14.5" hidden="1" x14ac:dyDescent="0.35"/>
    <row r="25" spans="3:4" ht="14.5" hidden="1" x14ac:dyDescent="0.35"/>
    <row r="26" spans="3:4" ht="14.5" hidden="1" x14ac:dyDescent="0.35"/>
    <row r="27" spans="3:4" ht="14.5" hidden="1" x14ac:dyDescent="0.35"/>
    <row r="28" spans="3:4" ht="14.5" hidden="1" x14ac:dyDescent="0.35"/>
    <row r="29" spans="3:4" ht="14.5" hidden="1" x14ac:dyDescent="0.35"/>
    <row r="30" spans="3:4" ht="14.5" hidden="1" x14ac:dyDescent="0.35"/>
    <row r="31" spans="3:4" ht="14.5" hidden="1" x14ac:dyDescent="0.35"/>
    <row r="32" spans="3:4" ht="14.5" hidden="1" x14ac:dyDescent="0.35"/>
    <row r="33" ht="14.5" hidden="1" x14ac:dyDescent="0.35"/>
    <row r="40" ht="15" customHeight="1" x14ac:dyDescent="0.35"/>
  </sheetData>
  <mergeCells count="3">
    <mergeCell ref="C18:D19"/>
    <mergeCell ref="B1:D1"/>
    <mergeCell ref="C3:D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25A0-0D00-4444-B3E9-54B2F7A0FD70}">
  <dimension ref="A3:B14"/>
  <sheetViews>
    <sheetView workbookViewId="0">
      <selection activeCell="B12" sqref="B12"/>
    </sheetView>
  </sheetViews>
  <sheetFormatPr defaultRowHeight="14.5" x14ac:dyDescent="0.35"/>
  <cols>
    <col min="1" max="1" width="13.08984375" bestFit="1" customWidth="1"/>
    <col min="2" max="2" width="23.54296875" bestFit="1" customWidth="1"/>
  </cols>
  <sheetData>
    <row r="3" spans="1:2" x14ac:dyDescent="0.35">
      <c r="A3" s="93" t="s">
        <v>106</v>
      </c>
      <c r="B3" t="s">
        <v>108</v>
      </c>
    </row>
    <row r="4" spans="1:2" x14ac:dyDescent="0.35">
      <c r="A4" s="94" t="s">
        <v>56</v>
      </c>
      <c r="B4">
        <v>7747</v>
      </c>
    </row>
    <row r="5" spans="1:2" x14ac:dyDescent="0.35">
      <c r="A5" s="94" t="s">
        <v>45</v>
      </c>
      <c r="B5">
        <v>7689</v>
      </c>
    </row>
    <row r="6" spans="1:2" x14ac:dyDescent="0.35">
      <c r="A6" s="94" t="s">
        <v>47</v>
      </c>
      <c r="B6">
        <v>7230</v>
      </c>
    </row>
    <row r="7" spans="1:2" x14ac:dyDescent="0.35">
      <c r="A7" s="94" t="s">
        <v>48</v>
      </c>
      <c r="B7">
        <v>7216</v>
      </c>
    </row>
    <row r="8" spans="1:2" x14ac:dyDescent="0.35">
      <c r="A8" s="94" t="s">
        <v>49</v>
      </c>
      <c r="B8">
        <v>6819</v>
      </c>
    </row>
    <row r="9" spans="1:2" x14ac:dyDescent="0.35">
      <c r="A9" s="94" t="s">
        <v>50</v>
      </c>
      <c r="B9">
        <v>6785</v>
      </c>
    </row>
    <row r="10" spans="1:2" x14ac:dyDescent="0.35">
      <c r="A10" s="94" t="s">
        <v>41</v>
      </c>
      <c r="B10">
        <v>6749</v>
      </c>
    </row>
    <row r="11" spans="1:2" x14ac:dyDescent="0.35">
      <c r="A11" s="94" t="s">
        <v>55</v>
      </c>
      <c r="B11">
        <v>6601</v>
      </c>
    </row>
    <row r="12" spans="1:2" x14ac:dyDescent="0.35">
      <c r="A12" s="94" t="s">
        <v>52</v>
      </c>
      <c r="B12">
        <v>6518</v>
      </c>
    </row>
    <row r="13" spans="1:2" x14ac:dyDescent="0.35">
      <c r="A13" s="94" t="s">
        <v>51</v>
      </c>
      <c r="B13">
        <v>6242</v>
      </c>
    </row>
    <row r="14" spans="1:2" x14ac:dyDescent="0.35">
      <c r="A14" s="94" t="s">
        <v>107</v>
      </c>
      <c r="B14">
        <v>69596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5B47-5FE1-433E-877D-9D1D5DEE1DE5}">
  <sheetPr>
    <tabColor rgb="FF0070C0"/>
  </sheetPr>
  <dimension ref="A1:F1001"/>
  <sheetViews>
    <sheetView workbookViewId="0">
      <pane ySplit="1" topLeftCell="A981" activePane="bottomLeft" state="frozen"/>
      <selection activeCell="B12" sqref="B12"/>
      <selection pane="bottomLeft" activeCell="B12" sqref="B12"/>
    </sheetView>
  </sheetViews>
  <sheetFormatPr defaultRowHeight="14.5" x14ac:dyDescent="0.35"/>
  <cols>
    <col min="1" max="1" width="11.90625" bestFit="1" customWidth="1"/>
    <col min="2" max="2" width="8.6328125" bestFit="1" customWidth="1"/>
    <col min="3" max="3" width="16.6328125" bestFit="1" customWidth="1"/>
    <col min="4" max="4" width="14.6328125" bestFit="1" customWidth="1"/>
    <col min="5" max="5" width="11.08984375" bestFit="1" customWidth="1"/>
    <col min="6" max="6" width="5.90625" bestFit="1" customWidth="1"/>
  </cols>
  <sheetData>
    <row r="1" spans="1:6" ht="15" thickBot="1" x14ac:dyDescent="0.4">
      <c r="A1" s="8" t="s">
        <v>32</v>
      </c>
      <c r="B1" s="29" t="s">
        <v>33</v>
      </c>
      <c r="C1" s="29" t="s">
        <v>34</v>
      </c>
      <c r="D1" s="30" t="s">
        <v>35</v>
      </c>
      <c r="E1" s="30" t="s">
        <v>36</v>
      </c>
      <c r="F1" s="29" t="s">
        <v>37</v>
      </c>
    </row>
    <row r="2" spans="1:6" ht="15" thickTop="1" x14ac:dyDescent="0.35">
      <c r="A2" s="31" t="s">
        <v>38</v>
      </c>
      <c r="B2" s="32">
        <v>114</v>
      </c>
      <c r="C2" s="32">
        <v>42</v>
      </c>
      <c r="D2" s="33" t="s">
        <v>39</v>
      </c>
      <c r="E2" s="34">
        <v>40462</v>
      </c>
      <c r="F2" s="32">
        <v>2010</v>
      </c>
    </row>
    <row r="3" spans="1:6" x14ac:dyDescent="0.35">
      <c r="A3" s="35" t="s">
        <v>40</v>
      </c>
      <c r="B3" s="36">
        <v>168</v>
      </c>
      <c r="C3" s="36">
        <v>160</v>
      </c>
      <c r="D3" s="37" t="s">
        <v>39</v>
      </c>
      <c r="E3" s="38">
        <v>40497</v>
      </c>
      <c r="F3" s="36">
        <v>2010</v>
      </c>
    </row>
    <row r="4" spans="1:6" x14ac:dyDescent="0.35">
      <c r="A4" s="35" t="s">
        <v>41</v>
      </c>
      <c r="B4" s="36">
        <v>49</v>
      </c>
      <c r="C4" s="36">
        <v>135</v>
      </c>
      <c r="D4" s="37" t="s">
        <v>42</v>
      </c>
      <c r="E4" s="38">
        <v>40449</v>
      </c>
      <c r="F4" s="36">
        <v>2010</v>
      </c>
    </row>
    <row r="5" spans="1:6" x14ac:dyDescent="0.35">
      <c r="A5" s="35" t="s">
        <v>41</v>
      </c>
      <c r="B5" s="36">
        <v>81</v>
      </c>
      <c r="C5" s="36">
        <v>50</v>
      </c>
      <c r="D5" s="37" t="s">
        <v>43</v>
      </c>
      <c r="E5" s="38">
        <v>40514</v>
      </c>
      <c r="F5" s="36">
        <v>2010</v>
      </c>
    </row>
    <row r="6" spans="1:6" x14ac:dyDescent="0.35">
      <c r="A6" s="35" t="s">
        <v>41</v>
      </c>
      <c r="B6" s="36">
        <v>128</v>
      </c>
      <c r="C6" s="36">
        <v>31</v>
      </c>
      <c r="D6" s="37" t="s">
        <v>44</v>
      </c>
      <c r="E6" s="38">
        <v>40488</v>
      </c>
      <c r="F6" s="36">
        <v>2010</v>
      </c>
    </row>
    <row r="7" spans="1:6" x14ac:dyDescent="0.35">
      <c r="A7" s="35" t="s">
        <v>45</v>
      </c>
      <c r="B7" s="36">
        <v>38</v>
      </c>
      <c r="C7" s="36">
        <v>92</v>
      </c>
      <c r="D7" s="37" t="s">
        <v>46</v>
      </c>
      <c r="E7" s="38">
        <v>40510</v>
      </c>
      <c r="F7" s="36">
        <v>2010</v>
      </c>
    </row>
    <row r="8" spans="1:6" x14ac:dyDescent="0.35">
      <c r="A8" s="35" t="s">
        <v>38</v>
      </c>
      <c r="B8" s="36">
        <v>95</v>
      </c>
      <c r="C8" s="36">
        <v>48</v>
      </c>
      <c r="D8" s="37" t="s">
        <v>42</v>
      </c>
      <c r="E8" s="38">
        <v>40502</v>
      </c>
      <c r="F8" s="36">
        <v>2010</v>
      </c>
    </row>
    <row r="9" spans="1:6" x14ac:dyDescent="0.35">
      <c r="A9" s="35" t="s">
        <v>47</v>
      </c>
      <c r="B9" s="36">
        <v>100</v>
      </c>
      <c r="C9" s="36">
        <v>135</v>
      </c>
      <c r="D9" s="37" t="s">
        <v>46</v>
      </c>
      <c r="E9" s="38">
        <v>40455</v>
      </c>
      <c r="F9" s="36">
        <v>2010</v>
      </c>
    </row>
    <row r="10" spans="1:6" x14ac:dyDescent="0.35">
      <c r="A10" s="35" t="s">
        <v>48</v>
      </c>
      <c r="B10" s="36">
        <v>84</v>
      </c>
      <c r="C10" s="36">
        <v>60</v>
      </c>
      <c r="D10" s="37" t="s">
        <v>43</v>
      </c>
      <c r="E10" s="38">
        <v>40461</v>
      </c>
      <c r="F10" s="36">
        <v>2010</v>
      </c>
    </row>
    <row r="11" spans="1:6" x14ac:dyDescent="0.35">
      <c r="A11" s="35" t="s">
        <v>47</v>
      </c>
      <c r="B11" s="36">
        <v>74</v>
      </c>
      <c r="C11" s="36">
        <v>66</v>
      </c>
      <c r="D11" s="37" t="s">
        <v>44</v>
      </c>
      <c r="E11" s="38">
        <v>40486</v>
      </c>
      <c r="F11" s="36">
        <v>2010</v>
      </c>
    </row>
    <row r="12" spans="1:6" x14ac:dyDescent="0.35">
      <c r="A12" s="35" t="s">
        <v>49</v>
      </c>
      <c r="B12" s="36">
        <v>28</v>
      </c>
      <c r="C12" s="36">
        <v>63</v>
      </c>
      <c r="D12" s="37" t="s">
        <v>43</v>
      </c>
      <c r="E12" s="38">
        <v>40496</v>
      </c>
      <c r="F12" s="36">
        <v>2010</v>
      </c>
    </row>
    <row r="13" spans="1:6" x14ac:dyDescent="0.35">
      <c r="A13" s="35" t="s">
        <v>40</v>
      </c>
      <c r="B13" s="36">
        <v>160</v>
      </c>
      <c r="C13" s="36">
        <v>105</v>
      </c>
      <c r="D13" s="37" t="s">
        <v>42</v>
      </c>
      <c r="E13" s="38">
        <v>40507</v>
      </c>
      <c r="F13" s="36">
        <v>2010</v>
      </c>
    </row>
    <row r="14" spans="1:6" x14ac:dyDescent="0.35">
      <c r="A14" s="35" t="s">
        <v>50</v>
      </c>
      <c r="B14" s="36">
        <v>101</v>
      </c>
      <c r="C14" s="36">
        <v>80</v>
      </c>
      <c r="D14" s="37" t="s">
        <v>44</v>
      </c>
      <c r="E14" s="38">
        <v>40500</v>
      </c>
      <c r="F14" s="36">
        <v>2010</v>
      </c>
    </row>
    <row r="15" spans="1:6" x14ac:dyDescent="0.35">
      <c r="A15" s="35" t="s">
        <v>51</v>
      </c>
      <c r="B15" s="36">
        <v>124</v>
      </c>
      <c r="C15" s="36">
        <v>215</v>
      </c>
      <c r="D15" s="37" t="s">
        <v>46</v>
      </c>
      <c r="E15" s="38">
        <v>40518</v>
      </c>
      <c r="F15" s="36">
        <v>2010</v>
      </c>
    </row>
    <row r="16" spans="1:6" x14ac:dyDescent="0.35">
      <c r="A16" s="35" t="s">
        <v>41</v>
      </c>
      <c r="B16" s="36">
        <v>13</v>
      </c>
      <c r="C16" s="36">
        <v>32</v>
      </c>
      <c r="D16" s="37" t="s">
        <v>39</v>
      </c>
      <c r="E16" s="38">
        <v>40508</v>
      </c>
      <c r="F16" s="36">
        <v>2010</v>
      </c>
    </row>
    <row r="17" spans="1:6" x14ac:dyDescent="0.35">
      <c r="A17" s="35" t="s">
        <v>47</v>
      </c>
      <c r="B17" s="36">
        <v>79</v>
      </c>
      <c r="C17" s="36">
        <v>140</v>
      </c>
      <c r="D17" s="37" t="s">
        <v>39</v>
      </c>
      <c r="E17" s="38">
        <v>40516</v>
      </c>
      <c r="F17" s="36">
        <v>2010</v>
      </c>
    </row>
    <row r="18" spans="1:6" x14ac:dyDescent="0.35">
      <c r="A18" s="35" t="s">
        <v>45</v>
      </c>
      <c r="B18" s="36">
        <v>69</v>
      </c>
      <c r="C18" s="36">
        <v>40</v>
      </c>
      <c r="D18" s="37" t="s">
        <v>42</v>
      </c>
      <c r="E18" s="38">
        <v>40450</v>
      </c>
      <c r="F18" s="36">
        <v>2010</v>
      </c>
    </row>
    <row r="19" spans="1:6" x14ac:dyDescent="0.35">
      <c r="A19" s="35" t="s">
        <v>52</v>
      </c>
      <c r="B19" s="36">
        <v>50</v>
      </c>
      <c r="C19" s="36">
        <v>60</v>
      </c>
      <c r="D19" s="37" t="s">
        <v>43</v>
      </c>
      <c r="E19" s="38">
        <v>40513</v>
      </c>
      <c r="F19" s="36">
        <v>2010</v>
      </c>
    </row>
    <row r="20" spans="1:6" x14ac:dyDescent="0.35">
      <c r="A20" s="35" t="s">
        <v>53</v>
      </c>
      <c r="B20" s="36">
        <v>67</v>
      </c>
      <c r="C20" s="36">
        <v>165</v>
      </c>
      <c r="D20" s="37" t="s">
        <v>46</v>
      </c>
      <c r="E20" s="38">
        <v>40510</v>
      </c>
      <c r="F20" s="36">
        <v>2010</v>
      </c>
    </row>
    <row r="21" spans="1:6" x14ac:dyDescent="0.35">
      <c r="A21" s="35" t="s">
        <v>51</v>
      </c>
      <c r="B21" s="36">
        <v>176</v>
      </c>
      <c r="C21" s="36">
        <v>24</v>
      </c>
      <c r="D21" s="37" t="s">
        <v>43</v>
      </c>
      <c r="E21" s="38">
        <v>40467</v>
      </c>
      <c r="F21" s="36">
        <v>2010</v>
      </c>
    </row>
    <row r="22" spans="1:6" x14ac:dyDescent="0.35">
      <c r="A22" s="35" t="s">
        <v>54</v>
      </c>
      <c r="B22" s="36">
        <v>131</v>
      </c>
      <c r="C22" s="36">
        <v>78</v>
      </c>
      <c r="D22" s="37" t="s">
        <v>44</v>
      </c>
      <c r="E22" s="38">
        <v>40436</v>
      </c>
      <c r="F22" s="36">
        <v>2010</v>
      </c>
    </row>
    <row r="23" spans="1:6" x14ac:dyDescent="0.35">
      <c r="A23" s="35" t="s">
        <v>53</v>
      </c>
      <c r="B23" s="36">
        <v>103</v>
      </c>
      <c r="C23" s="36">
        <v>148</v>
      </c>
      <c r="D23" s="37" t="s">
        <v>46</v>
      </c>
      <c r="E23" s="38">
        <v>40519</v>
      </c>
      <c r="F23" s="36">
        <v>2010</v>
      </c>
    </row>
    <row r="24" spans="1:6" x14ac:dyDescent="0.35">
      <c r="A24" s="35" t="s">
        <v>40</v>
      </c>
      <c r="B24" s="36">
        <v>48</v>
      </c>
      <c r="C24" s="36">
        <v>30</v>
      </c>
      <c r="D24" s="37" t="s">
        <v>43</v>
      </c>
      <c r="E24" s="38">
        <v>40434</v>
      </c>
      <c r="F24" s="36">
        <v>2010</v>
      </c>
    </row>
    <row r="25" spans="1:6" x14ac:dyDescent="0.35">
      <c r="A25" s="35" t="s">
        <v>51</v>
      </c>
      <c r="B25" s="36">
        <v>105</v>
      </c>
      <c r="C25" s="36">
        <v>80</v>
      </c>
      <c r="D25" s="37" t="s">
        <v>42</v>
      </c>
      <c r="E25" s="38">
        <v>40465</v>
      </c>
      <c r="F25" s="36">
        <v>2010</v>
      </c>
    </row>
    <row r="26" spans="1:6" x14ac:dyDescent="0.35">
      <c r="A26" s="35" t="s">
        <v>55</v>
      </c>
      <c r="B26" s="36">
        <v>89</v>
      </c>
      <c r="C26" s="36">
        <v>155</v>
      </c>
      <c r="D26" s="37" t="s">
        <v>43</v>
      </c>
      <c r="E26" s="38">
        <v>40451</v>
      </c>
      <c r="F26" s="36">
        <v>2010</v>
      </c>
    </row>
    <row r="27" spans="1:6" x14ac:dyDescent="0.35">
      <c r="A27" s="35" t="s">
        <v>47</v>
      </c>
      <c r="B27" s="36">
        <v>67</v>
      </c>
      <c r="C27" s="36">
        <v>168</v>
      </c>
      <c r="D27" s="37" t="s">
        <v>44</v>
      </c>
      <c r="E27" s="38">
        <v>40433</v>
      </c>
      <c r="F27" s="36">
        <v>2010</v>
      </c>
    </row>
    <row r="28" spans="1:6" x14ac:dyDescent="0.35">
      <c r="A28" s="35" t="s">
        <v>38</v>
      </c>
      <c r="B28" s="36">
        <v>157</v>
      </c>
      <c r="C28" s="36">
        <v>69</v>
      </c>
      <c r="D28" s="37" t="s">
        <v>44</v>
      </c>
      <c r="E28" s="38">
        <v>40483</v>
      </c>
      <c r="F28" s="36">
        <v>2010</v>
      </c>
    </row>
    <row r="29" spans="1:6" x14ac:dyDescent="0.35">
      <c r="A29" s="35" t="s">
        <v>47</v>
      </c>
      <c r="B29" s="36">
        <v>71</v>
      </c>
      <c r="C29" s="36">
        <v>90</v>
      </c>
      <c r="D29" s="37" t="s">
        <v>43</v>
      </c>
      <c r="E29" s="38">
        <v>40497</v>
      </c>
      <c r="F29" s="36">
        <v>2010</v>
      </c>
    </row>
    <row r="30" spans="1:6" x14ac:dyDescent="0.35">
      <c r="A30" s="35" t="s">
        <v>56</v>
      </c>
      <c r="B30" s="36">
        <v>42</v>
      </c>
      <c r="C30" s="36">
        <v>205</v>
      </c>
      <c r="D30" s="37" t="s">
        <v>44</v>
      </c>
      <c r="E30" s="38">
        <v>40504</v>
      </c>
      <c r="F30" s="36">
        <v>2010</v>
      </c>
    </row>
    <row r="31" spans="1:6" x14ac:dyDescent="0.35">
      <c r="A31" s="35" t="s">
        <v>53</v>
      </c>
      <c r="B31" s="36">
        <v>90</v>
      </c>
      <c r="C31" s="36">
        <v>64</v>
      </c>
      <c r="D31" s="37" t="s">
        <v>42</v>
      </c>
      <c r="E31" s="38">
        <v>40448</v>
      </c>
      <c r="F31" s="36">
        <v>2010</v>
      </c>
    </row>
    <row r="32" spans="1:6" x14ac:dyDescent="0.35">
      <c r="A32" s="35" t="s">
        <v>51</v>
      </c>
      <c r="B32" s="36">
        <v>99</v>
      </c>
      <c r="C32" s="36">
        <v>195</v>
      </c>
      <c r="D32" s="37" t="s">
        <v>44</v>
      </c>
      <c r="E32" s="38">
        <v>40436</v>
      </c>
      <c r="F32" s="36">
        <v>2010</v>
      </c>
    </row>
    <row r="33" spans="1:6" x14ac:dyDescent="0.35">
      <c r="A33" s="35" t="s">
        <v>52</v>
      </c>
      <c r="B33" s="36">
        <v>58</v>
      </c>
      <c r="C33" s="36">
        <v>140</v>
      </c>
      <c r="D33" s="37" t="s">
        <v>42</v>
      </c>
      <c r="E33" s="38">
        <v>40499</v>
      </c>
      <c r="F33" s="36">
        <v>2010</v>
      </c>
    </row>
    <row r="34" spans="1:6" x14ac:dyDescent="0.35">
      <c r="A34" s="35" t="s">
        <v>53</v>
      </c>
      <c r="B34" s="36">
        <v>116</v>
      </c>
      <c r="C34" s="36">
        <v>128</v>
      </c>
      <c r="D34" s="37" t="s">
        <v>43</v>
      </c>
      <c r="E34" s="38">
        <v>40502</v>
      </c>
      <c r="F34" s="36">
        <v>2010</v>
      </c>
    </row>
    <row r="35" spans="1:6" x14ac:dyDescent="0.35">
      <c r="A35" s="35" t="s">
        <v>55</v>
      </c>
      <c r="B35" s="36">
        <v>31</v>
      </c>
      <c r="C35" s="36">
        <v>123</v>
      </c>
      <c r="D35" s="37" t="s">
        <v>46</v>
      </c>
      <c r="E35" s="38">
        <v>40494</v>
      </c>
      <c r="F35" s="36">
        <v>2010</v>
      </c>
    </row>
    <row r="36" spans="1:6" x14ac:dyDescent="0.35">
      <c r="A36" s="35" t="s">
        <v>55</v>
      </c>
      <c r="B36" s="36">
        <v>28</v>
      </c>
      <c r="C36" s="36">
        <v>28</v>
      </c>
      <c r="D36" s="37" t="s">
        <v>39</v>
      </c>
      <c r="E36" s="38">
        <v>40518</v>
      </c>
      <c r="F36" s="36">
        <v>2010</v>
      </c>
    </row>
    <row r="37" spans="1:6" x14ac:dyDescent="0.35">
      <c r="A37" s="35" t="s">
        <v>41</v>
      </c>
      <c r="B37" s="36">
        <v>62</v>
      </c>
      <c r="C37" s="36">
        <v>99</v>
      </c>
      <c r="D37" s="37" t="s">
        <v>43</v>
      </c>
      <c r="E37" s="38">
        <v>40492</v>
      </c>
      <c r="F37" s="36">
        <v>2010</v>
      </c>
    </row>
    <row r="38" spans="1:6" x14ac:dyDescent="0.35">
      <c r="A38" s="35" t="s">
        <v>50</v>
      </c>
      <c r="B38" s="36">
        <v>147</v>
      </c>
      <c r="C38" s="36">
        <v>105</v>
      </c>
      <c r="D38" s="37" t="s">
        <v>46</v>
      </c>
      <c r="E38" s="38">
        <v>40519</v>
      </c>
      <c r="F38" s="36">
        <v>2010</v>
      </c>
    </row>
    <row r="39" spans="1:6" x14ac:dyDescent="0.35">
      <c r="A39" s="35" t="s">
        <v>41</v>
      </c>
      <c r="B39" s="36">
        <v>69</v>
      </c>
      <c r="C39" s="36">
        <v>108</v>
      </c>
      <c r="D39" s="37" t="s">
        <v>39</v>
      </c>
      <c r="E39" s="38">
        <v>40467</v>
      </c>
      <c r="F39" s="36">
        <v>2010</v>
      </c>
    </row>
    <row r="40" spans="1:6" x14ac:dyDescent="0.35">
      <c r="A40" s="35" t="s">
        <v>41</v>
      </c>
      <c r="B40" s="36">
        <v>82</v>
      </c>
      <c r="C40" s="36">
        <v>42</v>
      </c>
      <c r="D40" s="37" t="s">
        <v>43</v>
      </c>
      <c r="E40" s="38">
        <v>40473</v>
      </c>
      <c r="F40" s="36">
        <v>2010</v>
      </c>
    </row>
    <row r="41" spans="1:6" x14ac:dyDescent="0.35">
      <c r="A41" s="35" t="s">
        <v>57</v>
      </c>
      <c r="B41" s="36">
        <v>73</v>
      </c>
      <c r="C41" s="36">
        <v>80</v>
      </c>
      <c r="D41" s="37" t="s">
        <v>43</v>
      </c>
      <c r="E41" s="38">
        <v>40515</v>
      </c>
      <c r="F41" s="36">
        <v>2010</v>
      </c>
    </row>
    <row r="42" spans="1:6" x14ac:dyDescent="0.35">
      <c r="A42" s="35" t="s">
        <v>47</v>
      </c>
      <c r="B42" s="36">
        <v>59</v>
      </c>
      <c r="C42" s="36">
        <v>136</v>
      </c>
      <c r="D42" s="37" t="s">
        <v>43</v>
      </c>
      <c r="E42" s="38">
        <v>40451</v>
      </c>
      <c r="F42" s="36">
        <v>2010</v>
      </c>
    </row>
    <row r="43" spans="1:6" x14ac:dyDescent="0.35">
      <c r="A43" s="35" t="s">
        <v>56</v>
      </c>
      <c r="B43" s="36">
        <v>81</v>
      </c>
      <c r="C43" s="36">
        <v>156</v>
      </c>
      <c r="D43" s="37" t="s">
        <v>44</v>
      </c>
      <c r="E43" s="38">
        <v>40477</v>
      </c>
      <c r="F43" s="36">
        <v>2010</v>
      </c>
    </row>
    <row r="44" spans="1:6" x14ac:dyDescent="0.35">
      <c r="A44" s="35" t="s">
        <v>52</v>
      </c>
      <c r="B44" s="36">
        <v>81</v>
      </c>
      <c r="C44" s="36">
        <v>86</v>
      </c>
      <c r="D44" s="37" t="s">
        <v>46</v>
      </c>
      <c r="E44" s="38">
        <v>40518</v>
      </c>
      <c r="F44" s="36">
        <v>2010</v>
      </c>
    </row>
    <row r="45" spans="1:6" x14ac:dyDescent="0.35">
      <c r="A45" s="35" t="s">
        <v>57</v>
      </c>
      <c r="B45" s="36">
        <v>98</v>
      </c>
      <c r="C45" s="36">
        <v>108</v>
      </c>
      <c r="D45" s="37" t="s">
        <v>42</v>
      </c>
      <c r="E45" s="38">
        <v>40434</v>
      </c>
      <c r="F45" s="36">
        <v>2010</v>
      </c>
    </row>
    <row r="46" spans="1:6" x14ac:dyDescent="0.35">
      <c r="A46" s="35" t="s">
        <v>50</v>
      </c>
      <c r="B46" s="36">
        <v>105</v>
      </c>
      <c r="C46" s="36">
        <v>125</v>
      </c>
      <c r="D46" s="37" t="s">
        <v>43</v>
      </c>
      <c r="E46" s="38">
        <v>40462</v>
      </c>
      <c r="F46" s="36">
        <v>2010</v>
      </c>
    </row>
    <row r="47" spans="1:6" x14ac:dyDescent="0.35">
      <c r="A47" s="35" t="s">
        <v>51</v>
      </c>
      <c r="B47" s="36">
        <v>54</v>
      </c>
      <c r="C47" s="36">
        <v>111</v>
      </c>
      <c r="D47" s="37" t="s">
        <v>44</v>
      </c>
      <c r="E47" s="38">
        <v>40495</v>
      </c>
      <c r="F47" s="36">
        <v>2010</v>
      </c>
    </row>
    <row r="48" spans="1:6" x14ac:dyDescent="0.35">
      <c r="A48" s="35" t="s">
        <v>51</v>
      </c>
      <c r="B48" s="36">
        <v>130</v>
      </c>
      <c r="C48" s="36">
        <v>126</v>
      </c>
      <c r="D48" s="37" t="s">
        <v>46</v>
      </c>
      <c r="E48" s="38">
        <v>40509</v>
      </c>
      <c r="F48" s="36">
        <v>2010</v>
      </c>
    </row>
    <row r="49" spans="1:6" x14ac:dyDescent="0.35">
      <c r="A49" s="35" t="s">
        <v>52</v>
      </c>
      <c r="B49" s="36">
        <v>155</v>
      </c>
      <c r="C49" s="36">
        <v>110</v>
      </c>
      <c r="D49" s="37" t="s">
        <v>44</v>
      </c>
      <c r="E49" s="38">
        <v>40469</v>
      </c>
      <c r="F49" s="36">
        <v>2010</v>
      </c>
    </row>
    <row r="50" spans="1:6" x14ac:dyDescent="0.35">
      <c r="A50" s="35" t="s">
        <v>40</v>
      </c>
      <c r="B50" s="36">
        <v>141</v>
      </c>
      <c r="C50" s="36">
        <v>54</v>
      </c>
      <c r="D50" s="37" t="s">
        <v>39</v>
      </c>
      <c r="E50" s="38">
        <v>40455</v>
      </c>
      <c r="F50" s="36">
        <v>2010</v>
      </c>
    </row>
    <row r="51" spans="1:6" x14ac:dyDescent="0.35">
      <c r="A51" s="35" t="s">
        <v>56</v>
      </c>
      <c r="B51" s="36">
        <v>31</v>
      </c>
      <c r="C51" s="36">
        <v>135</v>
      </c>
      <c r="D51" s="37" t="s">
        <v>42</v>
      </c>
      <c r="E51" s="38">
        <v>40450</v>
      </c>
      <c r="F51" s="36">
        <v>2010</v>
      </c>
    </row>
    <row r="52" spans="1:6" x14ac:dyDescent="0.35">
      <c r="A52" s="35" t="s">
        <v>52</v>
      </c>
      <c r="B52" s="36">
        <v>94</v>
      </c>
      <c r="C52" s="36">
        <v>120</v>
      </c>
      <c r="D52" s="37" t="s">
        <v>39</v>
      </c>
      <c r="E52" s="38">
        <v>40506</v>
      </c>
      <c r="F52" s="36">
        <v>2010</v>
      </c>
    </row>
    <row r="53" spans="1:6" x14ac:dyDescent="0.35">
      <c r="A53" s="35" t="s">
        <v>45</v>
      </c>
      <c r="B53" s="36">
        <v>119</v>
      </c>
      <c r="C53" s="36">
        <v>135</v>
      </c>
      <c r="D53" s="37" t="s">
        <v>43</v>
      </c>
      <c r="E53" s="38">
        <v>40478</v>
      </c>
      <c r="F53" s="36">
        <v>2010</v>
      </c>
    </row>
    <row r="54" spans="1:6" x14ac:dyDescent="0.35">
      <c r="A54" s="35" t="s">
        <v>51</v>
      </c>
      <c r="B54" s="36">
        <v>139</v>
      </c>
      <c r="C54" s="36">
        <v>96</v>
      </c>
      <c r="D54" s="37" t="s">
        <v>42</v>
      </c>
      <c r="E54" s="38">
        <v>40489</v>
      </c>
      <c r="F54" s="36">
        <v>2010</v>
      </c>
    </row>
    <row r="55" spans="1:6" x14ac:dyDescent="0.35">
      <c r="A55" s="35" t="s">
        <v>56</v>
      </c>
      <c r="B55" s="36">
        <v>68</v>
      </c>
      <c r="C55" s="36">
        <v>66</v>
      </c>
      <c r="D55" s="37" t="s">
        <v>42</v>
      </c>
      <c r="E55" s="38">
        <v>40452</v>
      </c>
      <c r="F55" s="36">
        <v>2010</v>
      </c>
    </row>
    <row r="56" spans="1:6" x14ac:dyDescent="0.35">
      <c r="A56" s="35" t="s">
        <v>47</v>
      </c>
      <c r="B56" s="36">
        <v>48</v>
      </c>
      <c r="C56" s="36">
        <v>68</v>
      </c>
      <c r="D56" s="37" t="s">
        <v>44</v>
      </c>
      <c r="E56" s="38">
        <v>40475</v>
      </c>
      <c r="F56" s="36">
        <v>2010</v>
      </c>
    </row>
    <row r="57" spans="1:6" x14ac:dyDescent="0.35">
      <c r="A57" s="35" t="s">
        <v>51</v>
      </c>
      <c r="B57" s="36">
        <v>44</v>
      </c>
      <c r="C57" s="36">
        <v>105</v>
      </c>
      <c r="D57" s="37" t="s">
        <v>39</v>
      </c>
      <c r="E57" s="38">
        <v>40459</v>
      </c>
      <c r="F57" s="36">
        <v>2010</v>
      </c>
    </row>
    <row r="58" spans="1:6" x14ac:dyDescent="0.35">
      <c r="A58" s="35" t="s">
        <v>41</v>
      </c>
      <c r="B58" s="36">
        <v>102</v>
      </c>
      <c r="C58" s="36">
        <v>69</v>
      </c>
      <c r="D58" s="37" t="s">
        <v>42</v>
      </c>
      <c r="E58" s="38">
        <v>40503</v>
      </c>
      <c r="F58" s="36">
        <v>2010</v>
      </c>
    </row>
    <row r="59" spans="1:6" x14ac:dyDescent="0.35">
      <c r="A59" s="35" t="s">
        <v>55</v>
      </c>
      <c r="B59" s="36">
        <v>80</v>
      </c>
      <c r="C59" s="36">
        <v>140</v>
      </c>
      <c r="D59" s="37" t="s">
        <v>43</v>
      </c>
      <c r="E59" s="38">
        <v>40443</v>
      </c>
      <c r="F59" s="36">
        <v>2010</v>
      </c>
    </row>
    <row r="60" spans="1:6" x14ac:dyDescent="0.35">
      <c r="A60" s="35" t="s">
        <v>45</v>
      </c>
      <c r="B60" s="36">
        <v>128</v>
      </c>
      <c r="C60" s="36">
        <v>72</v>
      </c>
      <c r="D60" s="37" t="s">
        <v>43</v>
      </c>
      <c r="E60" s="38">
        <v>40479</v>
      </c>
      <c r="F60" s="36">
        <v>2010</v>
      </c>
    </row>
    <row r="61" spans="1:6" x14ac:dyDescent="0.35">
      <c r="A61" s="35" t="s">
        <v>51</v>
      </c>
      <c r="B61" s="36">
        <v>145</v>
      </c>
      <c r="C61" s="36">
        <v>78</v>
      </c>
      <c r="D61" s="37" t="s">
        <v>42</v>
      </c>
      <c r="E61" s="38">
        <v>40454</v>
      </c>
      <c r="F61" s="36">
        <v>2010</v>
      </c>
    </row>
    <row r="62" spans="1:6" x14ac:dyDescent="0.35">
      <c r="A62" s="35" t="s">
        <v>47</v>
      </c>
      <c r="B62" s="36">
        <v>132</v>
      </c>
      <c r="C62" s="36">
        <v>168</v>
      </c>
      <c r="D62" s="37" t="s">
        <v>39</v>
      </c>
      <c r="E62" s="38">
        <v>40461</v>
      </c>
      <c r="F62" s="36">
        <v>2010</v>
      </c>
    </row>
    <row r="63" spans="1:6" x14ac:dyDescent="0.35">
      <c r="A63" s="35" t="s">
        <v>45</v>
      </c>
      <c r="B63" s="36">
        <v>104</v>
      </c>
      <c r="C63" s="36">
        <v>86</v>
      </c>
      <c r="D63" s="37" t="s">
        <v>43</v>
      </c>
      <c r="E63" s="38">
        <v>40446</v>
      </c>
      <c r="F63" s="36">
        <v>2010</v>
      </c>
    </row>
    <row r="64" spans="1:6" x14ac:dyDescent="0.35">
      <c r="A64" s="35" t="s">
        <v>50</v>
      </c>
      <c r="B64" s="36">
        <v>105</v>
      </c>
      <c r="C64" s="36">
        <v>56</v>
      </c>
      <c r="D64" s="37" t="s">
        <v>44</v>
      </c>
      <c r="E64" s="38">
        <v>40434</v>
      </c>
      <c r="F64" s="36">
        <v>2010</v>
      </c>
    </row>
    <row r="65" spans="1:6" x14ac:dyDescent="0.35">
      <c r="A65" s="35" t="s">
        <v>45</v>
      </c>
      <c r="B65" s="36">
        <v>43</v>
      </c>
      <c r="C65" s="36">
        <v>23</v>
      </c>
      <c r="D65" s="37" t="s">
        <v>39</v>
      </c>
      <c r="E65" s="38">
        <v>40466</v>
      </c>
      <c r="F65" s="36">
        <v>2010</v>
      </c>
    </row>
    <row r="66" spans="1:6" x14ac:dyDescent="0.35">
      <c r="A66" s="35" t="s">
        <v>55</v>
      </c>
      <c r="B66" s="36">
        <v>106</v>
      </c>
      <c r="C66" s="36">
        <v>108</v>
      </c>
      <c r="D66" s="37" t="s">
        <v>43</v>
      </c>
      <c r="E66" s="38">
        <v>40437</v>
      </c>
      <c r="F66" s="36">
        <v>2010</v>
      </c>
    </row>
    <row r="67" spans="1:6" x14ac:dyDescent="0.35">
      <c r="A67" s="35" t="s">
        <v>48</v>
      </c>
      <c r="B67" s="36">
        <v>54</v>
      </c>
      <c r="C67" s="36">
        <v>170</v>
      </c>
      <c r="D67" s="37" t="s">
        <v>42</v>
      </c>
      <c r="E67" s="38">
        <v>40458</v>
      </c>
      <c r="F67" s="36">
        <v>2010</v>
      </c>
    </row>
    <row r="68" spans="1:6" x14ac:dyDescent="0.35">
      <c r="A68" s="35" t="s">
        <v>54</v>
      </c>
      <c r="B68" s="36">
        <v>119</v>
      </c>
      <c r="C68" s="36">
        <v>22</v>
      </c>
      <c r="D68" s="37" t="s">
        <v>42</v>
      </c>
      <c r="E68" s="38">
        <v>40460</v>
      </c>
      <c r="F68" s="36">
        <v>2010</v>
      </c>
    </row>
    <row r="69" spans="1:6" x14ac:dyDescent="0.35">
      <c r="A69" s="35" t="s">
        <v>45</v>
      </c>
      <c r="B69" s="36">
        <v>74</v>
      </c>
      <c r="C69" s="36">
        <v>96</v>
      </c>
      <c r="D69" s="37" t="s">
        <v>46</v>
      </c>
      <c r="E69" s="38">
        <v>40441</v>
      </c>
      <c r="F69" s="36">
        <v>2010</v>
      </c>
    </row>
    <row r="70" spans="1:6" x14ac:dyDescent="0.35">
      <c r="A70" s="35" t="s">
        <v>55</v>
      </c>
      <c r="B70" s="36">
        <v>75</v>
      </c>
      <c r="C70" s="36">
        <v>26</v>
      </c>
      <c r="D70" s="37" t="s">
        <v>39</v>
      </c>
      <c r="E70" s="38">
        <v>40489</v>
      </c>
      <c r="F70" s="36">
        <v>2010</v>
      </c>
    </row>
    <row r="71" spans="1:6" x14ac:dyDescent="0.35">
      <c r="A71" s="35" t="s">
        <v>38</v>
      </c>
      <c r="B71" s="36">
        <v>58</v>
      </c>
      <c r="C71" s="36">
        <v>135</v>
      </c>
      <c r="D71" s="37" t="s">
        <v>42</v>
      </c>
      <c r="E71" s="38">
        <v>40454</v>
      </c>
      <c r="F71" s="36">
        <v>2010</v>
      </c>
    </row>
    <row r="72" spans="1:6" x14ac:dyDescent="0.35">
      <c r="A72" s="35" t="s">
        <v>45</v>
      </c>
      <c r="B72" s="36">
        <v>90</v>
      </c>
      <c r="C72" s="36">
        <v>132</v>
      </c>
      <c r="D72" s="37" t="s">
        <v>42</v>
      </c>
      <c r="E72" s="38">
        <v>40497</v>
      </c>
      <c r="F72" s="36">
        <v>2010</v>
      </c>
    </row>
    <row r="73" spans="1:6" x14ac:dyDescent="0.35">
      <c r="A73" s="35" t="s">
        <v>49</v>
      </c>
      <c r="B73" s="36">
        <v>37</v>
      </c>
      <c r="C73" s="36">
        <v>96</v>
      </c>
      <c r="D73" s="37" t="s">
        <v>42</v>
      </c>
      <c r="E73" s="38">
        <v>40461</v>
      </c>
      <c r="F73" s="36">
        <v>2010</v>
      </c>
    </row>
    <row r="74" spans="1:6" x14ac:dyDescent="0.35">
      <c r="A74" s="35" t="s">
        <v>41</v>
      </c>
      <c r="B74" s="36">
        <v>29</v>
      </c>
      <c r="C74" s="36">
        <v>170</v>
      </c>
      <c r="D74" s="37" t="s">
        <v>44</v>
      </c>
      <c r="E74" s="38">
        <v>40460</v>
      </c>
      <c r="F74" s="36">
        <v>2010</v>
      </c>
    </row>
    <row r="75" spans="1:6" x14ac:dyDescent="0.35">
      <c r="A75" s="35" t="s">
        <v>57</v>
      </c>
      <c r="B75" s="36">
        <v>149</v>
      </c>
      <c r="C75" s="36">
        <v>72</v>
      </c>
      <c r="D75" s="37" t="s">
        <v>44</v>
      </c>
      <c r="E75" s="38">
        <v>40471</v>
      </c>
      <c r="F75" s="36">
        <v>2010</v>
      </c>
    </row>
    <row r="76" spans="1:6" x14ac:dyDescent="0.35">
      <c r="A76" s="35" t="s">
        <v>52</v>
      </c>
      <c r="B76" s="36">
        <v>110</v>
      </c>
      <c r="C76" s="36">
        <v>96</v>
      </c>
      <c r="D76" s="37" t="s">
        <v>39</v>
      </c>
      <c r="E76" s="38">
        <v>40436</v>
      </c>
      <c r="F76" s="36">
        <v>2010</v>
      </c>
    </row>
    <row r="77" spans="1:6" x14ac:dyDescent="0.35">
      <c r="A77" s="35" t="s">
        <v>49</v>
      </c>
      <c r="B77" s="36">
        <v>83</v>
      </c>
      <c r="C77" s="36">
        <v>28</v>
      </c>
      <c r="D77" s="37" t="s">
        <v>44</v>
      </c>
      <c r="E77" s="38">
        <v>40476</v>
      </c>
      <c r="F77" s="36">
        <v>2010</v>
      </c>
    </row>
    <row r="78" spans="1:6" x14ac:dyDescent="0.35">
      <c r="A78" s="35" t="s">
        <v>47</v>
      </c>
      <c r="B78" s="36">
        <v>135</v>
      </c>
      <c r="C78" s="36">
        <v>46</v>
      </c>
      <c r="D78" s="37" t="s">
        <v>43</v>
      </c>
      <c r="E78" s="38">
        <v>40457</v>
      </c>
      <c r="F78" s="36">
        <v>2010</v>
      </c>
    </row>
    <row r="79" spans="1:6" x14ac:dyDescent="0.35">
      <c r="A79" s="35" t="s">
        <v>52</v>
      </c>
      <c r="B79" s="36">
        <v>118</v>
      </c>
      <c r="C79" s="36">
        <v>126</v>
      </c>
      <c r="D79" s="37" t="s">
        <v>42</v>
      </c>
      <c r="E79" s="38">
        <v>40445</v>
      </c>
      <c r="F79" s="36">
        <v>2010</v>
      </c>
    </row>
    <row r="80" spans="1:6" x14ac:dyDescent="0.35">
      <c r="A80" s="35" t="s">
        <v>41</v>
      </c>
      <c r="B80" s="36">
        <v>63</v>
      </c>
      <c r="C80" s="36">
        <v>160</v>
      </c>
      <c r="D80" s="37" t="s">
        <v>43</v>
      </c>
      <c r="E80" s="38">
        <v>40510</v>
      </c>
      <c r="F80" s="36">
        <v>2010</v>
      </c>
    </row>
    <row r="81" spans="1:6" x14ac:dyDescent="0.35">
      <c r="A81" s="35" t="s">
        <v>55</v>
      </c>
      <c r="B81" s="36">
        <v>27</v>
      </c>
      <c r="C81" s="36">
        <v>70</v>
      </c>
      <c r="D81" s="37" t="s">
        <v>39</v>
      </c>
      <c r="E81" s="38">
        <v>40489</v>
      </c>
      <c r="F81" s="36">
        <v>2010</v>
      </c>
    </row>
    <row r="82" spans="1:6" x14ac:dyDescent="0.35">
      <c r="A82" s="35" t="s">
        <v>48</v>
      </c>
      <c r="B82" s="36">
        <v>155</v>
      </c>
      <c r="C82" s="36">
        <v>180</v>
      </c>
      <c r="D82" s="37" t="s">
        <v>43</v>
      </c>
      <c r="E82" s="38">
        <v>40483</v>
      </c>
      <c r="F82" s="36">
        <v>2010</v>
      </c>
    </row>
    <row r="83" spans="1:6" x14ac:dyDescent="0.35">
      <c r="A83" s="35" t="s">
        <v>52</v>
      </c>
      <c r="B83" s="36">
        <v>61</v>
      </c>
      <c r="C83" s="36">
        <v>150</v>
      </c>
      <c r="D83" s="37" t="s">
        <v>39</v>
      </c>
      <c r="E83" s="38">
        <v>40508</v>
      </c>
      <c r="F83" s="36">
        <v>2010</v>
      </c>
    </row>
    <row r="84" spans="1:6" x14ac:dyDescent="0.35">
      <c r="A84" s="35" t="s">
        <v>38</v>
      </c>
      <c r="B84" s="36">
        <v>138</v>
      </c>
      <c r="C84" s="36">
        <v>35</v>
      </c>
      <c r="D84" s="37" t="s">
        <v>42</v>
      </c>
      <c r="E84" s="38">
        <v>40447</v>
      </c>
      <c r="F84" s="36">
        <v>2010</v>
      </c>
    </row>
    <row r="85" spans="1:6" x14ac:dyDescent="0.35">
      <c r="A85" s="35" t="s">
        <v>48</v>
      </c>
      <c r="B85" s="36">
        <v>135</v>
      </c>
      <c r="C85" s="36">
        <v>35</v>
      </c>
      <c r="D85" s="37" t="s">
        <v>46</v>
      </c>
      <c r="E85" s="38">
        <v>40498</v>
      </c>
      <c r="F85" s="36">
        <v>2010</v>
      </c>
    </row>
    <row r="86" spans="1:6" x14ac:dyDescent="0.35">
      <c r="A86" s="35" t="s">
        <v>45</v>
      </c>
      <c r="B86" s="36">
        <v>6</v>
      </c>
      <c r="C86" s="36">
        <v>102</v>
      </c>
      <c r="D86" s="37" t="s">
        <v>44</v>
      </c>
      <c r="E86" s="38">
        <v>40488</v>
      </c>
      <c r="F86" s="36">
        <v>2010</v>
      </c>
    </row>
    <row r="87" spans="1:6" x14ac:dyDescent="0.35">
      <c r="A87" s="35" t="s">
        <v>55</v>
      </c>
      <c r="B87" s="36">
        <v>79</v>
      </c>
      <c r="C87" s="36">
        <v>148</v>
      </c>
      <c r="D87" s="37" t="s">
        <v>39</v>
      </c>
      <c r="E87" s="38">
        <v>40490</v>
      </c>
      <c r="F87" s="36">
        <v>2010</v>
      </c>
    </row>
    <row r="88" spans="1:6" x14ac:dyDescent="0.35">
      <c r="A88" s="35" t="s">
        <v>54</v>
      </c>
      <c r="B88" s="36">
        <v>143</v>
      </c>
      <c r="C88" s="36">
        <v>124</v>
      </c>
      <c r="D88" s="37" t="s">
        <v>44</v>
      </c>
      <c r="E88" s="38">
        <v>40454</v>
      </c>
      <c r="F88" s="36">
        <v>2010</v>
      </c>
    </row>
    <row r="89" spans="1:6" x14ac:dyDescent="0.35">
      <c r="A89" s="35" t="s">
        <v>52</v>
      </c>
      <c r="B89" s="36">
        <v>114</v>
      </c>
      <c r="C89" s="36">
        <v>120</v>
      </c>
      <c r="D89" s="37" t="s">
        <v>43</v>
      </c>
      <c r="E89" s="38">
        <v>40494</v>
      </c>
      <c r="F89" s="36">
        <v>2010</v>
      </c>
    </row>
    <row r="90" spans="1:6" x14ac:dyDescent="0.35">
      <c r="A90" s="35" t="s">
        <v>49</v>
      </c>
      <c r="B90" s="36">
        <v>152</v>
      </c>
      <c r="C90" s="36">
        <v>123</v>
      </c>
      <c r="D90" s="37" t="s">
        <v>42</v>
      </c>
      <c r="E90" s="38">
        <v>40483</v>
      </c>
      <c r="F90" s="36">
        <v>2010</v>
      </c>
    </row>
    <row r="91" spans="1:6" x14ac:dyDescent="0.35">
      <c r="A91" s="35" t="s">
        <v>52</v>
      </c>
      <c r="B91" s="36">
        <v>65</v>
      </c>
      <c r="C91" s="36">
        <v>80</v>
      </c>
      <c r="D91" s="37" t="s">
        <v>43</v>
      </c>
      <c r="E91" s="38">
        <v>40433</v>
      </c>
      <c r="F91" s="36">
        <v>2010</v>
      </c>
    </row>
    <row r="92" spans="1:6" x14ac:dyDescent="0.35">
      <c r="A92" s="35" t="s">
        <v>50</v>
      </c>
      <c r="B92" s="36">
        <v>61</v>
      </c>
      <c r="C92" s="36">
        <v>140</v>
      </c>
      <c r="D92" s="37" t="s">
        <v>39</v>
      </c>
      <c r="E92" s="38">
        <v>40440</v>
      </c>
      <c r="F92" s="36">
        <v>2010</v>
      </c>
    </row>
    <row r="93" spans="1:6" x14ac:dyDescent="0.35">
      <c r="A93" s="35" t="s">
        <v>50</v>
      </c>
      <c r="B93" s="36">
        <v>151</v>
      </c>
      <c r="C93" s="36">
        <v>46</v>
      </c>
      <c r="D93" s="37" t="s">
        <v>46</v>
      </c>
      <c r="E93" s="38">
        <v>40446</v>
      </c>
      <c r="F93" s="36">
        <v>2010</v>
      </c>
    </row>
    <row r="94" spans="1:6" x14ac:dyDescent="0.35">
      <c r="A94" s="35" t="s">
        <v>54</v>
      </c>
      <c r="B94" s="36">
        <v>99</v>
      </c>
      <c r="C94" s="36">
        <v>112</v>
      </c>
      <c r="D94" s="37" t="s">
        <v>43</v>
      </c>
      <c r="E94" s="38">
        <v>40486</v>
      </c>
      <c r="F94" s="36">
        <v>2010</v>
      </c>
    </row>
    <row r="95" spans="1:6" x14ac:dyDescent="0.35">
      <c r="A95" s="35" t="s">
        <v>55</v>
      </c>
      <c r="B95" s="36">
        <v>42</v>
      </c>
      <c r="C95" s="36">
        <v>111</v>
      </c>
      <c r="D95" s="37" t="s">
        <v>46</v>
      </c>
      <c r="E95" s="38">
        <v>40484</v>
      </c>
      <c r="F95" s="36">
        <v>2010</v>
      </c>
    </row>
    <row r="96" spans="1:6" x14ac:dyDescent="0.35">
      <c r="A96" s="35" t="s">
        <v>40</v>
      </c>
      <c r="B96" s="36">
        <v>60</v>
      </c>
      <c r="C96" s="36">
        <v>69</v>
      </c>
      <c r="D96" s="37" t="s">
        <v>43</v>
      </c>
      <c r="E96" s="38">
        <v>40460</v>
      </c>
      <c r="F96" s="36">
        <v>2010</v>
      </c>
    </row>
    <row r="97" spans="1:6" x14ac:dyDescent="0.35">
      <c r="A97" s="35" t="s">
        <v>55</v>
      </c>
      <c r="B97" s="36">
        <v>71</v>
      </c>
      <c r="C97" s="36">
        <v>104</v>
      </c>
      <c r="D97" s="37" t="s">
        <v>39</v>
      </c>
      <c r="E97" s="38">
        <v>40448</v>
      </c>
      <c r="F97" s="36">
        <v>2010</v>
      </c>
    </row>
    <row r="98" spans="1:6" x14ac:dyDescent="0.35">
      <c r="A98" s="35" t="s">
        <v>51</v>
      </c>
      <c r="B98" s="36">
        <v>114</v>
      </c>
      <c r="C98" s="36">
        <v>23</v>
      </c>
      <c r="D98" s="37" t="s">
        <v>46</v>
      </c>
      <c r="E98" s="38">
        <v>40462</v>
      </c>
      <c r="F98" s="36">
        <v>2010</v>
      </c>
    </row>
    <row r="99" spans="1:6" x14ac:dyDescent="0.35">
      <c r="A99" s="35" t="s">
        <v>51</v>
      </c>
      <c r="B99" s="36">
        <v>45</v>
      </c>
      <c r="C99" s="36">
        <v>34</v>
      </c>
      <c r="D99" s="37" t="s">
        <v>46</v>
      </c>
      <c r="E99" s="38">
        <v>40449</v>
      </c>
      <c r="F99" s="36">
        <v>2010</v>
      </c>
    </row>
    <row r="100" spans="1:6" x14ac:dyDescent="0.35">
      <c r="A100" s="35" t="s">
        <v>49</v>
      </c>
      <c r="B100" s="36">
        <v>95</v>
      </c>
      <c r="C100" s="36">
        <v>130</v>
      </c>
      <c r="D100" s="37" t="s">
        <v>42</v>
      </c>
      <c r="E100" s="38">
        <v>40502</v>
      </c>
      <c r="F100" s="36">
        <v>2010</v>
      </c>
    </row>
    <row r="101" spans="1:6" x14ac:dyDescent="0.35">
      <c r="A101" s="35" t="s">
        <v>49</v>
      </c>
      <c r="B101" s="36">
        <v>102</v>
      </c>
      <c r="C101" s="36">
        <v>165</v>
      </c>
      <c r="D101" s="37" t="s">
        <v>44</v>
      </c>
      <c r="E101" s="38">
        <v>40512</v>
      </c>
      <c r="F101" s="36">
        <v>2010</v>
      </c>
    </row>
    <row r="102" spans="1:6" x14ac:dyDescent="0.35">
      <c r="A102" s="35" t="s">
        <v>52</v>
      </c>
      <c r="B102" s="36">
        <v>115</v>
      </c>
      <c r="C102" s="36">
        <v>150</v>
      </c>
      <c r="D102" s="37" t="s">
        <v>46</v>
      </c>
      <c r="E102" s="38">
        <v>40503</v>
      </c>
      <c r="F102" s="36">
        <v>2010</v>
      </c>
    </row>
    <row r="103" spans="1:6" x14ac:dyDescent="0.35">
      <c r="A103" s="35" t="s">
        <v>53</v>
      </c>
      <c r="B103" s="36">
        <v>68</v>
      </c>
      <c r="C103" s="36">
        <v>22</v>
      </c>
      <c r="D103" s="37" t="s">
        <v>42</v>
      </c>
      <c r="E103" s="38">
        <v>40499</v>
      </c>
      <c r="F103" s="36">
        <v>2010</v>
      </c>
    </row>
    <row r="104" spans="1:6" x14ac:dyDescent="0.35">
      <c r="A104" s="35" t="s">
        <v>52</v>
      </c>
      <c r="B104" s="36">
        <v>84</v>
      </c>
      <c r="C104" s="36">
        <v>195</v>
      </c>
      <c r="D104" s="37" t="s">
        <v>43</v>
      </c>
      <c r="E104" s="38">
        <v>40515</v>
      </c>
      <c r="F104" s="36">
        <v>2010</v>
      </c>
    </row>
    <row r="105" spans="1:6" x14ac:dyDescent="0.35">
      <c r="A105" s="35" t="s">
        <v>55</v>
      </c>
      <c r="B105" s="36">
        <v>67</v>
      </c>
      <c r="C105" s="36">
        <v>24</v>
      </c>
      <c r="D105" s="37" t="s">
        <v>46</v>
      </c>
      <c r="E105" s="38">
        <v>40476</v>
      </c>
      <c r="F105" s="36">
        <v>2010</v>
      </c>
    </row>
    <row r="106" spans="1:6" x14ac:dyDescent="0.35">
      <c r="A106" s="35" t="s">
        <v>45</v>
      </c>
      <c r="B106" s="36">
        <v>127</v>
      </c>
      <c r="C106" s="36">
        <v>165</v>
      </c>
      <c r="D106" s="37" t="s">
        <v>46</v>
      </c>
      <c r="E106" s="38">
        <v>40500</v>
      </c>
      <c r="F106" s="36">
        <v>2010</v>
      </c>
    </row>
    <row r="107" spans="1:6" x14ac:dyDescent="0.35">
      <c r="A107" s="35" t="s">
        <v>41</v>
      </c>
      <c r="B107" s="36">
        <v>137</v>
      </c>
      <c r="C107" s="36">
        <v>86</v>
      </c>
      <c r="D107" s="37" t="s">
        <v>39</v>
      </c>
      <c r="E107" s="38">
        <v>40495</v>
      </c>
      <c r="F107" s="36">
        <v>2010</v>
      </c>
    </row>
    <row r="108" spans="1:6" x14ac:dyDescent="0.35">
      <c r="A108" s="35" t="s">
        <v>55</v>
      </c>
      <c r="B108" s="36">
        <v>32</v>
      </c>
      <c r="C108" s="36">
        <v>37</v>
      </c>
      <c r="D108" s="37" t="s">
        <v>39</v>
      </c>
      <c r="E108" s="38">
        <v>40478</v>
      </c>
      <c r="F108" s="36">
        <v>2010</v>
      </c>
    </row>
    <row r="109" spans="1:6" x14ac:dyDescent="0.35">
      <c r="A109" s="35" t="s">
        <v>55</v>
      </c>
      <c r="B109" s="36">
        <v>86</v>
      </c>
      <c r="C109" s="36">
        <v>70</v>
      </c>
      <c r="D109" s="37" t="s">
        <v>43</v>
      </c>
      <c r="E109" s="38">
        <v>40485</v>
      </c>
      <c r="F109" s="36">
        <v>2010</v>
      </c>
    </row>
    <row r="110" spans="1:6" x14ac:dyDescent="0.35">
      <c r="A110" s="35" t="s">
        <v>45</v>
      </c>
      <c r="B110" s="36">
        <v>75</v>
      </c>
      <c r="C110" s="36">
        <v>21</v>
      </c>
      <c r="D110" s="37" t="s">
        <v>39</v>
      </c>
      <c r="E110" s="38">
        <v>40482</v>
      </c>
      <c r="F110" s="36">
        <v>2010</v>
      </c>
    </row>
    <row r="111" spans="1:6" x14ac:dyDescent="0.35">
      <c r="A111" s="35" t="s">
        <v>41</v>
      </c>
      <c r="B111" s="36">
        <v>114</v>
      </c>
      <c r="C111" s="36">
        <v>54</v>
      </c>
      <c r="D111" s="37" t="s">
        <v>44</v>
      </c>
      <c r="E111" s="38">
        <v>40459</v>
      </c>
      <c r="F111" s="36">
        <v>2010</v>
      </c>
    </row>
    <row r="112" spans="1:6" x14ac:dyDescent="0.35">
      <c r="A112" s="35" t="s">
        <v>40</v>
      </c>
      <c r="B112" s="36">
        <v>64</v>
      </c>
      <c r="C112" s="36">
        <v>84</v>
      </c>
      <c r="D112" s="37" t="s">
        <v>43</v>
      </c>
      <c r="E112" s="38">
        <v>40509</v>
      </c>
      <c r="F112" s="36">
        <v>2010</v>
      </c>
    </row>
    <row r="113" spans="1:6" x14ac:dyDescent="0.35">
      <c r="A113" s="35" t="s">
        <v>55</v>
      </c>
      <c r="B113" s="36">
        <v>62</v>
      </c>
      <c r="C113" s="36">
        <v>21</v>
      </c>
      <c r="D113" s="37" t="s">
        <v>43</v>
      </c>
      <c r="E113" s="38">
        <v>40452</v>
      </c>
      <c r="F113" s="36">
        <v>2010</v>
      </c>
    </row>
    <row r="114" spans="1:6" x14ac:dyDescent="0.35">
      <c r="A114" s="35" t="s">
        <v>45</v>
      </c>
      <c r="B114" s="36">
        <v>95</v>
      </c>
      <c r="C114" s="36">
        <v>120</v>
      </c>
      <c r="D114" s="37" t="s">
        <v>42</v>
      </c>
      <c r="E114" s="38">
        <v>40457</v>
      </c>
      <c r="F114" s="36">
        <v>2010</v>
      </c>
    </row>
    <row r="115" spans="1:6" x14ac:dyDescent="0.35">
      <c r="A115" s="35" t="s">
        <v>51</v>
      </c>
      <c r="B115" s="36">
        <v>95</v>
      </c>
      <c r="C115" s="36">
        <v>52</v>
      </c>
      <c r="D115" s="37" t="s">
        <v>42</v>
      </c>
      <c r="E115" s="38">
        <v>40497</v>
      </c>
      <c r="F115" s="36">
        <v>2010</v>
      </c>
    </row>
    <row r="116" spans="1:6" x14ac:dyDescent="0.35">
      <c r="A116" s="35" t="s">
        <v>40</v>
      </c>
      <c r="B116" s="36">
        <v>30</v>
      </c>
      <c r="C116" s="36">
        <v>105</v>
      </c>
      <c r="D116" s="37" t="s">
        <v>39</v>
      </c>
      <c r="E116" s="38">
        <v>40463</v>
      </c>
      <c r="F116" s="36">
        <v>2010</v>
      </c>
    </row>
    <row r="117" spans="1:6" x14ac:dyDescent="0.35">
      <c r="A117" s="35" t="s">
        <v>53</v>
      </c>
      <c r="B117" s="36">
        <v>132</v>
      </c>
      <c r="C117" s="36">
        <v>112</v>
      </c>
      <c r="D117" s="37" t="s">
        <v>39</v>
      </c>
      <c r="E117" s="38">
        <v>40486</v>
      </c>
      <c r="F117" s="36">
        <v>2010</v>
      </c>
    </row>
    <row r="118" spans="1:6" x14ac:dyDescent="0.35">
      <c r="A118" s="35" t="s">
        <v>40</v>
      </c>
      <c r="B118" s="36">
        <v>129</v>
      </c>
      <c r="C118" s="36">
        <v>180</v>
      </c>
      <c r="D118" s="37" t="s">
        <v>43</v>
      </c>
      <c r="E118" s="38">
        <v>40497</v>
      </c>
      <c r="F118" s="36">
        <v>2010</v>
      </c>
    </row>
    <row r="119" spans="1:6" x14ac:dyDescent="0.35">
      <c r="A119" s="35" t="s">
        <v>38</v>
      </c>
      <c r="B119" s="36">
        <v>109</v>
      </c>
      <c r="C119" s="36">
        <v>105</v>
      </c>
      <c r="D119" s="37" t="s">
        <v>43</v>
      </c>
      <c r="E119" s="38">
        <v>40488</v>
      </c>
      <c r="F119" s="36">
        <v>2010</v>
      </c>
    </row>
    <row r="120" spans="1:6" x14ac:dyDescent="0.35">
      <c r="A120" s="35" t="s">
        <v>52</v>
      </c>
      <c r="B120" s="36">
        <v>100</v>
      </c>
      <c r="C120" s="36">
        <v>135</v>
      </c>
      <c r="D120" s="37" t="s">
        <v>43</v>
      </c>
      <c r="E120" s="38">
        <v>40453</v>
      </c>
      <c r="F120" s="36">
        <v>2010</v>
      </c>
    </row>
    <row r="121" spans="1:6" x14ac:dyDescent="0.35">
      <c r="A121" s="35" t="s">
        <v>41</v>
      </c>
      <c r="B121" s="36">
        <v>19</v>
      </c>
      <c r="C121" s="36">
        <v>28</v>
      </c>
      <c r="D121" s="37" t="s">
        <v>44</v>
      </c>
      <c r="E121" s="38">
        <v>40438</v>
      </c>
      <c r="F121" s="36">
        <v>2010</v>
      </c>
    </row>
    <row r="122" spans="1:6" x14ac:dyDescent="0.35">
      <c r="A122" s="35" t="s">
        <v>47</v>
      </c>
      <c r="B122" s="36">
        <v>95</v>
      </c>
      <c r="C122" s="36">
        <v>66</v>
      </c>
      <c r="D122" s="37" t="s">
        <v>43</v>
      </c>
      <c r="E122" s="38">
        <v>40468</v>
      </c>
      <c r="F122" s="36">
        <v>2010</v>
      </c>
    </row>
    <row r="123" spans="1:6" x14ac:dyDescent="0.35">
      <c r="A123" s="35" t="s">
        <v>54</v>
      </c>
      <c r="B123" s="36">
        <v>111</v>
      </c>
      <c r="C123" s="36">
        <v>43</v>
      </c>
      <c r="D123" s="37" t="s">
        <v>44</v>
      </c>
      <c r="E123" s="38">
        <v>40488</v>
      </c>
      <c r="F123" s="36">
        <v>2010</v>
      </c>
    </row>
    <row r="124" spans="1:6" x14ac:dyDescent="0.35">
      <c r="A124" s="35" t="s">
        <v>56</v>
      </c>
      <c r="B124" s="36">
        <v>64</v>
      </c>
      <c r="C124" s="36">
        <v>172</v>
      </c>
      <c r="D124" s="37" t="s">
        <v>43</v>
      </c>
      <c r="E124" s="38">
        <v>40466</v>
      </c>
      <c r="F124" s="36">
        <v>2010</v>
      </c>
    </row>
    <row r="125" spans="1:6" x14ac:dyDescent="0.35">
      <c r="A125" s="35" t="s">
        <v>45</v>
      </c>
      <c r="B125" s="36">
        <v>78</v>
      </c>
      <c r="C125" s="36">
        <v>62</v>
      </c>
      <c r="D125" s="37" t="s">
        <v>43</v>
      </c>
      <c r="E125" s="38">
        <v>40453</v>
      </c>
      <c r="F125" s="36">
        <v>2010</v>
      </c>
    </row>
    <row r="126" spans="1:6" x14ac:dyDescent="0.35">
      <c r="A126" s="35" t="s">
        <v>56</v>
      </c>
      <c r="B126" s="36">
        <v>80</v>
      </c>
      <c r="C126" s="36">
        <v>155</v>
      </c>
      <c r="D126" s="37" t="s">
        <v>46</v>
      </c>
      <c r="E126" s="38">
        <v>40485</v>
      </c>
      <c r="F126" s="36">
        <v>2010</v>
      </c>
    </row>
    <row r="127" spans="1:6" x14ac:dyDescent="0.35">
      <c r="A127" s="35" t="s">
        <v>57</v>
      </c>
      <c r="B127" s="36">
        <v>116</v>
      </c>
      <c r="C127" s="36">
        <v>140</v>
      </c>
      <c r="D127" s="37" t="s">
        <v>43</v>
      </c>
      <c r="E127" s="38">
        <v>40469</v>
      </c>
      <c r="F127" s="36">
        <v>2010</v>
      </c>
    </row>
    <row r="128" spans="1:6" x14ac:dyDescent="0.35">
      <c r="A128" s="35" t="s">
        <v>45</v>
      </c>
      <c r="B128" s="36">
        <v>113</v>
      </c>
      <c r="C128" s="36">
        <v>123</v>
      </c>
      <c r="D128" s="37" t="s">
        <v>44</v>
      </c>
      <c r="E128" s="38">
        <v>40438</v>
      </c>
      <c r="F128" s="36">
        <v>2010</v>
      </c>
    </row>
    <row r="129" spans="1:6" x14ac:dyDescent="0.35">
      <c r="A129" s="35" t="s">
        <v>50</v>
      </c>
      <c r="B129" s="36">
        <v>55</v>
      </c>
      <c r="C129" s="36">
        <v>78</v>
      </c>
      <c r="D129" s="37" t="s">
        <v>44</v>
      </c>
      <c r="E129" s="38">
        <v>40455</v>
      </c>
      <c r="F129" s="36">
        <v>2010</v>
      </c>
    </row>
    <row r="130" spans="1:6" x14ac:dyDescent="0.35">
      <c r="A130" s="35" t="s">
        <v>56</v>
      </c>
      <c r="B130" s="36">
        <v>78</v>
      </c>
      <c r="C130" s="36">
        <v>23</v>
      </c>
      <c r="D130" s="37" t="s">
        <v>42</v>
      </c>
      <c r="E130" s="38">
        <v>40438</v>
      </c>
      <c r="F130" s="36">
        <v>2010</v>
      </c>
    </row>
    <row r="131" spans="1:6" x14ac:dyDescent="0.35">
      <c r="A131" s="35" t="s">
        <v>45</v>
      </c>
      <c r="B131" s="36">
        <v>155</v>
      </c>
      <c r="C131" s="36">
        <v>80</v>
      </c>
      <c r="D131" s="37" t="s">
        <v>44</v>
      </c>
      <c r="E131" s="38">
        <v>40439</v>
      </c>
      <c r="F131" s="36">
        <v>2010</v>
      </c>
    </row>
    <row r="132" spans="1:6" x14ac:dyDescent="0.35">
      <c r="A132" s="35" t="s">
        <v>45</v>
      </c>
      <c r="B132" s="36">
        <v>21</v>
      </c>
      <c r="C132" s="36">
        <v>93</v>
      </c>
      <c r="D132" s="37" t="s">
        <v>42</v>
      </c>
      <c r="E132" s="38">
        <v>40500</v>
      </c>
      <c r="F132" s="36">
        <v>2010</v>
      </c>
    </row>
    <row r="133" spans="1:6" x14ac:dyDescent="0.35">
      <c r="A133" s="35" t="s">
        <v>53</v>
      </c>
      <c r="B133" s="36">
        <v>99</v>
      </c>
      <c r="C133" s="36">
        <v>78</v>
      </c>
      <c r="D133" s="37" t="s">
        <v>42</v>
      </c>
      <c r="E133" s="38">
        <v>40439</v>
      </c>
      <c r="F133" s="36">
        <v>2010</v>
      </c>
    </row>
    <row r="134" spans="1:6" x14ac:dyDescent="0.35">
      <c r="A134" s="35" t="s">
        <v>56</v>
      </c>
      <c r="B134" s="36">
        <v>57</v>
      </c>
      <c r="C134" s="36">
        <v>88</v>
      </c>
      <c r="D134" s="37" t="s">
        <v>43</v>
      </c>
      <c r="E134" s="38">
        <v>40517</v>
      </c>
      <c r="F134" s="36">
        <v>2010</v>
      </c>
    </row>
    <row r="135" spans="1:6" x14ac:dyDescent="0.35">
      <c r="A135" s="35" t="s">
        <v>51</v>
      </c>
      <c r="B135" s="36">
        <v>38</v>
      </c>
      <c r="C135" s="36">
        <v>100</v>
      </c>
      <c r="D135" s="37" t="s">
        <v>46</v>
      </c>
      <c r="E135" s="38">
        <v>40443</v>
      </c>
      <c r="F135" s="36">
        <v>2010</v>
      </c>
    </row>
    <row r="136" spans="1:6" x14ac:dyDescent="0.35">
      <c r="A136" s="35" t="s">
        <v>48</v>
      </c>
      <c r="B136" s="36">
        <v>130</v>
      </c>
      <c r="C136" s="36">
        <v>150</v>
      </c>
      <c r="D136" s="37" t="s">
        <v>46</v>
      </c>
      <c r="E136" s="38">
        <v>40474</v>
      </c>
      <c r="F136" s="36">
        <v>2010</v>
      </c>
    </row>
    <row r="137" spans="1:6" x14ac:dyDescent="0.35">
      <c r="A137" s="35" t="s">
        <v>53</v>
      </c>
      <c r="B137" s="36">
        <v>96</v>
      </c>
      <c r="C137" s="36">
        <v>120</v>
      </c>
      <c r="D137" s="37" t="s">
        <v>39</v>
      </c>
      <c r="E137" s="38">
        <v>40434</v>
      </c>
      <c r="F137" s="36">
        <v>2010</v>
      </c>
    </row>
    <row r="138" spans="1:6" x14ac:dyDescent="0.35">
      <c r="A138" s="35" t="s">
        <v>47</v>
      </c>
      <c r="B138" s="36">
        <v>55</v>
      </c>
      <c r="C138" s="36">
        <v>23</v>
      </c>
      <c r="D138" s="37" t="s">
        <v>44</v>
      </c>
      <c r="E138" s="38">
        <v>40447</v>
      </c>
      <c r="F138" s="36">
        <v>2010</v>
      </c>
    </row>
    <row r="139" spans="1:6" x14ac:dyDescent="0.35">
      <c r="A139" s="35" t="s">
        <v>54</v>
      </c>
      <c r="B139" s="36">
        <v>153</v>
      </c>
      <c r="C139" s="36">
        <v>200</v>
      </c>
      <c r="D139" s="37" t="s">
        <v>43</v>
      </c>
      <c r="E139" s="38">
        <v>40472</v>
      </c>
      <c r="F139" s="36">
        <v>2010</v>
      </c>
    </row>
    <row r="140" spans="1:6" x14ac:dyDescent="0.35">
      <c r="A140" s="35" t="s">
        <v>49</v>
      </c>
      <c r="B140" s="36">
        <v>131</v>
      </c>
      <c r="C140" s="36">
        <v>172</v>
      </c>
      <c r="D140" s="37" t="s">
        <v>44</v>
      </c>
      <c r="E140" s="38">
        <v>40486</v>
      </c>
      <c r="F140" s="36">
        <v>2010</v>
      </c>
    </row>
    <row r="141" spans="1:6" x14ac:dyDescent="0.35">
      <c r="A141" s="35" t="s">
        <v>41</v>
      </c>
      <c r="B141" s="36">
        <v>137</v>
      </c>
      <c r="C141" s="36">
        <v>90</v>
      </c>
      <c r="D141" s="37" t="s">
        <v>46</v>
      </c>
      <c r="E141" s="38">
        <v>40491</v>
      </c>
      <c r="F141" s="36">
        <v>2010</v>
      </c>
    </row>
    <row r="142" spans="1:6" x14ac:dyDescent="0.35">
      <c r="A142" s="35" t="s">
        <v>45</v>
      </c>
      <c r="B142" s="36">
        <v>47</v>
      </c>
      <c r="C142" s="36">
        <v>34</v>
      </c>
      <c r="D142" s="37" t="s">
        <v>42</v>
      </c>
      <c r="E142" s="38">
        <v>40450</v>
      </c>
      <c r="F142" s="36">
        <v>2010</v>
      </c>
    </row>
    <row r="143" spans="1:6" x14ac:dyDescent="0.35">
      <c r="A143" s="35" t="s">
        <v>56</v>
      </c>
      <c r="B143" s="36">
        <v>53</v>
      </c>
      <c r="C143" s="36">
        <v>80</v>
      </c>
      <c r="D143" s="37" t="s">
        <v>44</v>
      </c>
      <c r="E143" s="38">
        <v>40451</v>
      </c>
      <c r="F143" s="36">
        <v>2010</v>
      </c>
    </row>
    <row r="144" spans="1:6" x14ac:dyDescent="0.35">
      <c r="A144" s="35" t="s">
        <v>51</v>
      </c>
      <c r="B144" s="36">
        <v>154</v>
      </c>
      <c r="C144" s="36">
        <v>22</v>
      </c>
      <c r="D144" s="37" t="s">
        <v>44</v>
      </c>
      <c r="E144" s="38">
        <v>40489</v>
      </c>
      <c r="F144" s="36">
        <v>2010</v>
      </c>
    </row>
    <row r="145" spans="1:6" x14ac:dyDescent="0.35">
      <c r="A145" s="35" t="s">
        <v>45</v>
      </c>
      <c r="B145" s="36">
        <v>89</v>
      </c>
      <c r="C145" s="36">
        <v>90</v>
      </c>
      <c r="D145" s="37" t="s">
        <v>43</v>
      </c>
      <c r="E145" s="38">
        <v>40501</v>
      </c>
      <c r="F145" s="36">
        <v>2010</v>
      </c>
    </row>
    <row r="146" spans="1:6" x14ac:dyDescent="0.35">
      <c r="A146" s="35" t="s">
        <v>57</v>
      </c>
      <c r="B146" s="36">
        <v>28</v>
      </c>
      <c r="C146" s="36">
        <v>74</v>
      </c>
      <c r="D146" s="37" t="s">
        <v>39</v>
      </c>
      <c r="E146" s="38">
        <v>40476</v>
      </c>
      <c r="F146" s="36">
        <v>2010</v>
      </c>
    </row>
    <row r="147" spans="1:6" x14ac:dyDescent="0.35">
      <c r="A147" s="35" t="s">
        <v>38</v>
      </c>
      <c r="B147" s="36">
        <v>87</v>
      </c>
      <c r="C147" s="36">
        <v>155</v>
      </c>
      <c r="D147" s="37" t="s">
        <v>44</v>
      </c>
      <c r="E147" s="38">
        <v>40434</v>
      </c>
      <c r="F147" s="36">
        <v>2010</v>
      </c>
    </row>
    <row r="148" spans="1:6" x14ac:dyDescent="0.35">
      <c r="A148" s="35" t="s">
        <v>56</v>
      </c>
      <c r="B148" s="36">
        <v>132</v>
      </c>
      <c r="C148" s="36">
        <v>43</v>
      </c>
      <c r="D148" s="37" t="s">
        <v>42</v>
      </c>
      <c r="E148" s="38">
        <v>40459</v>
      </c>
      <c r="F148" s="36">
        <v>2010</v>
      </c>
    </row>
    <row r="149" spans="1:6" x14ac:dyDescent="0.35">
      <c r="A149" s="35" t="s">
        <v>52</v>
      </c>
      <c r="B149" s="36">
        <v>137</v>
      </c>
      <c r="C149" s="36">
        <v>34</v>
      </c>
      <c r="D149" s="37" t="s">
        <v>44</v>
      </c>
      <c r="E149" s="38">
        <v>40449</v>
      </c>
      <c r="F149" s="36">
        <v>2010</v>
      </c>
    </row>
    <row r="150" spans="1:6" x14ac:dyDescent="0.35">
      <c r="A150" s="35" t="s">
        <v>45</v>
      </c>
      <c r="B150" s="36">
        <v>76</v>
      </c>
      <c r="C150" s="36">
        <v>64</v>
      </c>
      <c r="D150" s="37" t="s">
        <v>39</v>
      </c>
      <c r="E150" s="38">
        <v>40474</v>
      </c>
      <c r="F150" s="36">
        <v>2010</v>
      </c>
    </row>
    <row r="151" spans="1:6" x14ac:dyDescent="0.35">
      <c r="A151" s="35" t="s">
        <v>50</v>
      </c>
      <c r="B151" s="36">
        <v>45</v>
      </c>
      <c r="C151" s="36">
        <v>84</v>
      </c>
      <c r="D151" s="37" t="s">
        <v>43</v>
      </c>
      <c r="E151" s="38">
        <v>40473</v>
      </c>
      <c r="F151" s="36">
        <v>2010</v>
      </c>
    </row>
    <row r="152" spans="1:6" x14ac:dyDescent="0.35">
      <c r="A152" s="35" t="s">
        <v>52</v>
      </c>
      <c r="B152" s="36">
        <v>39</v>
      </c>
      <c r="C152" s="36">
        <v>81</v>
      </c>
      <c r="D152" s="37" t="s">
        <v>44</v>
      </c>
      <c r="E152" s="38">
        <v>40475</v>
      </c>
      <c r="F152" s="36">
        <v>2010</v>
      </c>
    </row>
    <row r="153" spans="1:6" x14ac:dyDescent="0.35">
      <c r="A153" s="35" t="s">
        <v>56</v>
      </c>
      <c r="B153" s="36">
        <v>89</v>
      </c>
      <c r="C153" s="36">
        <v>70</v>
      </c>
      <c r="D153" s="37" t="s">
        <v>46</v>
      </c>
      <c r="E153" s="38">
        <v>40498</v>
      </c>
      <c r="F153" s="36">
        <v>2010</v>
      </c>
    </row>
    <row r="154" spans="1:6" x14ac:dyDescent="0.35">
      <c r="A154" s="35" t="s">
        <v>51</v>
      </c>
      <c r="B154" s="36">
        <v>40</v>
      </c>
      <c r="C154" s="36">
        <v>92</v>
      </c>
      <c r="D154" s="37" t="s">
        <v>39</v>
      </c>
      <c r="E154" s="38">
        <v>40459</v>
      </c>
      <c r="F154" s="36">
        <v>2010</v>
      </c>
    </row>
    <row r="155" spans="1:6" x14ac:dyDescent="0.35">
      <c r="A155" s="35" t="s">
        <v>41</v>
      </c>
      <c r="B155" s="36">
        <v>115</v>
      </c>
      <c r="C155" s="36">
        <v>48</v>
      </c>
      <c r="D155" s="37" t="s">
        <v>42</v>
      </c>
      <c r="E155" s="38">
        <v>40508</v>
      </c>
      <c r="F155" s="36">
        <v>2010</v>
      </c>
    </row>
    <row r="156" spans="1:6" x14ac:dyDescent="0.35">
      <c r="A156" s="35" t="s">
        <v>49</v>
      </c>
      <c r="B156" s="36">
        <v>13</v>
      </c>
      <c r="C156" s="36">
        <v>63</v>
      </c>
      <c r="D156" s="37" t="s">
        <v>44</v>
      </c>
      <c r="E156" s="38">
        <v>40436</v>
      </c>
      <c r="F156" s="36">
        <v>2010</v>
      </c>
    </row>
    <row r="157" spans="1:6" x14ac:dyDescent="0.35">
      <c r="A157" s="35" t="s">
        <v>49</v>
      </c>
      <c r="B157" s="36">
        <v>58</v>
      </c>
      <c r="C157" s="36">
        <v>176</v>
      </c>
      <c r="D157" s="37" t="s">
        <v>44</v>
      </c>
      <c r="E157" s="38">
        <v>40517</v>
      </c>
      <c r="F157" s="36">
        <v>2010</v>
      </c>
    </row>
    <row r="158" spans="1:6" x14ac:dyDescent="0.35">
      <c r="A158" s="35" t="s">
        <v>41</v>
      </c>
      <c r="B158" s="36">
        <v>155</v>
      </c>
      <c r="C158" s="36">
        <v>132</v>
      </c>
      <c r="D158" s="37" t="s">
        <v>39</v>
      </c>
      <c r="E158" s="38">
        <v>40449</v>
      </c>
      <c r="F158" s="36">
        <v>2010</v>
      </c>
    </row>
    <row r="159" spans="1:6" x14ac:dyDescent="0.35">
      <c r="A159" s="35" t="s">
        <v>45</v>
      </c>
      <c r="B159" s="36">
        <v>139</v>
      </c>
      <c r="C159" s="36">
        <v>48</v>
      </c>
      <c r="D159" s="37" t="s">
        <v>46</v>
      </c>
      <c r="E159" s="38">
        <v>40505</v>
      </c>
      <c r="F159" s="36">
        <v>2010</v>
      </c>
    </row>
    <row r="160" spans="1:6" x14ac:dyDescent="0.35">
      <c r="A160" s="35" t="s">
        <v>49</v>
      </c>
      <c r="B160" s="36">
        <v>107</v>
      </c>
      <c r="C160" s="36">
        <v>66</v>
      </c>
      <c r="D160" s="37" t="s">
        <v>43</v>
      </c>
      <c r="E160" s="38">
        <v>40511</v>
      </c>
      <c r="F160" s="36">
        <v>2010</v>
      </c>
    </row>
    <row r="161" spans="1:6" x14ac:dyDescent="0.35">
      <c r="A161" s="35" t="s">
        <v>49</v>
      </c>
      <c r="B161" s="36">
        <v>131</v>
      </c>
      <c r="C161" s="36">
        <v>39</v>
      </c>
      <c r="D161" s="37" t="s">
        <v>42</v>
      </c>
      <c r="E161" s="38">
        <v>40496</v>
      </c>
      <c r="F161" s="36">
        <v>2010</v>
      </c>
    </row>
    <row r="162" spans="1:6" x14ac:dyDescent="0.35">
      <c r="A162" s="35" t="s">
        <v>56</v>
      </c>
      <c r="B162" s="36">
        <v>102</v>
      </c>
      <c r="C162" s="36">
        <v>81</v>
      </c>
      <c r="D162" s="37" t="s">
        <v>44</v>
      </c>
      <c r="E162" s="38">
        <v>40468</v>
      </c>
      <c r="F162" s="36">
        <v>2010</v>
      </c>
    </row>
    <row r="163" spans="1:6" x14ac:dyDescent="0.35">
      <c r="A163" s="35" t="s">
        <v>45</v>
      </c>
      <c r="B163" s="36">
        <v>100</v>
      </c>
      <c r="C163" s="36">
        <v>44</v>
      </c>
      <c r="D163" s="37" t="s">
        <v>46</v>
      </c>
      <c r="E163" s="38">
        <v>40470</v>
      </c>
      <c r="F163" s="36">
        <v>2010</v>
      </c>
    </row>
    <row r="164" spans="1:6" x14ac:dyDescent="0.35">
      <c r="A164" s="35" t="s">
        <v>41</v>
      </c>
      <c r="B164" s="36">
        <v>139</v>
      </c>
      <c r="C164" s="36">
        <v>88</v>
      </c>
      <c r="D164" s="37" t="s">
        <v>42</v>
      </c>
      <c r="E164" s="38">
        <v>40500</v>
      </c>
      <c r="F164" s="36">
        <v>2010</v>
      </c>
    </row>
    <row r="165" spans="1:6" x14ac:dyDescent="0.35">
      <c r="A165" s="35" t="s">
        <v>40</v>
      </c>
      <c r="B165" s="36">
        <v>116</v>
      </c>
      <c r="C165" s="36">
        <v>63</v>
      </c>
      <c r="D165" s="37" t="s">
        <v>46</v>
      </c>
      <c r="E165" s="38">
        <v>40480</v>
      </c>
      <c r="F165" s="36">
        <v>2010</v>
      </c>
    </row>
    <row r="166" spans="1:6" x14ac:dyDescent="0.35">
      <c r="A166" s="35" t="s">
        <v>45</v>
      </c>
      <c r="B166" s="36">
        <v>126</v>
      </c>
      <c r="C166" s="36">
        <v>96</v>
      </c>
      <c r="D166" s="37" t="s">
        <v>44</v>
      </c>
      <c r="E166" s="38">
        <v>40520</v>
      </c>
      <c r="F166" s="36">
        <v>2010</v>
      </c>
    </row>
    <row r="167" spans="1:6" x14ac:dyDescent="0.35">
      <c r="A167" s="35" t="s">
        <v>40</v>
      </c>
      <c r="B167" s="36">
        <v>20</v>
      </c>
      <c r="C167" s="36">
        <v>22</v>
      </c>
      <c r="D167" s="37" t="s">
        <v>43</v>
      </c>
      <c r="E167" s="38">
        <v>40473</v>
      </c>
      <c r="F167" s="36">
        <v>2010</v>
      </c>
    </row>
    <row r="168" spans="1:6" x14ac:dyDescent="0.35">
      <c r="A168" s="35" t="s">
        <v>38</v>
      </c>
      <c r="B168" s="36">
        <v>75</v>
      </c>
      <c r="C168" s="36">
        <v>195</v>
      </c>
      <c r="D168" s="37" t="s">
        <v>39</v>
      </c>
      <c r="E168" s="38">
        <v>40443</v>
      </c>
      <c r="F168" s="36">
        <v>2010</v>
      </c>
    </row>
    <row r="169" spans="1:6" x14ac:dyDescent="0.35">
      <c r="A169" s="35" t="s">
        <v>54</v>
      </c>
      <c r="B169" s="36">
        <v>155</v>
      </c>
      <c r="C169" s="36">
        <v>70</v>
      </c>
      <c r="D169" s="37" t="s">
        <v>39</v>
      </c>
      <c r="E169" s="38">
        <v>40463</v>
      </c>
      <c r="F169" s="36">
        <v>2010</v>
      </c>
    </row>
    <row r="170" spans="1:6" x14ac:dyDescent="0.35">
      <c r="A170" s="35" t="s">
        <v>49</v>
      </c>
      <c r="B170" s="36">
        <v>125</v>
      </c>
      <c r="C170" s="36">
        <v>27</v>
      </c>
      <c r="D170" s="37" t="s">
        <v>43</v>
      </c>
      <c r="E170" s="38">
        <v>40494</v>
      </c>
      <c r="F170" s="36">
        <v>2010</v>
      </c>
    </row>
    <row r="171" spans="1:6" x14ac:dyDescent="0.35">
      <c r="A171" s="35" t="s">
        <v>41</v>
      </c>
      <c r="B171" s="36">
        <v>63</v>
      </c>
      <c r="C171" s="36">
        <v>87</v>
      </c>
      <c r="D171" s="37" t="s">
        <v>39</v>
      </c>
      <c r="E171" s="38">
        <v>40482</v>
      </c>
      <c r="F171" s="36">
        <v>2010</v>
      </c>
    </row>
    <row r="172" spans="1:6" x14ac:dyDescent="0.35">
      <c r="A172" s="35" t="s">
        <v>48</v>
      </c>
      <c r="B172" s="36">
        <v>69</v>
      </c>
      <c r="C172" s="36">
        <v>132</v>
      </c>
      <c r="D172" s="37" t="s">
        <v>42</v>
      </c>
      <c r="E172" s="38">
        <v>40459</v>
      </c>
      <c r="F172" s="36">
        <v>2010</v>
      </c>
    </row>
    <row r="173" spans="1:6" x14ac:dyDescent="0.35">
      <c r="A173" s="35" t="s">
        <v>55</v>
      </c>
      <c r="B173" s="36">
        <v>90</v>
      </c>
      <c r="C173" s="36">
        <v>72</v>
      </c>
      <c r="D173" s="37" t="s">
        <v>46</v>
      </c>
      <c r="E173" s="38">
        <v>40499</v>
      </c>
      <c r="F173" s="36">
        <v>2010</v>
      </c>
    </row>
    <row r="174" spans="1:6" x14ac:dyDescent="0.35">
      <c r="A174" s="35" t="s">
        <v>55</v>
      </c>
      <c r="B174" s="36">
        <v>59</v>
      </c>
      <c r="C174" s="36">
        <v>128</v>
      </c>
      <c r="D174" s="37" t="s">
        <v>42</v>
      </c>
      <c r="E174" s="38">
        <v>40457</v>
      </c>
      <c r="F174" s="36">
        <v>2010</v>
      </c>
    </row>
    <row r="175" spans="1:6" x14ac:dyDescent="0.35">
      <c r="A175" s="35" t="s">
        <v>53</v>
      </c>
      <c r="B175" s="36">
        <v>142</v>
      </c>
      <c r="C175" s="36">
        <v>44</v>
      </c>
      <c r="D175" s="37" t="s">
        <v>46</v>
      </c>
      <c r="E175" s="38">
        <v>40464</v>
      </c>
      <c r="F175" s="36">
        <v>2010</v>
      </c>
    </row>
    <row r="176" spans="1:6" x14ac:dyDescent="0.35">
      <c r="A176" s="35" t="s">
        <v>47</v>
      </c>
      <c r="B176" s="36">
        <v>59</v>
      </c>
      <c r="C176" s="36">
        <v>64</v>
      </c>
      <c r="D176" s="37" t="s">
        <v>46</v>
      </c>
      <c r="E176" s="38">
        <v>40493</v>
      </c>
      <c r="F176" s="36">
        <v>2010</v>
      </c>
    </row>
    <row r="177" spans="1:6" x14ac:dyDescent="0.35">
      <c r="A177" s="35" t="s">
        <v>51</v>
      </c>
      <c r="B177" s="36">
        <v>58</v>
      </c>
      <c r="C177" s="36">
        <v>43</v>
      </c>
      <c r="D177" s="37" t="s">
        <v>42</v>
      </c>
      <c r="E177" s="38">
        <v>40480</v>
      </c>
      <c r="F177" s="36">
        <v>2010</v>
      </c>
    </row>
    <row r="178" spans="1:6" x14ac:dyDescent="0.35">
      <c r="A178" s="35" t="s">
        <v>57</v>
      </c>
      <c r="B178" s="36">
        <v>86</v>
      </c>
      <c r="C178" s="36">
        <v>27</v>
      </c>
      <c r="D178" s="37" t="s">
        <v>42</v>
      </c>
      <c r="E178" s="38">
        <v>40448</v>
      </c>
      <c r="F178" s="36">
        <v>2010</v>
      </c>
    </row>
    <row r="179" spans="1:6" x14ac:dyDescent="0.35">
      <c r="A179" s="35" t="s">
        <v>48</v>
      </c>
      <c r="B179" s="36">
        <v>131</v>
      </c>
      <c r="C179" s="36">
        <v>140</v>
      </c>
      <c r="D179" s="37" t="s">
        <v>43</v>
      </c>
      <c r="E179" s="38">
        <v>40485</v>
      </c>
      <c r="F179" s="36">
        <v>2010</v>
      </c>
    </row>
    <row r="180" spans="1:6" x14ac:dyDescent="0.35">
      <c r="A180" s="35" t="s">
        <v>38</v>
      </c>
      <c r="B180" s="36">
        <v>76</v>
      </c>
      <c r="C180" s="36">
        <v>110</v>
      </c>
      <c r="D180" s="37" t="s">
        <v>42</v>
      </c>
      <c r="E180" s="38">
        <v>40520</v>
      </c>
      <c r="F180" s="36">
        <v>2010</v>
      </c>
    </row>
    <row r="181" spans="1:6" x14ac:dyDescent="0.35">
      <c r="A181" s="35" t="s">
        <v>47</v>
      </c>
      <c r="B181" s="36">
        <v>28</v>
      </c>
      <c r="C181" s="36">
        <v>78</v>
      </c>
      <c r="D181" s="37" t="s">
        <v>42</v>
      </c>
      <c r="E181" s="38">
        <v>40459</v>
      </c>
      <c r="F181" s="36">
        <v>2010</v>
      </c>
    </row>
    <row r="182" spans="1:6" x14ac:dyDescent="0.35">
      <c r="A182" s="35" t="s">
        <v>57</v>
      </c>
      <c r="B182" s="36">
        <v>103</v>
      </c>
      <c r="C182" s="36">
        <v>172</v>
      </c>
      <c r="D182" s="37" t="s">
        <v>43</v>
      </c>
      <c r="E182" s="38">
        <v>40462</v>
      </c>
      <c r="F182" s="36">
        <v>2010</v>
      </c>
    </row>
    <row r="183" spans="1:6" x14ac:dyDescent="0.35">
      <c r="A183" s="35" t="s">
        <v>50</v>
      </c>
      <c r="B183" s="36">
        <v>127</v>
      </c>
      <c r="C183" s="36">
        <v>150</v>
      </c>
      <c r="D183" s="37" t="s">
        <v>43</v>
      </c>
      <c r="E183" s="38">
        <v>40434</v>
      </c>
      <c r="F183" s="36">
        <v>2010</v>
      </c>
    </row>
    <row r="184" spans="1:6" x14ac:dyDescent="0.35">
      <c r="A184" s="35" t="s">
        <v>40</v>
      </c>
      <c r="B184" s="36">
        <v>82</v>
      </c>
      <c r="C184" s="36">
        <v>93</v>
      </c>
      <c r="D184" s="37" t="s">
        <v>44</v>
      </c>
      <c r="E184" s="38">
        <v>40457</v>
      </c>
      <c r="F184" s="36">
        <v>2010</v>
      </c>
    </row>
    <row r="185" spans="1:6" x14ac:dyDescent="0.35">
      <c r="A185" s="35" t="s">
        <v>40</v>
      </c>
      <c r="B185" s="36">
        <v>84</v>
      </c>
      <c r="C185" s="36">
        <v>22</v>
      </c>
      <c r="D185" s="37" t="s">
        <v>44</v>
      </c>
      <c r="E185" s="38">
        <v>40466</v>
      </c>
      <c r="F185" s="36">
        <v>2010</v>
      </c>
    </row>
    <row r="186" spans="1:6" x14ac:dyDescent="0.35">
      <c r="A186" s="35" t="s">
        <v>50</v>
      </c>
      <c r="B186" s="36">
        <v>89</v>
      </c>
      <c r="C186" s="36">
        <v>90</v>
      </c>
      <c r="D186" s="37" t="s">
        <v>44</v>
      </c>
      <c r="E186" s="38">
        <v>40453</v>
      </c>
      <c r="F186" s="36">
        <v>2010</v>
      </c>
    </row>
    <row r="187" spans="1:6" x14ac:dyDescent="0.35">
      <c r="A187" s="35" t="s">
        <v>49</v>
      </c>
      <c r="B187" s="36">
        <v>67</v>
      </c>
      <c r="C187" s="36">
        <v>40</v>
      </c>
      <c r="D187" s="37" t="s">
        <v>44</v>
      </c>
      <c r="E187" s="38">
        <v>40448</v>
      </c>
      <c r="F187" s="36">
        <v>2010</v>
      </c>
    </row>
    <row r="188" spans="1:6" x14ac:dyDescent="0.35">
      <c r="A188" s="35" t="s">
        <v>53</v>
      </c>
      <c r="B188" s="36">
        <v>11</v>
      </c>
      <c r="C188" s="36">
        <v>25</v>
      </c>
      <c r="D188" s="37" t="s">
        <v>39</v>
      </c>
      <c r="E188" s="38">
        <v>40495</v>
      </c>
      <c r="F188" s="36">
        <v>2010</v>
      </c>
    </row>
    <row r="189" spans="1:6" x14ac:dyDescent="0.35">
      <c r="A189" s="35" t="s">
        <v>54</v>
      </c>
      <c r="B189" s="36">
        <v>103</v>
      </c>
      <c r="C189" s="36">
        <v>75</v>
      </c>
      <c r="D189" s="37" t="s">
        <v>39</v>
      </c>
      <c r="E189" s="38">
        <v>40439</v>
      </c>
      <c r="F189" s="36">
        <v>2010</v>
      </c>
    </row>
    <row r="190" spans="1:6" x14ac:dyDescent="0.35">
      <c r="A190" s="35" t="s">
        <v>47</v>
      </c>
      <c r="B190" s="36">
        <v>63</v>
      </c>
      <c r="C190" s="36">
        <v>82</v>
      </c>
      <c r="D190" s="37" t="s">
        <v>43</v>
      </c>
      <c r="E190" s="38">
        <v>40460</v>
      </c>
      <c r="F190" s="36">
        <v>2010</v>
      </c>
    </row>
    <row r="191" spans="1:6" x14ac:dyDescent="0.35">
      <c r="A191" s="35" t="s">
        <v>38</v>
      </c>
      <c r="B191" s="36">
        <v>129</v>
      </c>
      <c r="C191" s="36">
        <v>120</v>
      </c>
      <c r="D191" s="37" t="s">
        <v>39</v>
      </c>
      <c r="E191" s="38">
        <v>40441</v>
      </c>
      <c r="F191" s="36">
        <v>2010</v>
      </c>
    </row>
    <row r="192" spans="1:6" x14ac:dyDescent="0.35">
      <c r="A192" s="35" t="s">
        <v>40</v>
      </c>
      <c r="B192" s="36">
        <v>138</v>
      </c>
      <c r="C192" s="36">
        <v>44</v>
      </c>
      <c r="D192" s="37" t="s">
        <v>43</v>
      </c>
      <c r="E192" s="38">
        <v>40498</v>
      </c>
      <c r="F192" s="36">
        <v>2010</v>
      </c>
    </row>
    <row r="193" spans="1:6" x14ac:dyDescent="0.35">
      <c r="A193" s="35" t="s">
        <v>45</v>
      </c>
      <c r="B193" s="36">
        <v>47</v>
      </c>
      <c r="C193" s="36">
        <v>120</v>
      </c>
      <c r="D193" s="37" t="s">
        <v>42</v>
      </c>
      <c r="E193" s="38">
        <v>40450</v>
      </c>
      <c r="F193" s="36">
        <v>2010</v>
      </c>
    </row>
    <row r="194" spans="1:6" x14ac:dyDescent="0.35">
      <c r="A194" s="35" t="s">
        <v>57</v>
      </c>
      <c r="B194" s="36">
        <v>98</v>
      </c>
      <c r="C194" s="36">
        <v>100</v>
      </c>
      <c r="D194" s="37" t="s">
        <v>44</v>
      </c>
      <c r="E194" s="38">
        <v>40510</v>
      </c>
      <c r="F194" s="36">
        <v>2010</v>
      </c>
    </row>
    <row r="195" spans="1:6" x14ac:dyDescent="0.35">
      <c r="A195" s="35" t="s">
        <v>53</v>
      </c>
      <c r="B195" s="36">
        <v>92</v>
      </c>
      <c r="C195" s="36">
        <v>125</v>
      </c>
      <c r="D195" s="37" t="s">
        <v>44</v>
      </c>
      <c r="E195" s="38">
        <v>40513</v>
      </c>
      <c r="F195" s="36">
        <v>2010</v>
      </c>
    </row>
    <row r="196" spans="1:6" x14ac:dyDescent="0.35">
      <c r="A196" s="35" t="s">
        <v>40</v>
      </c>
      <c r="B196" s="36">
        <v>77</v>
      </c>
      <c r="C196" s="36">
        <v>130</v>
      </c>
      <c r="D196" s="37" t="s">
        <v>43</v>
      </c>
      <c r="E196" s="38">
        <v>40445</v>
      </c>
      <c r="F196" s="36">
        <v>2010</v>
      </c>
    </row>
    <row r="197" spans="1:6" x14ac:dyDescent="0.35">
      <c r="A197" s="35" t="s">
        <v>45</v>
      </c>
      <c r="B197" s="36">
        <v>127</v>
      </c>
      <c r="C197" s="36">
        <v>99</v>
      </c>
      <c r="D197" s="37" t="s">
        <v>42</v>
      </c>
      <c r="E197" s="38">
        <v>40451</v>
      </c>
      <c r="F197" s="36">
        <v>2010</v>
      </c>
    </row>
    <row r="198" spans="1:6" x14ac:dyDescent="0.35">
      <c r="A198" s="35" t="s">
        <v>48</v>
      </c>
      <c r="B198" s="36">
        <v>78</v>
      </c>
      <c r="C198" s="36">
        <v>43</v>
      </c>
      <c r="D198" s="37" t="s">
        <v>42</v>
      </c>
      <c r="E198" s="38">
        <v>40450</v>
      </c>
      <c r="F198" s="36">
        <v>2010</v>
      </c>
    </row>
    <row r="199" spans="1:6" x14ac:dyDescent="0.35">
      <c r="A199" s="35" t="s">
        <v>40</v>
      </c>
      <c r="B199" s="36">
        <v>69</v>
      </c>
      <c r="C199" s="36">
        <v>126</v>
      </c>
      <c r="D199" s="37" t="s">
        <v>39</v>
      </c>
      <c r="E199" s="38">
        <v>40439</v>
      </c>
      <c r="F199" s="36">
        <v>2010</v>
      </c>
    </row>
    <row r="200" spans="1:6" x14ac:dyDescent="0.35">
      <c r="A200" s="35" t="s">
        <v>45</v>
      </c>
      <c r="B200" s="36">
        <v>89</v>
      </c>
      <c r="C200" s="36">
        <v>96</v>
      </c>
      <c r="D200" s="37" t="s">
        <v>42</v>
      </c>
      <c r="E200" s="38">
        <v>40472</v>
      </c>
      <c r="F200" s="36">
        <v>2010</v>
      </c>
    </row>
    <row r="201" spans="1:6" x14ac:dyDescent="0.35">
      <c r="A201" s="35" t="s">
        <v>48</v>
      </c>
      <c r="B201" s="36">
        <v>85</v>
      </c>
      <c r="C201" s="36">
        <v>46</v>
      </c>
      <c r="D201" s="37" t="s">
        <v>46</v>
      </c>
      <c r="E201" s="38">
        <v>40464</v>
      </c>
      <c r="F201" s="36">
        <v>2010</v>
      </c>
    </row>
    <row r="202" spans="1:6" x14ac:dyDescent="0.35">
      <c r="A202" s="35" t="s">
        <v>54</v>
      </c>
      <c r="B202" s="36">
        <v>60</v>
      </c>
      <c r="C202" s="36">
        <v>68</v>
      </c>
      <c r="D202" s="37" t="s">
        <v>42</v>
      </c>
      <c r="E202" s="38">
        <v>40483</v>
      </c>
      <c r="F202" s="36">
        <v>2010</v>
      </c>
    </row>
    <row r="203" spans="1:6" x14ac:dyDescent="0.35">
      <c r="A203" s="35" t="s">
        <v>41</v>
      </c>
      <c r="B203" s="36">
        <v>90</v>
      </c>
      <c r="C203" s="36">
        <v>170</v>
      </c>
      <c r="D203" s="37" t="s">
        <v>46</v>
      </c>
      <c r="E203" s="38">
        <v>40432</v>
      </c>
      <c r="F203" s="36">
        <v>2010</v>
      </c>
    </row>
    <row r="204" spans="1:6" x14ac:dyDescent="0.35">
      <c r="A204" s="35" t="s">
        <v>52</v>
      </c>
      <c r="B204" s="36">
        <v>40</v>
      </c>
      <c r="C204" s="36">
        <v>24</v>
      </c>
      <c r="D204" s="37" t="s">
        <v>42</v>
      </c>
      <c r="E204" s="38">
        <v>40430</v>
      </c>
      <c r="F204" s="36">
        <v>2010</v>
      </c>
    </row>
    <row r="205" spans="1:6" x14ac:dyDescent="0.35">
      <c r="A205" s="35" t="s">
        <v>53</v>
      </c>
      <c r="B205" s="36">
        <v>93</v>
      </c>
      <c r="C205" s="36">
        <v>132</v>
      </c>
      <c r="D205" s="37" t="s">
        <v>44</v>
      </c>
      <c r="E205" s="38">
        <v>40442</v>
      </c>
      <c r="F205" s="36">
        <v>2010</v>
      </c>
    </row>
    <row r="206" spans="1:6" x14ac:dyDescent="0.35">
      <c r="A206" s="35" t="s">
        <v>41</v>
      </c>
      <c r="B206" s="36">
        <v>73</v>
      </c>
      <c r="C206" s="36">
        <v>34</v>
      </c>
      <c r="D206" s="37" t="s">
        <v>46</v>
      </c>
      <c r="E206" s="38">
        <v>40445</v>
      </c>
      <c r="F206" s="36">
        <v>2010</v>
      </c>
    </row>
    <row r="207" spans="1:6" x14ac:dyDescent="0.35">
      <c r="A207" s="35" t="s">
        <v>47</v>
      </c>
      <c r="B207" s="36">
        <v>119</v>
      </c>
      <c r="C207" s="36">
        <v>20</v>
      </c>
      <c r="D207" s="37" t="s">
        <v>46</v>
      </c>
      <c r="E207" s="38">
        <v>40516</v>
      </c>
      <c r="F207" s="36">
        <v>2010</v>
      </c>
    </row>
    <row r="208" spans="1:6" x14ac:dyDescent="0.35">
      <c r="A208" s="35" t="s">
        <v>48</v>
      </c>
      <c r="B208" s="36">
        <v>61</v>
      </c>
      <c r="C208" s="36">
        <v>140</v>
      </c>
      <c r="D208" s="37" t="s">
        <v>44</v>
      </c>
      <c r="E208" s="38">
        <v>40506</v>
      </c>
      <c r="F208" s="36">
        <v>2010</v>
      </c>
    </row>
    <row r="209" spans="1:6" x14ac:dyDescent="0.35">
      <c r="A209" s="35" t="s">
        <v>56</v>
      </c>
      <c r="B209" s="36">
        <v>84</v>
      </c>
      <c r="C209" s="36">
        <v>54</v>
      </c>
      <c r="D209" s="37" t="s">
        <v>43</v>
      </c>
      <c r="E209" s="38">
        <v>40432</v>
      </c>
      <c r="F209" s="36">
        <v>2010</v>
      </c>
    </row>
    <row r="210" spans="1:6" x14ac:dyDescent="0.35">
      <c r="A210" s="35" t="s">
        <v>45</v>
      </c>
      <c r="B210" s="36">
        <v>63</v>
      </c>
      <c r="C210" s="36">
        <v>148</v>
      </c>
      <c r="D210" s="37" t="s">
        <v>39</v>
      </c>
      <c r="E210" s="38">
        <v>40476</v>
      </c>
      <c r="F210" s="36">
        <v>2010</v>
      </c>
    </row>
    <row r="211" spans="1:6" x14ac:dyDescent="0.35">
      <c r="A211" s="35" t="s">
        <v>40</v>
      </c>
      <c r="B211" s="36">
        <v>74</v>
      </c>
      <c r="C211" s="36">
        <v>144</v>
      </c>
      <c r="D211" s="37" t="s">
        <v>42</v>
      </c>
      <c r="E211" s="38">
        <v>40475</v>
      </c>
      <c r="F211" s="36">
        <v>2010</v>
      </c>
    </row>
    <row r="212" spans="1:6" x14ac:dyDescent="0.35">
      <c r="A212" s="35" t="s">
        <v>45</v>
      </c>
      <c r="B212" s="36">
        <v>101</v>
      </c>
      <c r="C212" s="36">
        <v>128</v>
      </c>
      <c r="D212" s="37" t="s">
        <v>39</v>
      </c>
      <c r="E212" s="38">
        <v>40448</v>
      </c>
      <c r="F212" s="36">
        <v>2010</v>
      </c>
    </row>
    <row r="213" spans="1:6" x14ac:dyDescent="0.35">
      <c r="A213" s="35" t="s">
        <v>47</v>
      </c>
      <c r="B213" s="36">
        <v>40</v>
      </c>
      <c r="C213" s="36">
        <v>34</v>
      </c>
      <c r="D213" s="37" t="s">
        <v>42</v>
      </c>
      <c r="E213" s="38">
        <v>40501</v>
      </c>
      <c r="F213" s="36">
        <v>2010</v>
      </c>
    </row>
    <row r="214" spans="1:6" x14ac:dyDescent="0.35">
      <c r="A214" s="35" t="s">
        <v>40</v>
      </c>
      <c r="B214" s="36">
        <v>106</v>
      </c>
      <c r="C214" s="36">
        <v>108</v>
      </c>
      <c r="D214" s="37" t="s">
        <v>42</v>
      </c>
      <c r="E214" s="38">
        <v>40498</v>
      </c>
      <c r="F214" s="36">
        <v>2010</v>
      </c>
    </row>
    <row r="215" spans="1:6" x14ac:dyDescent="0.35">
      <c r="A215" s="35" t="s">
        <v>47</v>
      </c>
      <c r="B215" s="36">
        <v>75</v>
      </c>
      <c r="C215" s="36">
        <v>32</v>
      </c>
      <c r="D215" s="37" t="s">
        <v>39</v>
      </c>
      <c r="E215" s="38">
        <v>40467</v>
      </c>
      <c r="F215" s="36">
        <v>2010</v>
      </c>
    </row>
    <row r="216" spans="1:6" x14ac:dyDescent="0.35">
      <c r="A216" s="35" t="s">
        <v>48</v>
      </c>
      <c r="B216" s="36">
        <v>59</v>
      </c>
      <c r="C216" s="36">
        <v>215</v>
      </c>
      <c r="D216" s="37" t="s">
        <v>44</v>
      </c>
      <c r="E216" s="38">
        <v>40442</v>
      </c>
      <c r="F216" s="36">
        <v>2010</v>
      </c>
    </row>
    <row r="217" spans="1:6" x14ac:dyDescent="0.35">
      <c r="A217" s="35" t="s">
        <v>56</v>
      </c>
      <c r="B217" s="36">
        <v>56</v>
      </c>
      <c r="C217" s="36">
        <v>31</v>
      </c>
      <c r="D217" s="37" t="s">
        <v>43</v>
      </c>
      <c r="E217" s="38">
        <v>40466</v>
      </c>
      <c r="F217" s="36">
        <v>2010</v>
      </c>
    </row>
    <row r="218" spans="1:6" x14ac:dyDescent="0.35">
      <c r="A218" s="35" t="s">
        <v>48</v>
      </c>
      <c r="B218" s="36">
        <v>144</v>
      </c>
      <c r="C218" s="36">
        <v>124</v>
      </c>
      <c r="D218" s="37" t="s">
        <v>42</v>
      </c>
      <c r="E218" s="38">
        <v>40446</v>
      </c>
      <c r="F218" s="36">
        <v>2010</v>
      </c>
    </row>
    <row r="219" spans="1:6" x14ac:dyDescent="0.35">
      <c r="A219" s="35" t="s">
        <v>49</v>
      </c>
      <c r="B219" s="36">
        <v>126</v>
      </c>
      <c r="C219" s="36">
        <v>128</v>
      </c>
      <c r="D219" s="37" t="s">
        <v>42</v>
      </c>
      <c r="E219" s="38">
        <v>40517</v>
      </c>
      <c r="F219" s="36">
        <v>2010</v>
      </c>
    </row>
    <row r="220" spans="1:6" x14ac:dyDescent="0.35">
      <c r="A220" s="35" t="s">
        <v>50</v>
      </c>
      <c r="B220" s="36">
        <v>56</v>
      </c>
      <c r="C220" s="36">
        <v>129</v>
      </c>
      <c r="D220" s="37" t="s">
        <v>39</v>
      </c>
      <c r="E220" s="38">
        <v>40513</v>
      </c>
      <c r="F220" s="36">
        <v>2010</v>
      </c>
    </row>
    <row r="221" spans="1:6" x14ac:dyDescent="0.35">
      <c r="A221" s="35" t="s">
        <v>48</v>
      </c>
      <c r="B221" s="36">
        <v>56</v>
      </c>
      <c r="C221" s="36">
        <v>225</v>
      </c>
      <c r="D221" s="37" t="s">
        <v>44</v>
      </c>
      <c r="E221" s="38">
        <v>40508</v>
      </c>
      <c r="F221" s="36">
        <v>2010</v>
      </c>
    </row>
    <row r="222" spans="1:6" x14ac:dyDescent="0.35">
      <c r="A222" s="35" t="s">
        <v>45</v>
      </c>
      <c r="B222" s="36">
        <v>96</v>
      </c>
      <c r="C222" s="36">
        <v>108</v>
      </c>
      <c r="D222" s="37" t="s">
        <v>42</v>
      </c>
      <c r="E222" s="38">
        <v>40512</v>
      </c>
      <c r="F222" s="36">
        <v>2010</v>
      </c>
    </row>
    <row r="223" spans="1:6" x14ac:dyDescent="0.35">
      <c r="A223" s="35" t="s">
        <v>57</v>
      </c>
      <c r="B223" s="36">
        <v>101</v>
      </c>
      <c r="C223" s="36">
        <v>130</v>
      </c>
      <c r="D223" s="37" t="s">
        <v>46</v>
      </c>
      <c r="E223" s="38">
        <v>40465</v>
      </c>
      <c r="F223" s="36">
        <v>2010</v>
      </c>
    </row>
    <row r="224" spans="1:6" x14ac:dyDescent="0.35">
      <c r="A224" s="35" t="s">
        <v>41</v>
      </c>
      <c r="B224" s="36">
        <v>48</v>
      </c>
      <c r="C224" s="36">
        <v>200</v>
      </c>
      <c r="D224" s="37" t="s">
        <v>42</v>
      </c>
      <c r="E224" s="38">
        <v>40471</v>
      </c>
      <c r="F224" s="36">
        <v>2010</v>
      </c>
    </row>
    <row r="225" spans="1:6" x14ac:dyDescent="0.35">
      <c r="A225" s="35" t="s">
        <v>38</v>
      </c>
      <c r="B225" s="36">
        <v>121</v>
      </c>
      <c r="C225" s="36">
        <v>32</v>
      </c>
      <c r="D225" s="37" t="s">
        <v>46</v>
      </c>
      <c r="E225" s="38">
        <v>40518</v>
      </c>
      <c r="F225" s="36">
        <v>2010</v>
      </c>
    </row>
    <row r="226" spans="1:6" x14ac:dyDescent="0.35">
      <c r="A226" s="35" t="s">
        <v>47</v>
      </c>
      <c r="B226" s="36">
        <v>80</v>
      </c>
      <c r="C226" s="36">
        <v>168</v>
      </c>
      <c r="D226" s="37" t="s">
        <v>44</v>
      </c>
      <c r="E226" s="38">
        <v>40483</v>
      </c>
      <c r="F226" s="36">
        <v>2010</v>
      </c>
    </row>
    <row r="227" spans="1:6" x14ac:dyDescent="0.35">
      <c r="A227" s="35" t="s">
        <v>40</v>
      </c>
      <c r="B227" s="36">
        <v>166</v>
      </c>
      <c r="C227" s="36">
        <v>36</v>
      </c>
      <c r="D227" s="37" t="s">
        <v>42</v>
      </c>
      <c r="E227" s="38">
        <v>40469</v>
      </c>
      <c r="F227" s="36">
        <v>2010</v>
      </c>
    </row>
    <row r="228" spans="1:6" x14ac:dyDescent="0.35">
      <c r="A228" s="35" t="s">
        <v>56</v>
      </c>
      <c r="B228" s="36">
        <v>56</v>
      </c>
      <c r="C228" s="36">
        <v>88</v>
      </c>
      <c r="D228" s="37" t="s">
        <v>46</v>
      </c>
      <c r="E228" s="38">
        <v>40430</v>
      </c>
      <c r="F228" s="36">
        <v>2010</v>
      </c>
    </row>
    <row r="229" spans="1:6" x14ac:dyDescent="0.35">
      <c r="A229" s="35" t="s">
        <v>57</v>
      </c>
      <c r="B229" s="36">
        <v>75</v>
      </c>
      <c r="C229" s="36">
        <v>111</v>
      </c>
      <c r="D229" s="37" t="s">
        <v>43</v>
      </c>
      <c r="E229" s="38">
        <v>40458</v>
      </c>
      <c r="F229" s="36">
        <v>2010</v>
      </c>
    </row>
    <row r="230" spans="1:6" x14ac:dyDescent="0.35">
      <c r="A230" s="35" t="s">
        <v>50</v>
      </c>
      <c r="B230" s="36">
        <v>61</v>
      </c>
      <c r="C230" s="36">
        <v>160</v>
      </c>
      <c r="D230" s="37" t="s">
        <v>44</v>
      </c>
      <c r="E230" s="38">
        <v>40487</v>
      </c>
      <c r="F230" s="36">
        <v>2010</v>
      </c>
    </row>
    <row r="231" spans="1:6" x14ac:dyDescent="0.35">
      <c r="A231" s="35" t="s">
        <v>40</v>
      </c>
      <c r="B231" s="36">
        <v>53</v>
      </c>
      <c r="C231" s="36">
        <v>210</v>
      </c>
      <c r="D231" s="37" t="s">
        <v>42</v>
      </c>
      <c r="E231" s="38">
        <v>40438</v>
      </c>
      <c r="F231" s="36">
        <v>2010</v>
      </c>
    </row>
    <row r="232" spans="1:6" x14ac:dyDescent="0.35">
      <c r="A232" s="35" t="s">
        <v>45</v>
      </c>
      <c r="B232" s="36">
        <v>155</v>
      </c>
      <c r="C232" s="36">
        <v>164</v>
      </c>
      <c r="D232" s="37" t="s">
        <v>43</v>
      </c>
      <c r="E232" s="38">
        <v>40479</v>
      </c>
      <c r="F232" s="36">
        <v>2010</v>
      </c>
    </row>
    <row r="233" spans="1:6" x14ac:dyDescent="0.35">
      <c r="A233" s="35" t="s">
        <v>38</v>
      </c>
      <c r="B233" s="36">
        <v>103</v>
      </c>
      <c r="C233" s="36">
        <v>117</v>
      </c>
      <c r="D233" s="37" t="s">
        <v>42</v>
      </c>
      <c r="E233" s="38">
        <v>40499</v>
      </c>
      <c r="F233" s="36">
        <v>2010</v>
      </c>
    </row>
    <row r="234" spans="1:6" x14ac:dyDescent="0.35">
      <c r="A234" s="35" t="s">
        <v>55</v>
      </c>
      <c r="B234" s="36">
        <v>149</v>
      </c>
      <c r="C234" s="36">
        <v>60</v>
      </c>
      <c r="D234" s="37" t="s">
        <v>43</v>
      </c>
      <c r="E234" s="38">
        <v>40482</v>
      </c>
      <c r="F234" s="36">
        <v>2010</v>
      </c>
    </row>
    <row r="235" spans="1:6" x14ac:dyDescent="0.35">
      <c r="A235" s="35" t="s">
        <v>45</v>
      </c>
      <c r="B235" s="36">
        <v>94</v>
      </c>
      <c r="C235" s="36">
        <v>99</v>
      </c>
      <c r="D235" s="37" t="s">
        <v>43</v>
      </c>
      <c r="E235" s="38">
        <v>40434</v>
      </c>
      <c r="F235" s="36">
        <v>2010</v>
      </c>
    </row>
    <row r="236" spans="1:6" x14ac:dyDescent="0.35">
      <c r="A236" s="35" t="s">
        <v>47</v>
      </c>
      <c r="B236" s="36">
        <v>118</v>
      </c>
      <c r="C236" s="36">
        <v>99</v>
      </c>
      <c r="D236" s="37" t="s">
        <v>46</v>
      </c>
      <c r="E236" s="38">
        <v>40480</v>
      </c>
      <c r="F236" s="36">
        <v>2010</v>
      </c>
    </row>
    <row r="237" spans="1:6" x14ac:dyDescent="0.35">
      <c r="A237" s="35" t="s">
        <v>48</v>
      </c>
      <c r="B237" s="36">
        <v>63</v>
      </c>
      <c r="C237" s="36">
        <v>48</v>
      </c>
      <c r="D237" s="37" t="s">
        <v>46</v>
      </c>
      <c r="E237" s="38">
        <v>40477</v>
      </c>
      <c r="F237" s="36">
        <v>2010</v>
      </c>
    </row>
    <row r="238" spans="1:6" x14ac:dyDescent="0.35">
      <c r="A238" s="35" t="s">
        <v>56</v>
      </c>
      <c r="B238" s="36">
        <v>75</v>
      </c>
      <c r="C238" s="36">
        <v>40</v>
      </c>
      <c r="D238" s="37" t="s">
        <v>46</v>
      </c>
      <c r="E238" s="38">
        <v>40520</v>
      </c>
      <c r="F238" s="36">
        <v>2010</v>
      </c>
    </row>
    <row r="239" spans="1:6" x14ac:dyDescent="0.35">
      <c r="A239" s="35" t="s">
        <v>52</v>
      </c>
      <c r="B239" s="36">
        <v>154</v>
      </c>
      <c r="C239" s="36">
        <v>172</v>
      </c>
      <c r="D239" s="37" t="s">
        <v>42</v>
      </c>
      <c r="E239" s="38">
        <v>40488</v>
      </c>
      <c r="F239" s="36">
        <v>2010</v>
      </c>
    </row>
    <row r="240" spans="1:6" x14ac:dyDescent="0.35">
      <c r="A240" s="35" t="s">
        <v>41</v>
      </c>
      <c r="B240" s="36">
        <v>54</v>
      </c>
      <c r="C240" s="36">
        <v>26</v>
      </c>
      <c r="D240" s="37" t="s">
        <v>42</v>
      </c>
      <c r="E240" s="38">
        <v>40509</v>
      </c>
      <c r="F240" s="36">
        <v>2010</v>
      </c>
    </row>
    <row r="241" spans="1:6" x14ac:dyDescent="0.35">
      <c r="A241" s="35" t="s">
        <v>45</v>
      </c>
      <c r="B241" s="36">
        <v>55</v>
      </c>
      <c r="C241" s="36">
        <v>99</v>
      </c>
      <c r="D241" s="37" t="s">
        <v>43</v>
      </c>
      <c r="E241" s="38">
        <v>40434</v>
      </c>
      <c r="F241" s="36">
        <v>2010</v>
      </c>
    </row>
    <row r="242" spans="1:6" x14ac:dyDescent="0.35">
      <c r="A242" s="35" t="s">
        <v>55</v>
      </c>
      <c r="B242" s="36">
        <v>140</v>
      </c>
      <c r="C242" s="36">
        <v>93</v>
      </c>
      <c r="D242" s="37" t="s">
        <v>44</v>
      </c>
      <c r="E242" s="38">
        <v>40474</v>
      </c>
      <c r="F242" s="36">
        <v>2010</v>
      </c>
    </row>
    <row r="243" spans="1:6" x14ac:dyDescent="0.35">
      <c r="A243" s="35" t="s">
        <v>57</v>
      </c>
      <c r="B243" s="36">
        <v>141</v>
      </c>
      <c r="C243" s="36">
        <v>80</v>
      </c>
      <c r="D243" s="37" t="s">
        <v>39</v>
      </c>
      <c r="E243" s="38">
        <v>40481</v>
      </c>
      <c r="F243" s="36">
        <v>2010</v>
      </c>
    </row>
    <row r="244" spans="1:6" x14ac:dyDescent="0.35">
      <c r="A244" s="35" t="s">
        <v>55</v>
      </c>
      <c r="B244" s="36">
        <v>87</v>
      </c>
      <c r="C244" s="36">
        <v>225</v>
      </c>
      <c r="D244" s="37" t="s">
        <v>43</v>
      </c>
      <c r="E244" s="38">
        <v>40477</v>
      </c>
      <c r="F244" s="36">
        <v>2010</v>
      </c>
    </row>
    <row r="245" spans="1:6" x14ac:dyDescent="0.35">
      <c r="A245" s="35" t="s">
        <v>41</v>
      </c>
      <c r="B245" s="36">
        <v>95</v>
      </c>
      <c r="C245" s="36">
        <v>28</v>
      </c>
      <c r="D245" s="37" t="s">
        <v>46</v>
      </c>
      <c r="E245" s="38">
        <v>40447</v>
      </c>
      <c r="F245" s="36">
        <v>2010</v>
      </c>
    </row>
    <row r="246" spans="1:6" x14ac:dyDescent="0.35">
      <c r="A246" s="35" t="s">
        <v>57</v>
      </c>
      <c r="B246" s="36">
        <v>89</v>
      </c>
      <c r="C246" s="36">
        <v>126</v>
      </c>
      <c r="D246" s="37" t="s">
        <v>39</v>
      </c>
      <c r="E246" s="38">
        <v>40494</v>
      </c>
      <c r="F246" s="36">
        <v>2010</v>
      </c>
    </row>
    <row r="247" spans="1:6" x14ac:dyDescent="0.35">
      <c r="A247" s="35" t="s">
        <v>47</v>
      </c>
      <c r="B247" s="36">
        <v>92</v>
      </c>
      <c r="C247" s="36">
        <v>58</v>
      </c>
      <c r="D247" s="37" t="s">
        <v>43</v>
      </c>
      <c r="E247" s="38">
        <v>40431</v>
      </c>
      <c r="F247" s="36">
        <v>2010</v>
      </c>
    </row>
    <row r="248" spans="1:6" x14ac:dyDescent="0.35">
      <c r="A248" s="35" t="s">
        <v>38</v>
      </c>
      <c r="B248" s="36">
        <v>95</v>
      </c>
      <c r="C248" s="36">
        <v>111</v>
      </c>
      <c r="D248" s="37" t="s">
        <v>43</v>
      </c>
      <c r="E248" s="38">
        <v>40512</v>
      </c>
      <c r="F248" s="36">
        <v>2010</v>
      </c>
    </row>
    <row r="249" spans="1:6" x14ac:dyDescent="0.35">
      <c r="A249" s="35" t="s">
        <v>50</v>
      </c>
      <c r="B249" s="36">
        <v>86</v>
      </c>
      <c r="C249" s="36">
        <v>68</v>
      </c>
      <c r="D249" s="37" t="s">
        <v>44</v>
      </c>
      <c r="E249" s="38">
        <v>40453</v>
      </c>
      <c r="F249" s="36">
        <v>2010</v>
      </c>
    </row>
    <row r="250" spans="1:6" x14ac:dyDescent="0.35">
      <c r="A250" s="35" t="s">
        <v>54</v>
      </c>
      <c r="B250" s="36">
        <v>70</v>
      </c>
      <c r="C250" s="36">
        <v>28</v>
      </c>
      <c r="D250" s="37" t="s">
        <v>42</v>
      </c>
      <c r="E250" s="38">
        <v>40510</v>
      </c>
      <c r="F250" s="36">
        <v>2010</v>
      </c>
    </row>
    <row r="251" spans="1:6" x14ac:dyDescent="0.35">
      <c r="A251" s="35" t="s">
        <v>55</v>
      </c>
      <c r="B251" s="36">
        <v>104</v>
      </c>
      <c r="C251" s="36">
        <v>88</v>
      </c>
      <c r="D251" s="37" t="s">
        <v>42</v>
      </c>
      <c r="E251" s="38">
        <v>40468</v>
      </c>
      <c r="F251" s="36">
        <v>2010</v>
      </c>
    </row>
    <row r="252" spans="1:6" x14ac:dyDescent="0.35">
      <c r="A252" s="35" t="s">
        <v>49</v>
      </c>
      <c r="B252" s="36">
        <v>142</v>
      </c>
      <c r="C252" s="36">
        <v>31</v>
      </c>
      <c r="D252" s="37" t="s">
        <v>46</v>
      </c>
      <c r="E252" s="38">
        <v>40468</v>
      </c>
      <c r="F252" s="36">
        <v>2010</v>
      </c>
    </row>
    <row r="253" spans="1:6" x14ac:dyDescent="0.35">
      <c r="A253" s="35" t="s">
        <v>38</v>
      </c>
      <c r="B253" s="36">
        <v>65</v>
      </c>
      <c r="C253" s="36">
        <v>84</v>
      </c>
      <c r="D253" s="37" t="s">
        <v>39</v>
      </c>
      <c r="E253" s="38">
        <v>40514</v>
      </c>
      <c r="F253" s="36">
        <v>2010</v>
      </c>
    </row>
    <row r="254" spans="1:6" x14ac:dyDescent="0.35">
      <c r="A254" s="35" t="s">
        <v>50</v>
      </c>
      <c r="B254" s="36">
        <v>63</v>
      </c>
      <c r="C254" s="36">
        <v>42</v>
      </c>
      <c r="D254" s="37" t="s">
        <v>46</v>
      </c>
      <c r="E254" s="38">
        <v>40517</v>
      </c>
      <c r="F254" s="36">
        <v>2010</v>
      </c>
    </row>
    <row r="255" spans="1:6" x14ac:dyDescent="0.35">
      <c r="A255" s="35" t="s">
        <v>50</v>
      </c>
      <c r="B255" s="36">
        <v>128</v>
      </c>
      <c r="C255" s="36">
        <v>60</v>
      </c>
      <c r="D255" s="37" t="s">
        <v>39</v>
      </c>
      <c r="E255" s="38">
        <v>40435</v>
      </c>
      <c r="F255" s="36">
        <v>2010</v>
      </c>
    </row>
    <row r="256" spans="1:6" x14ac:dyDescent="0.35">
      <c r="A256" s="35" t="s">
        <v>51</v>
      </c>
      <c r="B256" s="36">
        <v>131</v>
      </c>
      <c r="C256" s="36">
        <v>58</v>
      </c>
      <c r="D256" s="37" t="s">
        <v>42</v>
      </c>
      <c r="E256" s="38">
        <v>40453</v>
      </c>
      <c r="F256" s="36">
        <v>2010</v>
      </c>
    </row>
    <row r="257" spans="1:6" x14ac:dyDescent="0.35">
      <c r="A257" s="35" t="s">
        <v>48</v>
      </c>
      <c r="B257" s="36">
        <v>100</v>
      </c>
      <c r="C257" s="36">
        <v>124</v>
      </c>
      <c r="D257" s="37" t="s">
        <v>42</v>
      </c>
      <c r="E257" s="38">
        <v>40482</v>
      </c>
      <c r="F257" s="36">
        <v>2010</v>
      </c>
    </row>
    <row r="258" spans="1:6" x14ac:dyDescent="0.35">
      <c r="A258" s="35" t="s">
        <v>52</v>
      </c>
      <c r="B258" s="36">
        <v>75</v>
      </c>
      <c r="C258" s="36">
        <v>135</v>
      </c>
      <c r="D258" s="37" t="s">
        <v>42</v>
      </c>
      <c r="E258" s="38">
        <v>40478</v>
      </c>
      <c r="F258" s="36">
        <v>2010</v>
      </c>
    </row>
    <row r="259" spans="1:6" x14ac:dyDescent="0.35">
      <c r="A259" s="35" t="s">
        <v>52</v>
      </c>
      <c r="B259" s="36">
        <v>152</v>
      </c>
      <c r="C259" s="36">
        <v>215</v>
      </c>
      <c r="D259" s="37" t="s">
        <v>44</v>
      </c>
      <c r="E259" s="38">
        <v>40438</v>
      </c>
      <c r="F259" s="36">
        <v>2010</v>
      </c>
    </row>
    <row r="260" spans="1:6" x14ac:dyDescent="0.35">
      <c r="A260" s="35" t="s">
        <v>49</v>
      </c>
      <c r="B260" s="36">
        <v>57</v>
      </c>
      <c r="C260" s="36">
        <v>35</v>
      </c>
      <c r="D260" s="37" t="s">
        <v>39</v>
      </c>
      <c r="E260" s="38">
        <v>40497</v>
      </c>
      <c r="F260" s="36">
        <v>2010</v>
      </c>
    </row>
    <row r="261" spans="1:6" x14ac:dyDescent="0.35">
      <c r="A261" s="35" t="s">
        <v>50</v>
      </c>
      <c r="B261" s="36">
        <v>106</v>
      </c>
      <c r="C261" s="36">
        <v>112</v>
      </c>
      <c r="D261" s="37" t="s">
        <v>44</v>
      </c>
      <c r="E261" s="38">
        <v>40496</v>
      </c>
      <c r="F261" s="36">
        <v>2010</v>
      </c>
    </row>
    <row r="262" spans="1:6" x14ac:dyDescent="0.35">
      <c r="A262" s="35" t="s">
        <v>57</v>
      </c>
      <c r="B262" s="36">
        <v>68</v>
      </c>
      <c r="C262" s="36">
        <v>32</v>
      </c>
      <c r="D262" s="37" t="s">
        <v>39</v>
      </c>
      <c r="E262" s="38">
        <v>40486</v>
      </c>
      <c r="F262" s="36">
        <v>2010</v>
      </c>
    </row>
    <row r="263" spans="1:6" x14ac:dyDescent="0.35">
      <c r="A263" s="35" t="s">
        <v>56</v>
      </c>
      <c r="B263" s="36">
        <v>105</v>
      </c>
      <c r="C263" s="36">
        <v>96</v>
      </c>
      <c r="D263" s="37" t="s">
        <v>42</v>
      </c>
      <c r="E263" s="38">
        <v>40487</v>
      </c>
      <c r="F263" s="36">
        <v>2010</v>
      </c>
    </row>
    <row r="264" spans="1:6" x14ac:dyDescent="0.35">
      <c r="A264" s="35" t="s">
        <v>47</v>
      </c>
      <c r="B264" s="36">
        <v>41</v>
      </c>
      <c r="C264" s="36">
        <v>68</v>
      </c>
      <c r="D264" s="37" t="s">
        <v>46</v>
      </c>
      <c r="E264" s="38">
        <v>40502</v>
      </c>
      <c r="F264" s="36">
        <v>2010</v>
      </c>
    </row>
    <row r="265" spans="1:6" x14ac:dyDescent="0.35">
      <c r="A265" s="35" t="s">
        <v>48</v>
      </c>
      <c r="B265" s="36">
        <v>153</v>
      </c>
      <c r="C265" s="36">
        <v>34</v>
      </c>
      <c r="D265" s="37" t="s">
        <v>44</v>
      </c>
      <c r="E265" s="38">
        <v>40430</v>
      </c>
      <c r="F265" s="36">
        <v>2010</v>
      </c>
    </row>
    <row r="266" spans="1:6" x14ac:dyDescent="0.35">
      <c r="A266" s="35" t="s">
        <v>40</v>
      </c>
      <c r="B266" s="36">
        <v>113</v>
      </c>
      <c r="C266" s="36">
        <v>168</v>
      </c>
      <c r="D266" s="37" t="s">
        <v>46</v>
      </c>
      <c r="E266" s="38">
        <v>40467</v>
      </c>
      <c r="F266" s="36">
        <v>2010</v>
      </c>
    </row>
    <row r="267" spans="1:6" x14ac:dyDescent="0.35">
      <c r="A267" s="35" t="s">
        <v>52</v>
      </c>
      <c r="B267" s="36">
        <v>59</v>
      </c>
      <c r="C267" s="36">
        <v>210</v>
      </c>
      <c r="D267" s="37" t="s">
        <v>39</v>
      </c>
      <c r="E267" s="38">
        <v>40468</v>
      </c>
      <c r="F267" s="36">
        <v>2010</v>
      </c>
    </row>
    <row r="268" spans="1:6" x14ac:dyDescent="0.35">
      <c r="A268" s="35" t="s">
        <v>47</v>
      </c>
      <c r="B268" s="36">
        <v>144</v>
      </c>
      <c r="C268" s="36">
        <v>140</v>
      </c>
      <c r="D268" s="37" t="s">
        <v>43</v>
      </c>
      <c r="E268" s="38">
        <v>40464</v>
      </c>
      <c r="F268" s="36">
        <v>2010</v>
      </c>
    </row>
    <row r="269" spans="1:6" x14ac:dyDescent="0.35">
      <c r="A269" s="35" t="s">
        <v>49</v>
      </c>
      <c r="B269" s="36">
        <v>73</v>
      </c>
      <c r="C269" s="36">
        <v>215</v>
      </c>
      <c r="D269" s="37" t="s">
        <v>46</v>
      </c>
      <c r="E269" s="38">
        <v>40493</v>
      </c>
      <c r="F269" s="36">
        <v>2010</v>
      </c>
    </row>
    <row r="270" spans="1:6" x14ac:dyDescent="0.35">
      <c r="A270" s="35" t="s">
        <v>49</v>
      </c>
      <c r="B270" s="36">
        <v>30</v>
      </c>
      <c r="C270" s="36">
        <v>168</v>
      </c>
      <c r="D270" s="37" t="s">
        <v>42</v>
      </c>
      <c r="E270" s="38">
        <v>40487</v>
      </c>
      <c r="F270" s="36">
        <v>2010</v>
      </c>
    </row>
    <row r="271" spans="1:6" x14ac:dyDescent="0.35">
      <c r="A271" s="35" t="s">
        <v>56</v>
      </c>
      <c r="B271" s="36">
        <v>93</v>
      </c>
      <c r="C271" s="36">
        <v>72</v>
      </c>
      <c r="D271" s="37" t="s">
        <v>39</v>
      </c>
      <c r="E271" s="38">
        <v>40450</v>
      </c>
      <c r="F271" s="36">
        <v>2010</v>
      </c>
    </row>
    <row r="272" spans="1:6" x14ac:dyDescent="0.35">
      <c r="A272" s="35" t="s">
        <v>54</v>
      </c>
      <c r="B272" s="36">
        <v>88</v>
      </c>
      <c r="C272" s="36">
        <v>144</v>
      </c>
      <c r="D272" s="37" t="s">
        <v>39</v>
      </c>
      <c r="E272" s="38">
        <v>40458</v>
      </c>
      <c r="F272" s="36">
        <v>2010</v>
      </c>
    </row>
    <row r="273" spans="1:6" x14ac:dyDescent="0.35">
      <c r="A273" s="35" t="s">
        <v>55</v>
      </c>
      <c r="B273" s="36">
        <v>62</v>
      </c>
      <c r="C273" s="36">
        <v>32</v>
      </c>
      <c r="D273" s="37" t="s">
        <v>46</v>
      </c>
      <c r="E273" s="38">
        <v>40513</v>
      </c>
      <c r="F273" s="36">
        <v>2010</v>
      </c>
    </row>
    <row r="274" spans="1:6" x14ac:dyDescent="0.35">
      <c r="A274" s="35" t="s">
        <v>45</v>
      </c>
      <c r="B274" s="36">
        <v>113</v>
      </c>
      <c r="C274" s="36">
        <v>81</v>
      </c>
      <c r="D274" s="37" t="s">
        <v>42</v>
      </c>
      <c r="E274" s="38">
        <v>40517</v>
      </c>
      <c r="F274" s="36">
        <v>2010</v>
      </c>
    </row>
    <row r="275" spans="1:6" x14ac:dyDescent="0.35">
      <c r="A275" s="35" t="s">
        <v>48</v>
      </c>
      <c r="B275" s="36">
        <v>111</v>
      </c>
      <c r="C275" s="36">
        <v>86</v>
      </c>
      <c r="D275" s="37" t="s">
        <v>46</v>
      </c>
      <c r="E275" s="38">
        <v>40439</v>
      </c>
      <c r="F275" s="36">
        <v>2010</v>
      </c>
    </row>
    <row r="276" spans="1:6" x14ac:dyDescent="0.35">
      <c r="A276" s="35" t="s">
        <v>51</v>
      </c>
      <c r="B276" s="36">
        <v>64</v>
      </c>
      <c r="C276" s="36">
        <v>22</v>
      </c>
      <c r="D276" s="37" t="s">
        <v>43</v>
      </c>
      <c r="E276" s="38">
        <v>40449</v>
      </c>
      <c r="F276" s="36">
        <v>2010</v>
      </c>
    </row>
    <row r="277" spans="1:6" x14ac:dyDescent="0.35">
      <c r="A277" s="35" t="s">
        <v>53</v>
      </c>
      <c r="B277" s="36">
        <v>160</v>
      </c>
      <c r="C277" s="36">
        <v>116</v>
      </c>
      <c r="D277" s="37" t="s">
        <v>43</v>
      </c>
      <c r="E277" s="38">
        <v>40456</v>
      </c>
      <c r="F277" s="36">
        <v>2010</v>
      </c>
    </row>
    <row r="278" spans="1:6" x14ac:dyDescent="0.35">
      <c r="A278" s="35" t="s">
        <v>41</v>
      </c>
      <c r="B278" s="36">
        <v>158</v>
      </c>
      <c r="C278" s="36">
        <v>60</v>
      </c>
      <c r="D278" s="37" t="s">
        <v>44</v>
      </c>
      <c r="E278" s="38">
        <v>40456</v>
      </c>
      <c r="F278" s="36">
        <v>2010</v>
      </c>
    </row>
    <row r="279" spans="1:6" x14ac:dyDescent="0.35">
      <c r="A279" s="35" t="s">
        <v>57</v>
      </c>
      <c r="B279" s="36">
        <v>134</v>
      </c>
      <c r="C279" s="36">
        <v>160</v>
      </c>
      <c r="D279" s="37" t="s">
        <v>44</v>
      </c>
      <c r="E279" s="38">
        <v>40473</v>
      </c>
      <c r="F279" s="36">
        <v>2010</v>
      </c>
    </row>
    <row r="280" spans="1:6" x14ac:dyDescent="0.35">
      <c r="A280" s="35" t="s">
        <v>55</v>
      </c>
      <c r="B280" s="36">
        <v>83</v>
      </c>
      <c r="C280" s="36">
        <v>42</v>
      </c>
      <c r="D280" s="37" t="s">
        <v>46</v>
      </c>
      <c r="E280" s="38">
        <v>40519</v>
      </c>
      <c r="F280" s="36">
        <v>2010</v>
      </c>
    </row>
    <row r="281" spans="1:6" x14ac:dyDescent="0.35">
      <c r="A281" s="35" t="s">
        <v>49</v>
      </c>
      <c r="B281" s="36">
        <v>145</v>
      </c>
      <c r="C281" s="36">
        <v>136</v>
      </c>
      <c r="D281" s="37" t="s">
        <v>43</v>
      </c>
      <c r="E281" s="38">
        <v>40498</v>
      </c>
      <c r="F281" s="36">
        <v>2010</v>
      </c>
    </row>
    <row r="282" spans="1:6" x14ac:dyDescent="0.35">
      <c r="A282" s="35" t="s">
        <v>38</v>
      </c>
      <c r="B282" s="36">
        <v>6</v>
      </c>
      <c r="C282" s="36">
        <v>29</v>
      </c>
      <c r="D282" s="37" t="s">
        <v>39</v>
      </c>
      <c r="E282" s="38">
        <v>40497</v>
      </c>
      <c r="F282" s="36">
        <v>2010</v>
      </c>
    </row>
    <row r="283" spans="1:6" x14ac:dyDescent="0.35">
      <c r="A283" s="35" t="s">
        <v>57</v>
      </c>
      <c r="B283" s="36">
        <v>137</v>
      </c>
      <c r="C283" s="36">
        <v>114</v>
      </c>
      <c r="D283" s="37" t="s">
        <v>46</v>
      </c>
      <c r="E283" s="38">
        <v>40484</v>
      </c>
      <c r="F283" s="36">
        <v>2010</v>
      </c>
    </row>
    <row r="284" spans="1:6" x14ac:dyDescent="0.35">
      <c r="A284" s="35" t="s">
        <v>48</v>
      </c>
      <c r="B284" s="36">
        <v>71</v>
      </c>
      <c r="C284" s="36">
        <v>105</v>
      </c>
      <c r="D284" s="37" t="s">
        <v>46</v>
      </c>
      <c r="E284" s="38">
        <v>40436</v>
      </c>
      <c r="F284" s="36">
        <v>2010</v>
      </c>
    </row>
    <row r="285" spans="1:6" x14ac:dyDescent="0.35">
      <c r="A285" s="35" t="s">
        <v>41</v>
      </c>
      <c r="B285" s="36">
        <v>49</v>
      </c>
      <c r="C285" s="36">
        <v>80</v>
      </c>
      <c r="D285" s="37" t="s">
        <v>43</v>
      </c>
      <c r="E285" s="38">
        <v>40467</v>
      </c>
      <c r="F285" s="36">
        <v>2010</v>
      </c>
    </row>
    <row r="286" spans="1:6" x14ac:dyDescent="0.35">
      <c r="A286" s="35" t="s">
        <v>38</v>
      </c>
      <c r="B286" s="36">
        <v>71</v>
      </c>
      <c r="C286" s="36">
        <v>102</v>
      </c>
      <c r="D286" s="37" t="s">
        <v>39</v>
      </c>
      <c r="E286" s="38">
        <v>40509</v>
      </c>
      <c r="F286" s="36">
        <v>2010</v>
      </c>
    </row>
    <row r="287" spans="1:6" x14ac:dyDescent="0.35">
      <c r="A287" s="35" t="s">
        <v>55</v>
      </c>
      <c r="B287" s="36">
        <v>72</v>
      </c>
      <c r="C287" s="36">
        <v>132</v>
      </c>
      <c r="D287" s="37" t="s">
        <v>42</v>
      </c>
      <c r="E287" s="38">
        <v>40492</v>
      </c>
      <c r="F287" s="36">
        <v>2010</v>
      </c>
    </row>
    <row r="288" spans="1:6" x14ac:dyDescent="0.35">
      <c r="A288" s="35" t="s">
        <v>55</v>
      </c>
      <c r="B288" s="36">
        <v>63</v>
      </c>
      <c r="C288" s="36">
        <v>105</v>
      </c>
      <c r="D288" s="37" t="s">
        <v>43</v>
      </c>
      <c r="E288" s="38">
        <v>40500</v>
      </c>
      <c r="F288" s="36">
        <v>2010</v>
      </c>
    </row>
    <row r="289" spans="1:6" x14ac:dyDescent="0.35">
      <c r="A289" s="35" t="s">
        <v>55</v>
      </c>
      <c r="B289" s="36">
        <v>65</v>
      </c>
      <c r="C289" s="36">
        <v>87</v>
      </c>
      <c r="D289" s="37" t="s">
        <v>42</v>
      </c>
      <c r="E289" s="38">
        <v>40518</v>
      </c>
      <c r="F289" s="36">
        <v>2010</v>
      </c>
    </row>
    <row r="290" spans="1:6" x14ac:dyDescent="0.35">
      <c r="A290" s="35" t="s">
        <v>57</v>
      </c>
      <c r="B290" s="36">
        <v>43</v>
      </c>
      <c r="C290" s="36">
        <v>99</v>
      </c>
      <c r="D290" s="37" t="s">
        <v>46</v>
      </c>
      <c r="E290" s="38">
        <v>40487</v>
      </c>
      <c r="F290" s="36">
        <v>2010</v>
      </c>
    </row>
    <row r="291" spans="1:6" x14ac:dyDescent="0.35">
      <c r="A291" s="35" t="s">
        <v>51</v>
      </c>
      <c r="B291" s="36">
        <v>67</v>
      </c>
      <c r="C291" s="36">
        <v>45</v>
      </c>
      <c r="D291" s="37" t="s">
        <v>44</v>
      </c>
      <c r="E291" s="38">
        <v>40454</v>
      </c>
      <c r="F291" s="36">
        <v>2010</v>
      </c>
    </row>
    <row r="292" spans="1:6" x14ac:dyDescent="0.35">
      <c r="A292" s="35" t="s">
        <v>50</v>
      </c>
      <c r="B292" s="36">
        <v>80</v>
      </c>
      <c r="C292" s="36">
        <v>45</v>
      </c>
      <c r="D292" s="37" t="s">
        <v>39</v>
      </c>
      <c r="E292" s="38">
        <v>40474</v>
      </c>
      <c r="F292" s="36">
        <v>2010</v>
      </c>
    </row>
    <row r="293" spans="1:6" x14ac:dyDescent="0.35">
      <c r="A293" s="35" t="s">
        <v>40</v>
      </c>
      <c r="B293" s="36">
        <v>84</v>
      </c>
      <c r="C293" s="36">
        <v>72</v>
      </c>
      <c r="D293" s="37" t="s">
        <v>42</v>
      </c>
      <c r="E293" s="38">
        <v>40498</v>
      </c>
      <c r="F293" s="36">
        <v>2010</v>
      </c>
    </row>
    <row r="294" spans="1:6" x14ac:dyDescent="0.35">
      <c r="A294" s="35" t="s">
        <v>56</v>
      </c>
      <c r="B294" s="36">
        <v>85</v>
      </c>
      <c r="C294" s="36">
        <v>66</v>
      </c>
      <c r="D294" s="37" t="s">
        <v>39</v>
      </c>
      <c r="E294" s="38">
        <v>40452</v>
      </c>
      <c r="F294" s="36">
        <v>2010</v>
      </c>
    </row>
    <row r="295" spans="1:6" x14ac:dyDescent="0.35">
      <c r="A295" s="35" t="s">
        <v>47</v>
      </c>
      <c r="B295" s="36">
        <v>134</v>
      </c>
      <c r="C295" s="36">
        <v>180</v>
      </c>
      <c r="D295" s="37" t="s">
        <v>43</v>
      </c>
      <c r="E295" s="38">
        <v>40443</v>
      </c>
      <c r="F295" s="36">
        <v>2010</v>
      </c>
    </row>
    <row r="296" spans="1:6" x14ac:dyDescent="0.35">
      <c r="A296" s="35" t="s">
        <v>56</v>
      </c>
      <c r="B296" s="36">
        <v>28</v>
      </c>
      <c r="C296" s="36">
        <v>84</v>
      </c>
      <c r="D296" s="37" t="s">
        <v>39</v>
      </c>
      <c r="E296" s="38">
        <v>40463</v>
      </c>
      <c r="F296" s="36">
        <v>2010</v>
      </c>
    </row>
    <row r="297" spans="1:6" x14ac:dyDescent="0.35">
      <c r="A297" s="35" t="s">
        <v>48</v>
      </c>
      <c r="B297" s="36">
        <v>113</v>
      </c>
      <c r="C297" s="36">
        <v>42</v>
      </c>
      <c r="D297" s="37" t="s">
        <v>43</v>
      </c>
      <c r="E297" s="38">
        <v>40472</v>
      </c>
      <c r="F297" s="36">
        <v>2010</v>
      </c>
    </row>
    <row r="298" spans="1:6" x14ac:dyDescent="0.35">
      <c r="A298" s="35" t="s">
        <v>49</v>
      </c>
      <c r="B298" s="36">
        <v>46</v>
      </c>
      <c r="C298" s="36">
        <v>165</v>
      </c>
      <c r="D298" s="37" t="s">
        <v>42</v>
      </c>
      <c r="E298" s="38">
        <v>40486</v>
      </c>
      <c r="F298" s="36">
        <v>2010</v>
      </c>
    </row>
    <row r="299" spans="1:6" x14ac:dyDescent="0.35">
      <c r="A299" s="35" t="s">
        <v>49</v>
      </c>
      <c r="B299" s="36">
        <v>154</v>
      </c>
      <c r="C299" s="36">
        <v>90</v>
      </c>
      <c r="D299" s="37" t="s">
        <v>43</v>
      </c>
      <c r="E299" s="38">
        <v>40467</v>
      </c>
      <c r="F299" s="36">
        <v>2010</v>
      </c>
    </row>
    <row r="300" spans="1:6" x14ac:dyDescent="0.35">
      <c r="A300" s="35" t="s">
        <v>41</v>
      </c>
      <c r="B300" s="36">
        <v>123</v>
      </c>
      <c r="C300" s="36">
        <v>36</v>
      </c>
      <c r="D300" s="37" t="s">
        <v>39</v>
      </c>
      <c r="E300" s="38">
        <v>40447</v>
      </c>
      <c r="F300" s="36">
        <v>2010</v>
      </c>
    </row>
    <row r="301" spans="1:6" x14ac:dyDescent="0.35">
      <c r="A301" s="35" t="s">
        <v>45</v>
      </c>
      <c r="B301" s="36">
        <v>103</v>
      </c>
      <c r="C301" s="36">
        <v>42</v>
      </c>
      <c r="D301" s="37" t="s">
        <v>43</v>
      </c>
      <c r="E301" s="38">
        <v>40457</v>
      </c>
      <c r="F301" s="36">
        <v>2010</v>
      </c>
    </row>
    <row r="302" spans="1:6" x14ac:dyDescent="0.35">
      <c r="A302" s="35" t="s">
        <v>57</v>
      </c>
      <c r="B302" s="36">
        <v>135</v>
      </c>
      <c r="C302" s="36">
        <v>125</v>
      </c>
      <c r="D302" s="37" t="s">
        <v>39</v>
      </c>
      <c r="E302" s="38">
        <v>40481</v>
      </c>
      <c r="F302" s="36">
        <v>2010</v>
      </c>
    </row>
    <row r="303" spans="1:6" x14ac:dyDescent="0.35">
      <c r="A303" s="35" t="s">
        <v>57</v>
      </c>
      <c r="B303" s="36">
        <v>130</v>
      </c>
      <c r="C303" s="36">
        <v>120</v>
      </c>
      <c r="D303" s="37" t="s">
        <v>44</v>
      </c>
      <c r="E303" s="38">
        <v>40471</v>
      </c>
      <c r="F303" s="36">
        <v>2010</v>
      </c>
    </row>
    <row r="304" spans="1:6" x14ac:dyDescent="0.35">
      <c r="A304" s="35" t="s">
        <v>53</v>
      </c>
      <c r="B304" s="36">
        <v>129</v>
      </c>
      <c r="C304" s="36">
        <v>144</v>
      </c>
      <c r="D304" s="37" t="s">
        <v>39</v>
      </c>
      <c r="E304" s="38">
        <v>40439</v>
      </c>
      <c r="F304" s="36">
        <v>2010</v>
      </c>
    </row>
    <row r="305" spans="1:6" x14ac:dyDescent="0.35">
      <c r="A305" s="35" t="s">
        <v>51</v>
      </c>
      <c r="B305" s="36">
        <v>111</v>
      </c>
      <c r="C305" s="36">
        <v>175</v>
      </c>
      <c r="D305" s="37" t="s">
        <v>42</v>
      </c>
      <c r="E305" s="38">
        <v>40520</v>
      </c>
      <c r="F305" s="36">
        <v>2010</v>
      </c>
    </row>
    <row r="306" spans="1:6" x14ac:dyDescent="0.35">
      <c r="A306" s="35" t="s">
        <v>56</v>
      </c>
      <c r="B306" s="36">
        <v>88</v>
      </c>
      <c r="C306" s="36">
        <v>81</v>
      </c>
      <c r="D306" s="37" t="s">
        <v>43</v>
      </c>
      <c r="E306" s="38">
        <v>40449</v>
      </c>
      <c r="F306" s="36">
        <v>2010</v>
      </c>
    </row>
    <row r="307" spans="1:6" x14ac:dyDescent="0.35">
      <c r="A307" s="35" t="s">
        <v>51</v>
      </c>
      <c r="B307" s="36">
        <v>88</v>
      </c>
      <c r="C307" s="36">
        <v>35</v>
      </c>
      <c r="D307" s="37" t="s">
        <v>44</v>
      </c>
      <c r="E307" s="38">
        <v>40445</v>
      </c>
      <c r="F307" s="36">
        <v>2010</v>
      </c>
    </row>
    <row r="308" spans="1:6" x14ac:dyDescent="0.35">
      <c r="A308" s="35" t="s">
        <v>53</v>
      </c>
      <c r="B308" s="36">
        <v>60</v>
      </c>
      <c r="C308" s="36">
        <v>215</v>
      </c>
      <c r="D308" s="37" t="s">
        <v>42</v>
      </c>
      <c r="E308" s="38">
        <v>40514</v>
      </c>
      <c r="F308" s="36">
        <v>2010</v>
      </c>
    </row>
    <row r="309" spans="1:6" x14ac:dyDescent="0.35">
      <c r="A309" s="35" t="s">
        <v>54</v>
      </c>
      <c r="B309" s="36">
        <v>163</v>
      </c>
      <c r="C309" s="36">
        <v>62</v>
      </c>
      <c r="D309" s="37" t="s">
        <v>46</v>
      </c>
      <c r="E309" s="38">
        <v>40513</v>
      </c>
      <c r="F309" s="36">
        <v>2010</v>
      </c>
    </row>
    <row r="310" spans="1:6" x14ac:dyDescent="0.35">
      <c r="A310" s="35" t="s">
        <v>38</v>
      </c>
      <c r="B310" s="36">
        <v>67</v>
      </c>
      <c r="C310" s="36">
        <v>172</v>
      </c>
      <c r="D310" s="37" t="s">
        <v>42</v>
      </c>
      <c r="E310" s="38">
        <v>40473</v>
      </c>
      <c r="F310" s="36">
        <v>2010</v>
      </c>
    </row>
    <row r="311" spans="1:6" x14ac:dyDescent="0.35">
      <c r="A311" s="35" t="s">
        <v>47</v>
      </c>
      <c r="B311" s="36">
        <v>114</v>
      </c>
      <c r="C311" s="36">
        <v>126</v>
      </c>
      <c r="D311" s="37" t="s">
        <v>46</v>
      </c>
      <c r="E311" s="38">
        <v>40487</v>
      </c>
      <c r="F311" s="36">
        <v>2010</v>
      </c>
    </row>
    <row r="312" spans="1:6" x14ac:dyDescent="0.35">
      <c r="A312" s="35" t="s">
        <v>56</v>
      </c>
      <c r="B312" s="36">
        <v>81</v>
      </c>
      <c r="C312" s="36">
        <v>160</v>
      </c>
      <c r="D312" s="37" t="s">
        <v>46</v>
      </c>
      <c r="E312" s="38">
        <v>40491</v>
      </c>
      <c r="F312" s="36">
        <v>2010</v>
      </c>
    </row>
    <row r="313" spans="1:6" x14ac:dyDescent="0.35">
      <c r="A313" s="35" t="s">
        <v>45</v>
      </c>
      <c r="B313" s="36">
        <v>82</v>
      </c>
      <c r="C313" s="36">
        <v>144</v>
      </c>
      <c r="D313" s="37" t="s">
        <v>43</v>
      </c>
      <c r="E313" s="38">
        <v>40442</v>
      </c>
      <c r="F313" s="36">
        <v>2010</v>
      </c>
    </row>
    <row r="314" spans="1:6" x14ac:dyDescent="0.35">
      <c r="A314" s="35" t="s">
        <v>55</v>
      </c>
      <c r="B314" s="36">
        <v>69</v>
      </c>
      <c r="C314" s="36">
        <v>32</v>
      </c>
      <c r="D314" s="37" t="s">
        <v>44</v>
      </c>
      <c r="E314" s="38">
        <v>40448</v>
      </c>
      <c r="F314" s="36">
        <v>2010</v>
      </c>
    </row>
    <row r="315" spans="1:6" x14ac:dyDescent="0.35">
      <c r="A315" s="35" t="s">
        <v>38</v>
      </c>
      <c r="B315" s="36">
        <v>99</v>
      </c>
      <c r="C315" s="36">
        <v>48</v>
      </c>
      <c r="D315" s="37" t="s">
        <v>42</v>
      </c>
      <c r="E315" s="38">
        <v>40466</v>
      </c>
      <c r="F315" s="36">
        <v>2010</v>
      </c>
    </row>
    <row r="316" spans="1:6" x14ac:dyDescent="0.35">
      <c r="A316" s="35" t="s">
        <v>57</v>
      </c>
      <c r="B316" s="36">
        <v>95</v>
      </c>
      <c r="C316" s="36">
        <v>75</v>
      </c>
      <c r="D316" s="37" t="s">
        <v>46</v>
      </c>
      <c r="E316" s="38">
        <v>40482</v>
      </c>
      <c r="F316" s="36">
        <v>2010</v>
      </c>
    </row>
    <row r="317" spans="1:6" x14ac:dyDescent="0.35">
      <c r="A317" s="35" t="s">
        <v>55</v>
      </c>
      <c r="B317" s="36">
        <v>127</v>
      </c>
      <c r="C317" s="36">
        <v>160</v>
      </c>
      <c r="D317" s="37" t="s">
        <v>44</v>
      </c>
      <c r="E317" s="38">
        <v>40506</v>
      </c>
      <c r="F317" s="36">
        <v>2010</v>
      </c>
    </row>
    <row r="318" spans="1:6" x14ac:dyDescent="0.35">
      <c r="A318" s="35" t="s">
        <v>50</v>
      </c>
      <c r="B318" s="36">
        <v>107</v>
      </c>
      <c r="C318" s="36">
        <v>156</v>
      </c>
      <c r="D318" s="37" t="s">
        <v>44</v>
      </c>
      <c r="E318" s="38">
        <v>40436</v>
      </c>
      <c r="F318" s="36">
        <v>2010</v>
      </c>
    </row>
    <row r="319" spans="1:6" x14ac:dyDescent="0.35">
      <c r="A319" s="35" t="s">
        <v>45</v>
      </c>
      <c r="B319" s="36">
        <v>90</v>
      </c>
      <c r="C319" s="36">
        <v>99</v>
      </c>
      <c r="D319" s="37" t="s">
        <v>42</v>
      </c>
      <c r="E319" s="38">
        <v>40459</v>
      </c>
      <c r="F319" s="36">
        <v>2010</v>
      </c>
    </row>
    <row r="320" spans="1:6" x14ac:dyDescent="0.35">
      <c r="A320" s="35" t="s">
        <v>55</v>
      </c>
      <c r="B320" s="36">
        <v>110</v>
      </c>
      <c r="C320" s="36">
        <v>36</v>
      </c>
      <c r="D320" s="37" t="s">
        <v>39</v>
      </c>
      <c r="E320" s="38">
        <v>40513</v>
      </c>
      <c r="F320" s="36">
        <v>2010</v>
      </c>
    </row>
    <row r="321" spans="1:6" x14ac:dyDescent="0.35">
      <c r="A321" s="35" t="s">
        <v>45</v>
      </c>
      <c r="B321" s="36">
        <v>43</v>
      </c>
      <c r="C321" s="36">
        <v>128</v>
      </c>
      <c r="D321" s="37" t="s">
        <v>44</v>
      </c>
      <c r="E321" s="38">
        <v>40466</v>
      </c>
      <c r="F321" s="36">
        <v>2010</v>
      </c>
    </row>
    <row r="322" spans="1:6" x14ac:dyDescent="0.35">
      <c r="A322" s="35" t="s">
        <v>45</v>
      </c>
      <c r="B322" s="36">
        <v>139</v>
      </c>
      <c r="C322" s="36">
        <v>81</v>
      </c>
      <c r="D322" s="37" t="s">
        <v>42</v>
      </c>
      <c r="E322" s="38">
        <v>40466</v>
      </c>
      <c r="F322" s="36">
        <v>2010</v>
      </c>
    </row>
    <row r="323" spans="1:6" x14ac:dyDescent="0.35">
      <c r="A323" s="35" t="s">
        <v>47</v>
      </c>
      <c r="B323" s="36">
        <v>139</v>
      </c>
      <c r="C323" s="36">
        <v>114</v>
      </c>
      <c r="D323" s="37" t="s">
        <v>43</v>
      </c>
      <c r="E323" s="38">
        <v>40516</v>
      </c>
      <c r="F323" s="36">
        <v>2010</v>
      </c>
    </row>
    <row r="324" spans="1:6" x14ac:dyDescent="0.35">
      <c r="A324" s="35" t="s">
        <v>49</v>
      </c>
      <c r="B324" s="36">
        <v>71</v>
      </c>
      <c r="C324" s="36">
        <v>110</v>
      </c>
      <c r="D324" s="37" t="s">
        <v>43</v>
      </c>
      <c r="E324" s="38">
        <v>40451</v>
      </c>
      <c r="F324" s="36">
        <v>2010</v>
      </c>
    </row>
    <row r="325" spans="1:6" x14ac:dyDescent="0.35">
      <c r="A325" s="35" t="s">
        <v>48</v>
      </c>
      <c r="B325" s="36">
        <v>126</v>
      </c>
      <c r="C325" s="36">
        <v>175</v>
      </c>
      <c r="D325" s="37" t="s">
        <v>44</v>
      </c>
      <c r="E325" s="38">
        <v>40448</v>
      </c>
      <c r="F325" s="36">
        <v>2010</v>
      </c>
    </row>
    <row r="326" spans="1:6" x14ac:dyDescent="0.35">
      <c r="A326" s="35" t="s">
        <v>54</v>
      </c>
      <c r="B326" s="36">
        <v>95</v>
      </c>
      <c r="C326" s="36">
        <v>21</v>
      </c>
      <c r="D326" s="37" t="s">
        <v>42</v>
      </c>
      <c r="E326" s="38">
        <v>40495</v>
      </c>
      <c r="F326" s="36">
        <v>2010</v>
      </c>
    </row>
    <row r="327" spans="1:6" x14ac:dyDescent="0.35">
      <c r="A327" s="35" t="s">
        <v>38</v>
      </c>
      <c r="B327" s="36">
        <v>55</v>
      </c>
      <c r="C327" s="36">
        <v>200</v>
      </c>
      <c r="D327" s="37" t="s">
        <v>43</v>
      </c>
      <c r="E327" s="38">
        <v>40467</v>
      </c>
      <c r="F327" s="36">
        <v>2010</v>
      </c>
    </row>
    <row r="328" spans="1:6" x14ac:dyDescent="0.35">
      <c r="A328" s="35" t="s">
        <v>48</v>
      </c>
      <c r="B328" s="36">
        <v>38</v>
      </c>
      <c r="C328" s="36">
        <v>81</v>
      </c>
      <c r="D328" s="37" t="s">
        <v>42</v>
      </c>
      <c r="E328" s="38">
        <v>40448</v>
      </c>
      <c r="F328" s="36">
        <v>2010</v>
      </c>
    </row>
    <row r="329" spans="1:6" x14ac:dyDescent="0.35">
      <c r="A329" s="35" t="s">
        <v>49</v>
      </c>
      <c r="B329" s="36">
        <v>106</v>
      </c>
      <c r="C329" s="36">
        <v>145</v>
      </c>
      <c r="D329" s="37" t="s">
        <v>42</v>
      </c>
      <c r="E329" s="38">
        <v>40485</v>
      </c>
      <c r="F329" s="36">
        <v>2010</v>
      </c>
    </row>
    <row r="330" spans="1:6" x14ac:dyDescent="0.35">
      <c r="A330" s="35" t="s">
        <v>53</v>
      </c>
      <c r="B330" s="36">
        <v>113</v>
      </c>
      <c r="C330" s="36">
        <v>42</v>
      </c>
      <c r="D330" s="37" t="s">
        <v>46</v>
      </c>
      <c r="E330" s="38">
        <v>40519</v>
      </c>
      <c r="F330" s="36">
        <v>2010</v>
      </c>
    </row>
    <row r="331" spans="1:6" x14ac:dyDescent="0.35">
      <c r="A331" s="35" t="s">
        <v>53</v>
      </c>
      <c r="B331" s="36">
        <v>120</v>
      </c>
      <c r="C331" s="36">
        <v>26</v>
      </c>
      <c r="D331" s="37" t="s">
        <v>39</v>
      </c>
      <c r="E331" s="38">
        <v>40459</v>
      </c>
      <c r="F331" s="36">
        <v>2010</v>
      </c>
    </row>
    <row r="332" spans="1:6" x14ac:dyDescent="0.35">
      <c r="A332" s="35" t="s">
        <v>50</v>
      </c>
      <c r="B332" s="36">
        <v>95</v>
      </c>
      <c r="C332" s="36">
        <v>123</v>
      </c>
      <c r="D332" s="37" t="s">
        <v>46</v>
      </c>
      <c r="E332" s="38">
        <v>40477</v>
      </c>
      <c r="F332" s="36">
        <v>2010</v>
      </c>
    </row>
    <row r="333" spans="1:6" x14ac:dyDescent="0.35">
      <c r="A333" s="35" t="s">
        <v>52</v>
      </c>
      <c r="B333" s="36">
        <v>45</v>
      </c>
      <c r="C333" s="36">
        <v>156</v>
      </c>
      <c r="D333" s="37" t="s">
        <v>44</v>
      </c>
      <c r="E333" s="38">
        <v>40497</v>
      </c>
      <c r="F333" s="36">
        <v>2010</v>
      </c>
    </row>
    <row r="334" spans="1:6" x14ac:dyDescent="0.35">
      <c r="A334" s="35" t="s">
        <v>41</v>
      </c>
      <c r="B334" s="36">
        <v>49</v>
      </c>
      <c r="C334" s="36">
        <v>172</v>
      </c>
      <c r="D334" s="37" t="s">
        <v>43</v>
      </c>
      <c r="E334" s="38">
        <v>40494</v>
      </c>
      <c r="F334" s="36">
        <v>2010</v>
      </c>
    </row>
    <row r="335" spans="1:6" x14ac:dyDescent="0.35">
      <c r="A335" s="35" t="s">
        <v>48</v>
      </c>
      <c r="B335" s="36">
        <v>81</v>
      </c>
      <c r="C335" s="36">
        <v>78</v>
      </c>
      <c r="D335" s="37" t="s">
        <v>42</v>
      </c>
      <c r="E335" s="38">
        <v>40507</v>
      </c>
      <c r="F335" s="36">
        <v>2010</v>
      </c>
    </row>
    <row r="336" spans="1:6" x14ac:dyDescent="0.35">
      <c r="A336" s="35" t="s">
        <v>40</v>
      </c>
      <c r="B336" s="36">
        <v>61</v>
      </c>
      <c r="C336" s="36">
        <v>38</v>
      </c>
      <c r="D336" s="37" t="s">
        <v>39</v>
      </c>
      <c r="E336" s="38">
        <v>40449</v>
      </c>
      <c r="F336" s="36">
        <v>2010</v>
      </c>
    </row>
    <row r="337" spans="1:6" x14ac:dyDescent="0.35">
      <c r="A337" s="35" t="s">
        <v>54</v>
      </c>
      <c r="B337" s="36">
        <v>42</v>
      </c>
      <c r="C337" s="36">
        <v>45</v>
      </c>
      <c r="D337" s="37" t="s">
        <v>44</v>
      </c>
      <c r="E337" s="38">
        <v>40447</v>
      </c>
      <c r="F337" s="36">
        <v>2010</v>
      </c>
    </row>
    <row r="338" spans="1:6" x14ac:dyDescent="0.35">
      <c r="A338" s="35" t="s">
        <v>48</v>
      </c>
      <c r="B338" s="36">
        <v>81</v>
      </c>
      <c r="C338" s="36">
        <v>40</v>
      </c>
      <c r="D338" s="37" t="s">
        <v>46</v>
      </c>
      <c r="E338" s="38">
        <v>40493</v>
      </c>
      <c r="F338" s="36">
        <v>2010</v>
      </c>
    </row>
    <row r="339" spans="1:6" x14ac:dyDescent="0.35">
      <c r="A339" s="35" t="s">
        <v>56</v>
      </c>
      <c r="B339" s="36">
        <v>79</v>
      </c>
      <c r="C339" s="36">
        <v>120</v>
      </c>
      <c r="D339" s="37" t="s">
        <v>42</v>
      </c>
      <c r="E339" s="38">
        <v>40466</v>
      </c>
      <c r="F339" s="36">
        <v>2010</v>
      </c>
    </row>
    <row r="340" spans="1:6" x14ac:dyDescent="0.35">
      <c r="A340" s="35" t="s">
        <v>49</v>
      </c>
      <c r="B340" s="36">
        <v>124</v>
      </c>
      <c r="C340" s="36">
        <v>132</v>
      </c>
      <c r="D340" s="37" t="s">
        <v>42</v>
      </c>
      <c r="E340" s="38">
        <v>40466</v>
      </c>
      <c r="F340" s="36">
        <v>2010</v>
      </c>
    </row>
    <row r="341" spans="1:6" x14ac:dyDescent="0.35">
      <c r="A341" s="35" t="s">
        <v>38</v>
      </c>
      <c r="B341" s="36">
        <v>60</v>
      </c>
      <c r="C341" s="36">
        <v>41</v>
      </c>
      <c r="D341" s="37" t="s">
        <v>42</v>
      </c>
      <c r="E341" s="38">
        <v>40485</v>
      </c>
      <c r="F341" s="36">
        <v>2010</v>
      </c>
    </row>
    <row r="342" spans="1:6" x14ac:dyDescent="0.35">
      <c r="A342" s="35" t="s">
        <v>54</v>
      </c>
      <c r="B342" s="36">
        <v>111</v>
      </c>
      <c r="C342" s="36">
        <v>144</v>
      </c>
      <c r="D342" s="37" t="s">
        <v>44</v>
      </c>
      <c r="E342" s="38">
        <v>40462</v>
      </c>
      <c r="F342" s="36">
        <v>2010</v>
      </c>
    </row>
    <row r="343" spans="1:6" x14ac:dyDescent="0.35">
      <c r="A343" s="35" t="s">
        <v>56</v>
      </c>
      <c r="B343" s="36">
        <v>115</v>
      </c>
      <c r="C343" s="36">
        <v>111</v>
      </c>
      <c r="D343" s="37" t="s">
        <v>42</v>
      </c>
      <c r="E343" s="38">
        <v>40490</v>
      </c>
      <c r="F343" s="36">
        <v>2010</v>
      </c>
    </row>
    <row r="344" spans="1:6" x14ac:dyDescent="0.35">
      <c r="A344" s="35" t="s">
        <v>41</v>
      </c>
      <c r="B344" s="36">
        <v>47</v>
      </c>
      <c r="C344" s="36">
        <v>84</v>
      </c>
      <c r="D344" s="37" t="s">
        <v>44</v>
      </c>
      <c r="E344" s="38">
        <v>40440</v>
      </c>
      <c r="F344" s="36">
        <v>2010</v>
      </c>
    </row>
    <row r="345" spans="1:6" x14ac:dyDescent="0.35">
      <c r="A345" s="35" t="s">
        <v>38</v>
      </c>
      <c r="B345" s="36">
        <v>53</v>
      </c>
      <c r="C345" s="36">
        <v>110</v>
      </c>
      <c r="D345" s="37" t="s">
        <v>44</v>
      </c>
      <c r="E345" s="38">
        <v>40495</v>
      </c>
      <c r="F345" s="36">
        <v>2010</v>
      </c>
    </row>
    <row r="346" spans="1:6" x14ac:dyDescent="0.35">
      <c r="A346" s="35" t="s">
        <v>51</v>
      </c>
      <c r="B346" s="36">
        <v>99</v>
      </c>
      <c r="C346" s="36">
        <v>74</v>
      </c>
      <c r="D346" s="37" t="s">
        <v>42</v>
      </c>
      <c r="E346" s="38">
        <v>40457</v>
      </c>
      <c r="F346" s="36">
        <v>2010</v>
      </c>
    </row>
    <row r="347" spans="1:6" x14ac:dyDescent="0.35">
      <c r="A347" s="35" t="s">
        <v>38</v>
      </c>
      <c r="B347" s="36">
        <v>26</v>
      </c>
      <c r="C347" s="36">
        <v>43</v>
      </c>
      <c r="D347" s="37" t="s">
        <v>46</v>
      </c>
      <c r="E347" s="38">
        <v>40430</v>
      </c>
      <c r="F347" s="36">
        <v>2010</v>
      </c>
    </row>
    <row r="348" spans="1:6" x14ac:dyDescent="0.35">
      <c r="A348" s="35" t="s">
        <v>47</v>
      </c>
      <c r="B348" s="36">
        <v>137</v>
      </c>
      <c r="C348" s="36">
        <v>20</v>
      </c>
      <c r="D348" s="37" t="s">
        <v>44</v>
      </c>
      <c r="E348" s="38">
        <v>40456</v>
      </c>
      <c r="F348" s="36">
        <v>2010</v>
      </c>
    </row>
    <row r="349" spans="1:6" x14ac:dyDescent="0.35">
      <c r="A349" s="35" t="s">
        <v>50</v>
      </c>
      <c r="B349" s="36">
        <v>70</v>
      </c>
      <c r="C349" s="36">
        <v>114</v>
      </c>
      <c r="D349" s="37" t="s">
        <v>39</v>
      </c>
      <c r="E349" s="38">
        <v>40456</v>
      </c>
      <c r="F349" s="36">
        <v>2010</v>
      </c>
    </row>
    <row r="350" spans="1:6" x14ac:dyDescent="0.35">
      <c r="A350" s="35" t="s">
        <v>40</v>
      </c>
      <c r="B350" s="36">
        <v>67</v>
      </c>
      <c r="C350" s="36">
        <v>35</v>
      </c>
      <c r="D350" s="37" t="s">
        <v>46</v>
      </c>
      <c r="E350" s="38">
        <v>40497</v>
      </c>
      <c r="F350" s="36">
        <v>2010</v>
      </c>
    </row>
    <row r="351" spans="1:6" x14ac:dyDescent="0.35">
      <c r="A351" s="35" t="s">
        <v>54</v>
      </c>
      <c r="B351" s="36">
        <v>73</v>
      </c>
      <c r="C351" s="36">
        <v>45</v>
      </c>
      <c r="D351" s="37" t="s">
        <v>42</v>
      </c>
      <c r="E351" s="38">
        <v>40452</v>
      </c>
      <c r="F351" s="36">
        <v>2010</v>
      </c>
    </row>
    <row r="352" spans="1:6" x14ac:dyDescent="0.35">
      <c r="A352" s="35" t="s">
        <v>51</v>
      </c>
      <c r="B352" s="36">
        <v>110</v>
      </c>
      <c r="C352" s="36">
        <v>21</v>
      </c>
      <c r="D352" s="37" t="s">
        <v>46</v>
      </c>
      <c r="E352" s="38">
        <v>40513</v>
      </c>
      <c r="F352" s="36">
        <v>2010</v>
      </c>
    </row>
    <row r="353" spans="1:6" x14ac:dyDescent="0.35">
      <c r="A353" s="35" t="s">
        <v>52</v>
      </c>
      <c r="B353" s="36">
        <v>130</v>
      </c>
      <c r="C353" s="36">
        <v>54</v>
      </c>
      <c r="D353" s="37" t="s">
        <v>39</v>
      </c>
      <c r="E353" s="38">
        <v>40512</v>
      </c>
      <c r="F353" s="36">
        <v>2010</v>
      </c>
    </row>
    <row r="354" spans="1:6" x14ac:dyDescent="0.35">
      <c r="A354" s="35" t="s">
        <v>56</v>
      </c>
      <c r="B354" s="36">
        <v>145</v>
      </c>
      <c r="C354" s="36">
        <v>110</v>
      </c>
      <c r="D354" s="37" t="s">
        <v>46</v>
      </c>
      <c r="E354" s="38">
        <v>40431</v>
      </c>
      <c r="F354" s="36">
        <v>2010</v>
      </c>
    </row>
    <row r="355" spans="1:6" x14ac:dyDescent="0.35">
      <c r="A355" s="35" t="s">
        <v>52</v>
      </c>
      <c r="B355" s="36">
        <v>23</v>
      </c>
      <c r="C355" s="36">
        <v>86</v>
      </c>
      <c r="D355" s="37" t="s">
        <v>42</v>
      </c>
      <c r="E355" s="38">
        <v>40439</v>
      </c>
      <c r="F355" s="36">
        <v>2010</v>
      </c>
    </row>
    <row r="356" spans="1:6" x14ac:dyDescent="0.35">
      <c r="A356" s="35" t="s">
        <v>52</v>
      </c>
      <c r="B356" s="36">
        <v>50</v>
      </c>
      <c r="C356" s="36">
        <v>105</v>
      </c>
      <c r="D356" s="37" t="s">
        <v>42</v>
      </c>
      <c r="E356" s="38">
        <v>40455</v>
      </c>
      <c r="F356" s="36">
        <v>2010</v>
      </c>
    </row>
    <row r="357" spans="1:6" x14ac:dyDescent="0.35">
      <c r="A357" s="35" t="s">
        <v>45</v>
      </c>
      <c r="B357" s="36">
        <v>69</v>
      </c>
      <c r="C357" s="36">
        <v>132</v>
      </c>
      <c r="D357" s="37" t="s">
        <v>42</v>
      </c>
      <c r="E357" s="38">
        <v>40461</v>
      </c>
      <c r="F357" s="36">
        <v>2010</v>
      </c>
    </row>
    <row r="358" spans="1:6" x14ac:dyDescent="0.35">
      <c r="A358" s="35" t="s">
        <v>48</v>
      </c>
      <c r="B358" s="36">
        <v>101</v>
      </c>
      <c r="C358" s="36">
        <v>225</v>
      </c>
      <c r="D358" s="37" t="s">
        <v>43</v>
      </c>
      <c r="E358" s="38">
        <v>40448</v>
      </c>
      <c r="F358" s="36">
        <v>2010</v>
      </c>
    </row>
    <row r="359" spans="1:6" x14ac:dyDescent="0.35">
      <c r="A359" s="35" t="s">
        <v>49</v>
      </c>
      <c r="B359" s="36">
        <v>8</v>
      </c>
      <c r="C359" s="36">
        <v>20</v>
      </c>
      <c r="D359" s="37" t="s">
        <v>39</v>
      </c>
      <c r="E359" s="38">
        <v>40436</v>
      </c>
      <c r="F359" s="36">
        <v>2010</v>
      </c>
    </row>
    <row r="360" spans="1:6" x14ac:dyDescent="0.35">
      <c r="A360" s="35" t="s">
        <v>52</v>
      </c>
      <c r="B360" s="36">
        <v>116</v>
      </c>
      <c r="C360" s="36">
        <v>132</v>
      </c>
      <c r="D360" s="37" t="s">
        <v>44</v>
      </c>
      <c r="E360" s="38">
        <v>40435</v>
      </c>
      <c r="F360" s="36">
        <v>2010</v>
      </c>
    </row>
    <row r="361" spans="1:6" x14ac:dyDescent="0.35">
      <c r="A361" s="35" t="s">
        <v>50</v>
      </c>
      <c r="B361" s="36">
        <v>150</v>
      </c>
      <c r="C361" s="36">
        <v>24</v>
      </c>
      <c r="D361" s="37" t="s">
        <v>43</v>
      </c>
      <c r="E361" s="38">
        <v>40474</v>
      </c>
      <c r="F361" s="36">
        <v>2010</v>
      </c>
    </row>
    <row r="362" spans="1:6" x14ac:dyDescent="0.35">
      <c r="A362" s="35" t="s">
        <v>45</v>
      </c>
      <c r="B362" s="36">
        <v>113</v>
      </c>
      <c r="C362" s="36">
        <v>145</v>
      </c>
      <c r="D362" s="37" t="s">
        <v>44</v>
      </c>
      <c r="E362" s="38">
        <v>40453</v>
      </c>
      <c r="F362" s="36">
        <v>2010</v>
      </c>
    </row>
    <row r="363" spans="1:6" x14ac:dyDescent="0.35">
      <c r="A363" s="35" t="s">
        <v>38</v>
      </c>
      <c r="B363" s="36">
        <v>102</v>
      </c>
      <c r="C363" s="36">
        <v>60</v>
      </c>
      <c r="D363" s="37" t="s">
        <v>43</v>
      </c>
      <c r="E363" s="38">
        <v>40510</v>
      </c>
      <c r="F363" s="36">
        <v>2010</v>
      </c>
    </row>
    <row r="364" spans="1:6" x14ac:dyDescent="0.35">
      <c r="A364" s="35" t="s">
        <v>49</v>
      </c>
      <c r="B364" s="36">
        <v>26</v>
      </c>
      <c r="C364" s="36">
        <v>87</v>
      </c>
      <c r="D364" s="37" t="s">
        <v>43</v>
      </c>
      <c r="E364" s="38">
        <v>40477</v>
      </c>
      <c r="F364" s="36">
        <v>2010</v>
      </c>
    </row>
    <row r="365" spans="1:6" x14ac:dyDescent="0.35">
      <c r="A365" s="35" t="s">
        <v>45</v>
      </c>
      <c r="B365" s="36">
        <v>50</v>
      </c>
      <c r="C365" s="36">
        <v>56</v>
      </c>
      <c r="D365" s="37" t="s">
        <v>44</v>
      </c>
      <c r="E365" s="38">
        <v>40456</v>
      </c>
      <c r="F365" s="36">
        <v>2010</v>
      </c>
    </row>
    <row r="366" spans="1:6" x14ac:dyDescent="0.35">
      <c r="A366" s="35" t="s">
        <v>50</v>
      </c>
      <c r="B366" s="36">
        <v>157</v>
      </c>
      <c r="C366" s="36">
        <v>72</v>
      </c>
      <c r="D366" s="37" t="s">
        <v>43</v>
      </c>
      <c r="E366" s="38">
        <v>40480</v>
      </c>
      <c r="F366" s="36">
        <v>2010</v>
      </c>
    </row>
    <row r="367" spans="1:6" x14ac:dyDescent="0.35">
      <c r="A367" s="35" t="s">
        <v>57</v>
      </c>
      <c r="B367" s="36">
        <v>105</v>
      </c>
      <c r="C367" s="36">
        <v>66</v>
      </c>
      <c r="D367" s="37" t="s">
        <v>44</v>
      </c>
      <c r="E367" s="38">
        <v>40513</v>
      </c>
      <c r="F367" s="36">
        <v>2010</v>
      </c>
    </row>
    <row r="368" spans="1:6" x14ac:dyDescent="0.35">
      <c r="A368" s="35" t="s">
        <v>50</v>
      </c>
      <c r="B368" s="36">
        <v>108</v>
      </c>
      <c r="C368" s="36">
        <v>26</v>
      </c>
      <c r="D368" s="37" t="s">
        <v>44</v>
      </c>
      <c r="E368" s="38">
        <v>40481</v>
      </c>
      <c r="F368" s="36">
        <v>2010</v>
      </c>
    </row>
    <row r="369" spans="1:6" x14ac:dyDescent="0.35">
      <c r="A369" s="35" t="s">
        <v>40</v>
      </c>
      <c r="B369" s="36">
        <v>137</v>
      </c>
      <c r="C369" s="36">
        <v>215</v>
      </c>
      <c r="D369" s="37" t="s">
        <v>46</v>
      </c>
      <c r="E369" s="38">
        <v>40457</v>
      </c>
      <c r="F369" s="36">
        <v>2010</v>
      </c>
    </row>
    <row r="370" spans="1:6" x14ac:dyDescent="0.35">
      <c r="A370" s="35" t="s">
        <v>54</v>
      </c>
      <c r="B370" s="36">
        <v>60</v>
      </c>
      <c r="C370" s="36">
        <v>84</v>
      </c>
      <c r="D370" s="37" t="s">
        <v>39</v>
      </c>
      <c r="E370" s="38">
        <v>40467</v>
      </c>
      <c r="F370" s="36">
        <v>2010</v>
      </c>
    </row>
    <row r="371" spans="1:6" x14ac:dyDescent="0.35">
      <c r="A371" s="35" t="s">
        <v>48</v>
      </c>
      <c r="B371" s="36">
        <v>36</v>
      </c>
      <c r="C371" s="36">
        <v>135</v>
      </c>
      <c r="D371" s="37" t="s">
        <v>42</v>
      </c>
      <c r="E371" s="38">
        <v>40497</v>
      </c>
      <c r="F371" s="36">
        <v>2010</v>
      </c>
    </row>
    <row r="372" spans="1:6" x14ac:dyDescent="0.35">
      <c r="A372" s="35" t="s">
        <v>50</v>
      </c>
      <c r="B372" s="36">
        <v>41</v>
      </c>
      <c r="C372" s="36">
        <v>164</v>
      </c>
      <c r="D372" s="37" t="s">
        <v>39</v>
      </c>
      <c r="E372" s="38">
        <v>40462</v>
      </c>
      <c r="F372" s="36">
        <v>2010</v>
      </c>
    </row>
    <row r="373" spans="1:6" x14ac:dyDescent="0.35">
      <c r="A373" s="35" t="s">
        <v>38</v>
      </c>
      <c r="B373" s="36">
        <v>89</v>
      </c>
      <c r="C373" s="36">
        <v>129</v>
      </c>
      <c r="D373" s="37" t="s">
        <v>46</v>
      </c>
      <c r="E373" s="38">
        <v>40504</v>
      </c>
      <c r="F373" s="36">
        <v>2010</v>
      </c>
    </row>
    <row r="374" spans="1:6" x14ac:dyDescent="0.35">
      <c r="A374" s="35" t="s">
        <v>40</v>
      </c>
      <c r="B374" s="36">
        <v>40</v>
      </c>
      <c r="C374" s="36">
        <v>220</v>
      </c>
      <c r="D374" s="37" t="s">
        <v>39</v>
      </c>
      <c r="E374" s="38">
        <v>40476</v>
      </c>
      <c r="F374" s="36">
        <v>2010</v>
      </c>
    </row>
    <row r="375" spans="1:6" x14ac:dyDescent="0.35">
      <c r="A375" s="35" t="s">
        <v>40</v>
      </c>
      <c r="B375" s="36">
        <v>36</v>
      </c>
      <c r="C375" s="36">
        <v>225</v>
      </c>
      <c r="D375" s="37" t="s">
        <v>42</v>
      </c>
      <c r="E375" s="38">
        <v>40460</v>
      </c>
      <c r="F375" s="36">
        <v>2010</v>
      </c>
    </row>
    <row r="376" spans="1:6" x14ac:dyDescent="0.35">
      <c r="A376" s="35" t="s">
        <v>52</v>
      </c>
      <c r="B376" s="36">
        <v>74</v>
      </c>
      <c r="C376" s="36">
        <v>30</v>
      </c>
      <c r="D376" s="37" t="s">
        <v>42</v>
      </c>
      <c r="E376" s="38">
        <v>40489</v>
      </c>
      <c r="F376" s="36">
        <v>2010</v>
      </c>
    </row>
    <row r="377" spans="1:6" x14ac:dyDescent="0.35">
      <c r="A377" s="35" t="s">
        <v>45</v>
      </c>
      <c r="B377" s="36">
        <v>75</v>
      </c>
      <c r="C377" s="36">
        <v>84</v>
      </c>
      <c r="D377" s="37" t="s">
        <v>42</v>
      </c>
      <c r="E377" s="38">
        <v>40438</v>
      </c>
      <c r="F377" s="36">
        <v>2010</v>
      </c>
    </row>
    <row r="378" spans="1:6" x14ac:dyDescent="0.35">
      <c r="A378" s="35" t="s">
        <v>51</v>
      </c>
      <c r="B378" s="36">
        <v>84</v>
      </c>
      <c r="C378" s="36">
        <v>38</v>
      </c>
      <c r="D378" s="37" t="s">
        <v>46</v>
      </c>
      <c r="E378" s="38">
        <v>40515</v>
      </c>
      <c r="F378" s="36">
        <v>2010</v>
      </c>
    </row>
    <row r="379" spans="1:6" x14ac:dyDescent="0.35">
      <c r="A379" s="35" t="s">
        <v>57</v>
      </c>
      <c r="B379" s="36">
        <v>49</v>
      </c>
      <c r="C379" s="36">
        <v>195</v>
      </c>
      <c r="D379" s="37" t="s">
        <v>39</v>
      </c>
      <c r="E379" s="38">
        <v>40438</v>
      </c>
      <c r="F379" s="36">
        <v>2010</v>
      </c>
    </row>
    <row r="380" spans="1:6" x14ac:dyDescent="0.35">
      <c r="A380" s="35" t="s">
        <v>51</v>
      </c>
      <c r="B380" s="36">
        <v>104</v>
      </c>
      <c r="C380" s="36">
        <v>68</v>
      </c>
      <c r="D380" s="37" t="s">
        <v>46</v>
      </c>
      <c r="E380" s="38">
        <v>40501</v>
      </c>
      <c r="F380" s="36">
        <v>2010</v>
      </c>
    </row>
    <row r="381" spans="1:6" x14ac:dyDescent="0.35">
      <c r="A381" s="35" t="s">
        <v>56</v>
      </c>
      <c r="B381" s="36">
        <v>108</v>
      </c>
      <c r="C381" s="36">
        <v>180</v>
      </c>
      <c r="D381" s="37" t="s">
        <v>42</v>
      </c>
      <c r="E381" s="38">
        <v>40433</v>
      </c>
      <c r="F381" s="36">
        <v>2010</v>
      </c>
    </row>
    <row r="382" spans="1:6" x14ac:dyDescent="0.35">
      <c r="A382" s="35" t="s">
        <v>52</v>
      </c>
      <c r="B382" s="36">
        <v>124</v>
      </c>
      <c r="C382" s="36">
        <v>176</v>
      </c>
      <c r="D382" s="37" t="s">
        <v>42</v>
      </c>
      <c r="E382" s="38">
        <v>40458</v>
      </c>
      <c r="F382" s="36">
        <v>2010</v>
      </c>
    </row>
    <row r="383" spans="1:6" x14ac:dyDescent="0.35">
      <c r="A383" s="35" t="s">
        <v>54</v>
      </c>
      <c r="B383" s="36">
        <v>156</v>
      </c>
      <c r="C383" s="36">
        <v>42</v>
      </c>
      <c r="D383" s="37" t="s">
        <v>43</v>
      </c>
      <c r="E383" s="38">
        <v>40485</v>
      </c>
      <c r="F383" s="36">
        <v>2010</v>
      </c>
    </row>
    <row r="384" spans="1:6" x14ac:dyDescent="0.35">
      <c r="A384" s="35" t="s">
        <v>45</v>
      </c>
      <c r="B384" s="36">
        <v>112</v>
      </c>
      <c r="C384" s="36">
        <v>84</v>
      </c>
      <c r="D384" s="37" t="s">
        <v>39</v>
      </c>
      <c r="E384" s="38">
        <v>40466</v>
      </c>
      <c r="F384" s="36">
        <v>2010</v>
      </c>
    </row>
    <row r="385" spans="1:6" x14ac:dyDescent="0.35">
      <c r="A385" s="35" t="s">
        <v>55</v>
      </c>
      <c r="B385" s="36">
        <v>93</v>
      </c>
      <c r="C385" s="36">
        <v>150</v>
      </c>
      <c r="D385" s="37" t="s">
        <v>44</v>
      </c>
      <c r="E385" s="38">
        <v>40442</v>
      </c>
      <c r="F385" s="36">
        <v>2010</v>
      </c>
    </row>
    <row r="386" spans="1:6" x14ac:dyDescent="0.35">
      <c r="A386" s="35" t="s">
        <v>40</v>
      </c>
      <c r="B386" s="36">
        <v>64</v>
      </c>
      <c r="C386" s="36">
        <v>170</v>
      </c>
      <c r="D386" s="37" t="s">
        <v>42</v>
      </c>
      <c r="E386" s="38">
        <v>40477</v>
      </c>
      <c r="F386" s="36">
        <v>2010</v>
      </c>
    </row>
    <row r="387" spans="1:6" x14ac:dyDescent="0.35">
      <c r="A387" s="35" t="s">
        <v>38</v>
      </c>
      <c r="B387" s="36">
        <v>70</v>
      </c>
      <c r="C387" s="36">
        <v>42</v>
      </c>
      <c r="D387" s="37" t="s">
        <v>46</v>
      </c>
      <c r="E387" s="38">
        <v>40507</v>
      </c>
      <c r="F387" s="36">
        <v>2010</v>
      </c>
    </row>
    <row r="388" spans="1:6" x14ac:dyDescent="0.35">
      <c r="A388" s="35" t="s">
        <v>38</v>
      </c>
      <c r="B388" s="36">
        <v>64</v>
      </c>
      <c r="C388" s="36">
        <v>88</v>
      </c>
      <c r="D388" s="37" t="s">
        <v>43</v>
      </c>
      <c r="E388" s="38">
        <v>40516</v>
      </c>
      <c r="F388" s="36">
        <v>2010</v>
      </c>
    </row>
    <row r="389" spans="1:6" x14ac:dyDescent="0.35">
      <c r="A389" s="35" t="s">
        <v>55</v>
      </c>
      <c r="B389" s="36">
        <v>23</v>
      </c>
      <c r="C389" s="36">
        <v>117</v>
      </c>
      <c r="D389" s="37" t="s">
        <v>39</v>
      </c>
      <c r="E389" s="38">
        <v>40464</v>
      </c>
      <c r="F389" s="36">
        <v>2010</v>
      </c>
    </row>
    <row r="390" spans="1:6" x14ac:dyDescent="0.35">
      <c r="A390" s="35" t="s">
        <v>55</v>
      </c>
      <c r="B390" s="36">
        <v>81</v>
      </c>
      <c r="C390" s="36">
        <v>60</v>
      </c>
      <c r="D390" s="37" t="s">
        <v>46</v>
      </c>
      <c r="E390" s="38">
        <v>40479</v>
      </c>
      <c r="F390" s="36">
        <v>2010</v>
      </c>
    </row>
    <row r="391" spans="1:6" x14ac:dyDescent="0.35">
      <c r="A391" s="35" t="s">
        <v>57</v>
      </c>
      <c r="B391" s="36">
        <v>76</v>
      </c>
      <c r="C391" s="36">
        <v>140</v>
      </c>
      <c r="D391" s="37" t="s">
        <v>43</v>
      </c>
      <c r="E391" s="38">
        <v>40511</v>
      </c>
      <c r="F391" s="36">
        <v>2010</v>
      </c>
    </row>
    <row r="392" spans="1:6" x14ac:dyDescent="0.35">
      <c r="A392" s="35" t="s">
        <v>52</v>
      </c>
      <c r="B392" s="36">
        <v>36</v>
      </c>
      <c r="C392" s="36">
        <v>81</v>
      </c>
      <c r="D392" s="37" t="s">
        <v>46</v>
      </c>
      <c r="E392" s="38">
        <v>40464</v>
      </c>
      <c r="F392" s="36">
        <v>2010</v>
      </c>
    </row>
    <row r="393" spans="1:6" x14ac:dyDescent="0.35">
      <c r="A393" s="35" t="s">
        <v>51</v>
      </c>
      <c r="B393" s="36">
        <v>131</v>
      </c>
      <c r="C393" s="36">
        <v>41</v>
      </c>
      <c r="D393" s="37" t="s">
        <v>39</v>
      </c>
      <c r="E393" s="38">
        <v>40487</v>
      </c>
      <c r="F393" s="36">
        <v>2010</v>
      </c>
    </row>
    <row r="394" spans="1:6" x14ac:dyDescent="0.35">
      <c r="A394" s="35" t="s">
        <v>56</v>
      </c>
      <c r="B394" s="36">
        <v>107</v>
      </c>
      <c r="C394" s="36">
        <v>115</v>
      </c>
      <c r="D394" s="37" t="s">
        <v>42</v>
      </c>
      <c r="E394" s="38">
        <v>40491</v>
      </c>
      <c r="F394" s="36">
        <v>2010</v>
      </c>
    </row>
    <row r="395" spans="1:6" x14ac:dyDescent="0.35">
      <c r="A395" s="35" t="s">
        <v>57</v>
      </c>
      <c r="B395" s="36">
        <v>116</v>
      </c>
      <c r="C395" s="36">
        <v>22</v>
      </c>
      <c r="D395" s="37" t="s">
        <v>42</v>
      </c>
      <c r="E395" s="38">
        <v>40482</v>
      </c>
      <c r="F395" s="36">
        <v>2010</v>
      </c>
    </row>
    <row r="396" spans="1:6" x14ac:dyDescent="0.35">
      <c r="A396" s="35" t="s">
        <v>49</v>
      </c>
      <c r="B396" s="36">
        <v>53</v>
      </c>
      <c r="C396" s="36">
        <v>23</v>
      </c>
      <c r="D396" s="37" t="s">
        <v>39</v>
      </c>
      <c r="E396" s="38">
        <v>40489</v>
      </c>
      <c r="F396" s="36">
        <v>2010</v>
      </c>
    </row>
    <row r="397" spans="1:6" x14ac:dyDescent="0.35">
      <c r="A397" s="35" t="s">
        <v>40</v>
      </c>
      <c r="B397" s="36">
        <v>60</v>
      </c>
      <c r="C397" s="36">
        <v>116</v>
      </c>
      <c r="D397" s="37" t="s">
        <v>43</v>
      </c>
      <c r="E397" s="38">
        <v>40467</v>
      </c>
      <c r="F397" s="36">
        <v>2010</v>
      </c>
    </row>
    <row r="398" spans="1:6" x14ac:dyDescent="0.35">
      <c r="A398" s="35" t="s">
        <v>47</v>
      </c>
      <c r="B398" s="36">
        <v>23</v>
      </c>
      <c r="C398" s="36">
        <v>105</v>
      </c>
      <c r="D398" s="37" t="s">
        <v>44</v>
      </c>
      <c r="E398" s="38">
        <v>40485</v>
      </c>
      <c r="F398" s="36">
        <v>2010</v>
      </c>
    </row>
    <row r="399" spans="1:6" x14ac:dyDescent="0.35">
      <c r="A399" s="35" t="s">
        <v>56</v>
      </c>
      <c r="B399" s="36">
        <v>27</v>
      </c>
      <c r="C399" s="36">
        <v>74</v>
      </c>
      <c r="D399" s="37" t="s">
        <v>39</v>
      </c>
      <c r="E399" s="38">
        <v>40445</v>
      </c>
      <c r="F399" s="36">
        <v>2010</v>
      </c>
    </row>
    <row r="400" spans="1:6" x14ac:dyDescent="0.35">
      <c r="A400" s="35" t="s">
        <v>48</v>
      </c>
      <c r="B400" s="36">
        <v>66</v>
      </c>
      <c r="C400" s="36">
        <v>210</v>
      </c>
      <c r="D400" s="37" t="s">
        <v>42</v>
      </c>
      <c r="E400" s="38">
        <v>40495</v>
      </c>
      <c r="F400" s="36">
        <v>2010</v>
      </c>
    </row>
    <row r="401" spans="1:6" x14ac:dyDescent="0.35">
      <c r="A401" s="35" t="s">
        <v>57</v>
      </c>
      <c r="B401" s="36">
        <v>31</v>
      </c>
      <c r="C401" s="36">
        <v>25</v>
      </c>
      <c r="D401" s="37" t="s">
        <v>44</v>
      </c>
      <c r="E401" s="38">
        <v>40514</v>
      </c>
      <c r="F401" s="36">
        <v>2010</v>
      </c>
    </row>
    <row r="402" spans="1:6" x14ac:dyDescent="0.35">
      <c r="A402" s="35" t="s">
        <v>49</v>
      </c>
      <c r="B402" s="36">
        <v>75</v>
      </c>
      <c r="C402" s="36">
        <v>43</v>
      </c>
      <c r="D402" s="37" t="s">
        <v>44</v>
      </c>
      <c r="E402" s="38">
        <v>40515</v>
      </c>
      <c r="F402" s="36">
        <v>2010</v>
      </c>
    </row>
    <row r="403" spans="1:6" x14ac:dyDescent="0.35">
      <c r="A403" s="35" t="s">
        <v>56</v>
      </c>
      <c r="B403" s="36">
        <v>74</v>
      </c>
      <c r="C403" s="36">
        <v>32</v>
      </c>
      <c r="D403" s="37" t="s">
        <v>42</v>
      </c>
      <c r="E403" s="38">
        <v>40484</v>
      </c>
      <c r="F403" s="36">
        <v>2010</v>
      </c>
    </row>
    <row r="404" spans="1:6" x14ac:dyDescent="0.35">
      <c r="A404" s="35" t="s">
        <v>56</v>
      </c>
      <c r="B404" s="36">
        <v>20</v>
      </c>
      <c r="C404" s="36">
        <v>60</v>
      </c>
      <c r="D404" s="37" t="s">
        <v>44</v>
      </c>
      <c r="E404" s="38">
        <v>40440</v>
      </c>
      <c r="F404" s="36">
        <v>2010</v>
      </c>
    </row>
    <row r="405" spans="1:6" x14ac:dyDescent="0.35">
      <c r="A405" s="35" t="s">
        <v>55</v>
      </c>
      <c r="B405" s="36">
        <v>85</v>
      </c>
      <c r="C405" s="36">
        <v>129</v>
      </c>
      <c r="D405" s="37" t="s">
        <v>43</v>
      </c>
      <c r="E405" s="38">
        <v>40450</v>
      </c>
      <c r="F405" s="36">
        <v>2010</v>
      </c>
    </row>
    <row r="406" spans="1:6" x14ac:dyDescent="0.35">
      <c r="A406" s="35" t="s">
        <v>41</v>
      </c>
      <c r="B406" s="36">
        <v>15</v>
      </c>
      <c r="C406" s="36">
        <v>31</v>
      </c>
      <c r="D406" s="37" t="s">
        <v>42</v>
      </c>
      <c r="E406" s="38">
        <v>40448</v>
      </c>
      <c r="F406" s="36">
        <v>2010</v>
      </c>
    </row>
    <row r="407" spans="1:6" x14ac:dyDescent="0.35">
      <c r="A407" s="35" t="s">
        <v>40</v>
      </c>
      <c r="B407" s="36">
        <v>64</v>
      </c>
      <c r="C407" s="36">
        <v>80</v>
      </c>
      <c r="D407" s="37" t="s">
        <v>42</v>
      </c>
      <c r="E407" s="38">
        <v>40515</v>
      </c>
      <c r="F407" s="36">
        <v>2010</v>
      </c>
    </row>
    <row r="408" spans="1:6" x14ac:dyDescent="0.35">
      <c r="A408" s="35" t="s">
        <v>45</v>
      </c>
      <c r="B408" s="36">
        <v>21</v>
      </c>
      <c r="C408" s="36">
        <v>74</v>
      </c>
      <c r="D408" s="37" t="s">
        <v>46</v>
      </c>
      <c r="E408" s="38">
        <v>40490</v>
      </c>
      <c r="F408" s="36">
        <v>2010</v>
      </c>
    </row>
    <row r="409" spans="1:6" x14ac:dyDescent="0.35">
      <c r="A409" s="35" t="s">
        <v>49</v>
      </c>
      <c r="B409" s="36">
        <v>133</v>
      </c>
      <c r="C409" s="36">
        <v>100</v>
      </c>
      <c r="D409" s="37" t="s">
        <v>44</v>
      </c>
      <c r="E409" s="38">
        <v>40475</v>
      </c>
      <c r="F409" s="36">
        <v>2010</v>
      </c>
    </row>
    <row r="410" spans="1:6" x14ac:dyDescent="0.35">
      <c r="A410" s="35" t="s">
        <v>45</v>
      </c>
      <c r="B410" s="36">
        <v>95</v>
      </c>
      <c r="C410" s="36">
        <v>52</v>
      </c>
      <c r="D410" s="37" t="s">
        <v>39</v>
      </c>
      <c r="E410" s="38">
        <v>40468</v>
      </c>
      <c r="F410" s="36">
        <v>2010</v>
      </c>
    </row>
    <row r="411" spans="1:6" x14ac:dyDescent="0.35">
      <c r="A411" s="35" t="s">
        <v>56</v>
      </c>
      <c r="B411" s="36">
        <v>66</v>
      </c>
      <c r="C411" s="36">
        <v>102</v>
      </c>
      <c r="D411" s="37" t="s">
        <v>42</v>
      </c>
      <c r="E411" s="38">
        <v>40442</v>
      </c>
      <c r="F411" s="36">
        <v>2010</v>
      </c>
    </row>
    <row r="412" spans="1:6" x14ac:dyDescent="0.35">
      <c r="A412" s="35" t="s">
        <v>40</v>
      </c>
      <c r="B412" s="36">
        <v>55</v>
      </c>
      <c r="C412" s="36">
        <v>215</v>
      </c>
      <c r="D412" s="37" t="s">
        <v>44</v>
      </c>
      <c r="E412" s="38">
        <v>40498</v>
      </c>
      <c r="F412" s="36">
        <v>2010</v>
      </c>
    </row>
    <row r="413" spans="1:6" x14ac:dyDescent="0.35">
      <c r="A413" s="35" t="s">
        <v>40</v>
      </c>
      <c r="B413" s="36">
        <v>158</v>
      </c>
      <c r="C413" s="36">
        <v>100</v>
      </c>
      <c r="D413" s="37" t="s">
        <v>39</v>
      </c>
      <c r="E413" s="38">
        <v>40447</v>
      </c>
      <c r="F413" s="36">
        <v>2010</v>
      </c>
    </row>
    <row r="414" spans="1:6" x14ac:dyDescent="0.35">
      <c r="A414" s="35" t="s">
        <v>56</v>
      </c>
      <c r="B414" s="36">
        <v>105</v>
      </c>
      <c r="C414" s="36">
        <v>35</v>
      </c>
      <c r="D414" s="37" t="s">
        <v>39</v>
      </c>
      <c r="E414" s="38">
        <v>40449</v>
      </c>
      <c r="F414" s="36">
        <v>2010</v>
      </c>
    </row>
    <row r="415" spans="1:6" x14ac:dyDescent="0.35">
      <c r="A415" s="35" t="s">
        <v>51</v>
      </c>
      <c r="B415" s="36">
        <v>104</v>
      </c>
      <c r="C415" s="36">
        <v>164</v>
      </c>
      <c r="D415" s="37" t="s">
        <v>44</v>
      </c>
      <c r="E415" s="38">
        <v>40444</v>
      </c>
      <c r="F415" s="36">
        <v>2010</v>
      </c>
    </row>
    <row r="416" spans="1:6" x14ac:dyDescent="0.35">
      <c r="A416" s="35" t="s">
        <v>53</v>
      </c>
      <c r="B416" s="36">
        <v>135</v>
      </c>
      <c r="C416" s="36">
        <v>185</v>
      </c>
      <c r="D416" s="37" t="s">
        <v>42</v>
      </c>
      <c r="E416" s="38">
        <v>40433</v>
      </c>
      <c r="F416" s="36">
        <v>2010</v>
      </c>
    </row>
    <row r="417" spans="1:6" x14ac:dyDescent="0.35">
      <c r="A417" s="35" t="s">
        <v>45</v>
      </c>
      <c r="B417" s="36">
        <v>123</v>
      </c>
      <c r="C417" s="36">
        <v>120</v>
      </c>
      <c r="D417" s="37" t="s">
        <v>44</v>
      </c>
      <c r="E417" s="38">
        <v>40512</v>
      </c>
      <c r="F417" s="36">
        <v>2010</v>
      </c>
    </row>
    <row r="418" spans="1:6" x14ac:dyDescent="0.35">
      <c r="A418" s="35" t="s">
        <v>51</v>
      </c>
      <c r="B418" s="36">
        <v>84</v>
      </c>
      <c r="C418" s="36">
        <v>156</v>
      </c>
      <c r="D418" s="37" t="s">
        <v>43</v>
      </c>
      <c r="E418" s="38">
        <v>40443</v>
      </c>
      <c r="F418" s="36">
        <v>2010</v>
      </c>
    </row>
    <row r="419" spans="1:6" x14ac:dyDescent="0.35">
      <c r="A419" s="35" t="s">
        <v>47</v>
      </c>
      <c r="B419" s="36">
        <v>65</v>
      </c>
      <c r="C419" s="36">
        <v>64</v>
      </c>
      <c r="D419" s="37" t="s">
        <v>42</v>
      </c>
      <c r="E419" s="38">
        <v>40439</v>
      </c>
      <c r="F419" s="36">
        <v>2010</v>
      </c>
    </row>
    <row r="420" spans="1:6" x14ac:dyDescent="0.35">
      <c r="A420" s="35" t="s">
        <v>40</v>
      </c>
      <c r="B420" s="36">
        <v>123</v>
      </c>
      <c r="C420" s="36">
        <v>128</v>
      </c>
      <c r="D420" s="37" t="s">
        <v>39</v>
      </c>
      <c r="E420" s="38">
        <v>40431</v>
      </c>
      <c r="F420" s="36">
        <v>2010</v>
      </c>
    </row>
    <row r="421" spans="1:6" x14ac:dyDescent="0.35">
      <c r="A421" s="35" t="s">
        <v>50</v>
      </c>
      <c r="B421" s="36">
        <v>17</v>
      </c>
      <c r="C421" s="36">
        <v>69</v>
      </c>
      <c r="D421" s="37" t="s">
        <v>39</v>
      </c>
      <c r="E421" s="38">
        <v>40450</v>
      </c>
      <c r="F421" s="36">
        <v>2010</v>
      </c>
    </row>
    <row r="422" spans="1:6" x14ac:dyDescent="0.35">
      <c r="A422" s="35" t="s">
        <v>57</v>
      </c>
      <c r="B422" s="36">
        <v>24</v>
      </c>
      <c r="C422" s="36">
        <v>74</v>
      </c>
      <c r="D422" s="37" t="s">
        <v>39</v>
      </c>
      <c r="E422" s="38">
        <v>40499</v>
      </c>
      <c r="F422" s="36">
        <v>2010</v>
      </c>
    </row>
    <row r="423" spans="1:6" x14ac:dyDescent="0.35">
      <c r="A423" s="35" t="s">
        <v>41</v>
      </c>
      <c r="B423" s="36">
        <v>98</v>
      </c>
      <c r="C423" s="36">
        <v>22</v>
      </c>
      <c r="D423" s="37" t="s">
        <v>42</v>
      </c>
      <c r="E423" s="38">
        <v>40512</v>
      </c>
      <c r="F423" s="36">
        <v>2010</v>
      </c>
    </row>
    <row r="424" spans="1:6" x14ac:dyDescent="0.35">
      <c r="A424" s="35" t="s">
        <v>47</v>
      </c>
      <c r="B424" s="36">
        <v>69</v>
      </c>
      <c r="C424" s="36">
        <v>130</v>
      </c>
      <c r="D424" s="37" t="s">
        <v>44</v>
      </c>
      <c r="E424" s="38">
        <v>40441</v>
      </c>
      <c r="F424" s="36">
        <v>2010</v>
      </c>
    </row>
    <row r="425" spans="1:6" x14ac:dyDescent="0.35">
      <c r="A425" s="35" t="s">
        <v>38</v>
      </c>
      <c r="B425" s="36">
        <v>62</v>
      </c>
      <c r="C425" s="36">
        <v>35</v>
      </c>
      <c r="D425" s="37" t="s">
        <v>44</v>
      </c>
      <c r="E425" s="38">
        <v>40455</v>
      </c>
      <c r="F425" s="36">
        <v>2010</v>
      </c>
    </row>
    <row r="426" spans="1:6" x14ac:dyDescent="0.35">
      <c r="A426" s="35" t="s">
        <v>49</v>
      </c>
      <c r="B426" s="36">
        <v>89</v>
      </c>
      <c r="C426" s="36">
        <v>200</v>
      </c>
      <c r="D426" s="37" t="s">
        <v>43</v>
      </c>
      <c r="E426" s="38">
        <v>40466</v>
      </c>
      <c r="F426" s="36">
        <v>2010</v>
      </c>
    </row>
    <row r="427" spans="1:6" x14ac:dyDescent="0.35">
      <c r="A427" s="35" t="s">
        <v>54</v>
      </c>
      <c r="B427" s="36">
        <v>133</v>
      </c>
      <c r="C427" s="36">
        <v>72</v>
      </c>
      <c r="D427" s="37" t="s">
        <v>44</v>
      </c>
      <c r="E427" s="38">
        <v>40460</v>
      </c>
      <c r="F427" s="36">
        <v>2010</v>
      </c>
    </row>
    <row r="428" spans="1:6" x14ac:dyDescent="0.35">
      <c r="A428" s="35" t="s">
        <v>55</v>
      </c>
      <c r="B428" s="36">
        <v>72</v>
      </c>
      <c r="C428" s="36">
        <v>140</v>
      </c>
      <c r="D428" s="37" t="s">
        <v>46</v>
      </c>
      <c r="E428" s="38">
        <v>40481</v>
      </c>
      <c r="F428" s="36">
        <v>2010</v>
      </c>
    </row>
    <row r="429" spans="1:6" x14ac:dyDescent="0.35">
      <c r="A429" s="35" t="s">
        <v>56</v>
      </c>
      <c r="B429" s="36">
        <v>14</v>
      </c>
      <c r="C429" s="36">
        <v>96</v>
      </c>
      <c r="D429" s="37" t="s">
        <v>42</v>
      </c>
      <c r="E429" s="38">
        <v>40516</v>
      </c>
      <c r="F429" s="36">
        <v>2010</v>
      </c>
    </row>
    <row r="430" spans="1:6" x14ac:dyDescent="0.35">
      <c r="A430" s="35" t="s">
        <v>40</v>
      </c>
      <c r="B430" s="36">
        <v>128</v>
      </c>
      <c r="C430" s="36">
        <v>140</v>
      </c>
      <c r="D430" s="37" t="s">
        <v>39</v>
      </c>
      <c r="E430" s="38">
        <v>40496</v>
      </c>
      <c r="F430" s="36">
        <v>2010</v>
      </c>
    </row>
    <row r="431" spans="1:6" x14ac:dyDescent="0.35">
      <c r="A431" s="35" t="s">
        <v>56</v>
      </c>
      <c r="B431" s="36">
        <v>91</v>
      </c>
      <c r="C431" s="36">
        <v>84</v>
      </c>
      <c r="D431" s="37" t="s">
        <v>42</v>
      </c>
      <c r="E431" s="38">
        <v>40516</v>
      </c>
      <c r="F431" s="36">
        <v>2010</v>
      </c>
    </row>
    <row r="432" spans="1:6" x14ac:dyDescent="0.35">
      <c r="A432" s="35" t="s">
        <v>57</v>
      </c>
      <c r="B432" s="36">
        <v>47</v>
      </c>
      <c r="C432" s="36">
        <v>132</v>
      </c>
      <c r="D432" s="37" t="s">
        <v>43</v>
      </c>
      <c r="E432" s="38">
        <v>40504</v>
      </c>
      <c r="F432" s="36">
        <v>2010</v>
      </c>
    </row>
    <row r="433" spans="1:6" x14ac:dyDescent="0.35">
      <c r="A433" s="35" t="s">
        <v>52</v>
      </c>
      <c r="B433" s="36">
        <v>99</v>
      </c>
      <c r="C433" s="36">
        <v>42</v>
      </c>
      <c r="D433" s="37" t="s">
        <v>46</v>
      </c>
      <c r="E433" s="38">
        <v>40506</v>
      </c>
      <c r="F433" s="36">
        <v>2010</v>
      </c>
    </row>
    <row r="434" spans="1:6" x14ac:dyDescent="0.35">
      <c r="A434" s="35" t="s">
        <v>56</v>
      </c>
      <c r="B434" s="36">
        <v>109</v>
      </c>
      <c r="C434" s="36">
        <v>126</v>
      </c>
      <c r="D434" s="37" t="s">
        <v>42</v>
      </c>
      <c r="E434" s="38">
        <v>40519</v>
      </c>
      <c r="F434" s="36">
        <v>2010</v>
      </c>
    </row>
    <row r="435" spans="1:6" x14ac:dyDescent="0.35">
      <c r="A435" s="35" t="s">
        <v>48</v>
      </c>
      <c r="B435" s="36">
        <v>88</v>
      </c>
      <c r="C435" s="36">
        <v>72</v>
      </c>
      <c r="D435" s="37" t="s">
        <v>39</v>
      </c>
      <c r="E435" s="38">
        <v>40502</v>
      </c>
      <c r="F435" s="36">
        <v>2010</v>
      </c>
    </row>
    <row r="436" spans="1:6" x14ac:dyDescent="0.35">
      <c r="A436" s="35" t="s">
        <v>38</v>
      </c>
      <c r="B436" s="36">
        <v>165</v>
      </c>
      <c r="C436" s="36">
        <v>68</v>
      </c>
      <c r="D436" s="37" t="s">
        <v>42</v>
      </c>
      <c r="E436" s="38">
        <v>40505</v>
      </c>
      <c r="F436" s="36">
        <v>2010</v>
      </c>
    </row>
    <row r="437" spans="1:6" x14ac:dyDescent="0.35">
      <c r="A437" s="35" t="s">
        <v>49</v>
      </c>
      <c r="B437" s="36">
        <v>159</v>
      </c>
      <c r="C437" s="36">
        <v>42</v>
      </c>
      <c r="D437" s="37" t="s">
        <v>46</v>
      </c>
      <c r="E437" s="38">
        <v>40483</v>
      </c>
      <c r="F437" s="36">
        <v>2010</v>
      </c>
    </row>
    <row r="438" spans="1:6" x14ac:dyDescent="0.35">
      <c r="A438" s="35" t="s">
        <v>56</v>
      </c>
      <c r="B438" s="36">
        <v>55</v>
      </c>
      <c r="C438" s="36">
        <v>27</v>
      </c>
      <c r="D438" s="37" t="s">
        <v>46</v>
      </c>
      <c r="E438" s="38">
        <v>40473</v>
      </c>
      <c r="F438" s="36">
        <v>2010</v>
      </c>
    </row>
    <row r="439" spans="1:6" x14ac:dyDescent="0.35">
      <c r="A439" s="35" t="s">
        <v>47</v>
      </c>
      <c r="B439" s="36">
        <v>6</v>
      </c>
      <c r="C439" s="36">
        <v>75</v>
      </c>
      <c r="D439" s="37" t="s">
        <v>43</v>
      </c>
      <c r="E439" s="38">
        <v>40487</v>
      </c>
      <c r="F439" s="36">
        <v>2010</v>
      </c>
    </row>
    <row r="440" spans="1:6" x14ac:dyDescent="0.35">
      <c r="A440" s="35" t="s">
        <v>52</v>
      </c>
      <c r="B440" s="36">
        <v>125</v>
      </c>
      <c r="C440" s="36">
        <v>148</v>
      </c>
      <c r="D440" s="37" t="s">
        <v>42</v>
      </c>
      <c r="E440" s="38">
        <v>40459</v>
      </c>
      <c r="F440" s="36">
        <v>2010</v>
      </c>
    </row>
    <row r="441" spans="1:6" x14ac:dyDescent="0.35">
      <c r="A441" s="35" t="s">
        <v>48</v>
      </c>
      <c r="B441" s="36">
        <v>25</v>
      </c>
      <c r="C441" s="36">
        <v>75</v>
      </c>
      <c r="D441" s="37" t="s">
        <v>43</v>
      </c>
      <c r="E441" s="38">
        <v>40519</v>
      </c>
      <c r="F441" s="36">
        <v>2010</v>
      </c>
    </row>
    <row r="442" spans="1:6" x14ac:dyDescent="0.35">
      <c r="A442" s="35" t="s">
        <v>50</v>
      </c>
      <c r="B442" s="36">
        <v>110</v>
      </c>
      <c r="C442" s="36">
        <v>82</v>
      </c>
      <c r="D442" s="37" t="s">
        <v>44</v>
      </c>
      <c r="E442" s="38">
        <v>40510</v>
      </c>
      <c r="F442" s="36">
        <v>2010</v>
      </c>
    </row>
    <row r="443" spans="1:6" x14ac:dyDescent="0.35">
      <c r="A443" s="35" t="s">
        <v>55</v>
      </c>
      <c r="B443" s="36">
        <v>62</v>
      </c>
      <c r="C443" s="36">
        <v>125</v>
      </c>
      <c r="D443" s="37" t="s">
        <v>44</v>
      </c>
      <c r="E443" s="38">
        <v>40456</v>
      </c>
      <c r="F443" s="36">
        <v>2010</v>
      </c>
    </row>
    <row r="444" spans="1:6" x14ac:dyDescent="0.35">
      <c r="A444" s="35" t="s">
        <v>56</v>
      </c>
      <c r="B444" s="36">
        <v>35</v>
      </c>
      <c r="C444" s="36">
        <v>215</v>
      </c>
      <c r="D444" s="37" t="s">
        <v>46</v>
      </c>
      <c r="E444" s="38">
        <v>40519</v>
      </c>
      <c r="F444" s="36">
        <v>2010</v>
      </c>
    </row>
    <row r="445" spans="1:6" x14ac:dyDescent="0.35">
      <c r="A445" s="35" t="s">
        <v>54</v>
      </c>
      <c r="B445" s="36">
        <v>155</v>
      </c>
      <c r="C445" s="36">
        <v>37</v>
      </c>
      <c r="D445" s="37" t="s">
        <v>46</v>
      </c>
      <c r="E445" s="38">
        <v>40430</v>
      </c>
      <c r="F445" s="36">
        <v>2010</v>
      </c>
    </row>
    <row r="446" spans="1:6" x14ac:dyDescent="0.35">
      <c r="A446" s="35" t="s">
        <v>47</v>
      </c>
      <c r="B446" s="36">
        <v>151</v>
      </c>
      <c r="C446" s="36">
        <v>123</v>
      </c>
      <c r="D446" s="37" t="s">
        <v>46</v>
      </c>
      <c r="E446" s="38">
        <v>40448</v>
      </c>
      <c r="F446" s="36">
        <v>2010</v>
      </c>
    </row>
    <row r="447" spans="1:6" x14ac:dyDescent="0.35">
      <c r="A447" s="35" t="s">
        <v>51</v>
      </c>
      <c r="B447" s="36">
        <v>134</v>
      </c>
      <c r="C447" s="36">
        <v>120</v>
      </c>
      <c r="D447" s="37" t="s">
        <v>39</v>
      </c>
      <c r="E447" s="38">
        <v>40436</v>
      </c>
      <c r="F447" s="36">
        <v>2010</v>
      </c>
    </row>
    <row r="448" spans="1:6" x14ac:dyDescent="0.35">
      <c r="A448" s="35" t="s">
        <v>38</v>
      </c>
      <c r="B448" s="36">
        <v>51</v>
      </c>
      <c r="C448" s="36">
        <v>117</v>
      </c>
      <c r="D448" s="37" t="s">
        <v>46</v>
      </c>
      <c r="E448" s="38">
        <v>40484</v>
      </c>
      <c r="F448" s="36">
        <v>2010</v>
      </c>
    </row>
    <row r="449" spans="1:6" x14ac:dyDescent="0.35">
      <c r="A449" s="35" t="s">
        <v>53</v>
      </c>
      <c r="B449" s="36">
        <v>52</v>
      </c>
      <c r="C449" s="36">
        <v>37</v>
      </c>
      <c r="D449" s="37" t="s">
        <v>42</v>
      </c>
      <c r="E449" s="38">
        <v>40450</v>
      </c>
      <c r="F449" s="36">
        <v>2010</v>
      </c>
    </row>
    <row r="450" spans="1:6" x14ac:dyDescent="0.35">
      <c r="A450" s="35" t="s">
        <v>41</v>
      </c>
      <c r="B450" s="36">
        <v>146</v>
      </c>
      <c r="C450" s="36">
        <v>123</v>
      </c>
      <c r="D450" s="37" t="s">
        <v>39</v>
      </c>
      <c r="E450" s="38">
        <v>40486</v>
      </c>
      <c r="F450" s="36">
        <v>2010</v>
      </c>
    </row>
    <row r="451" spans="1:6" x14ac:dyDescent="0.35">
      <c r="A451" s="35" t="s">
        <v>53</v>
      </c>
      <c r="B451" s="36">
        <v>96</v>
      </c>
      <c r="C451" s="36">
        <v>46</v>
      </c>
      <c r="D451" s="37" t="s">
        <v>42</v>
      </c>
      <c r="E451" s="38">
        <v>40484</v>
      </c>
      <c r="F451" s="36">
        <v>2010</v>
      </c>
    </row>
    <row r="452" spans="1:6" x14ac:dyDescent="0.35">
      <c r="A452" s="35" t="s">
        <v>53</v>
      </c>
      <c r="B452" s="36">
        <v>55</v>
      </c>
      <c r="C452" s="36">
        <v>145</v>
      </c>
      <c r="D452" s="37" t="s">
        <v>44</v>
      </c>
      <c r="E452" s="38">
        <v>40492</v>
      </c>
      <c r="F452" s="36">
        <v>2010</v>
      </c>
    </row>
    <row r="453" spans="1:6" x14ac:dyDescent="0.35">
      <c r="A453" s="35" t="s">
        <v>57</v>
      </c>
      <c r="B453" s="36">
        <v>76</v>
      </c>
      <c r="C453" s="36">
        <v>39</v>
      </c>
      <c r="D453" s="37" t="s">
        <v>46</v>
      </c>
      <c r="E453" s="38">
        <v>40471</v>
      </c>
      <c r="F453" s="36">
        <v>2010</v>
      </c>
    </row>
    <row r="454" spans="1:6" x14ac:dyDescent="0.35">
      <c r="A454" s="35" t="s">
        <v>52</v>
      </c>
      <c r="B454" s="36">
        <v>94</v>
      </c>
      <c r="C454" s="36">
        <v>180</v>
      </c>
      <c r="D454" s="37" t="s">
        <v>42</v>
      </c>
      <c r="E454" s="38">
        <v>40455</v>
      </c>
      <c r="F454" s="36">
        <v>2010</v>
      </c>
    </row>
    <row r="455" spans="1:6" x14ac:dyDescent="0.35">
      <c r="A455" s="35" t="s">
        <v>52</v>
      </c>
      <c r="B455" s="36">
        <v>73</v>
      </c>
      <c r="C455" s="36">
        <v>66</v>
      </c>
      <c r="D455" s="37" t="s">
        <v>42</v>
      </c>
      <c r="E455" s="38">
        <v>40496</v>
      </c>
      <c r="F455" s="36">
        <v>2010</v>
      </c>
    </row>
    <row r="456" spans="1:6" x14ac:dyDescent="0.35">
      <c r="A456" s="35" t="s">
        <v>47</v>
      </c>
      <c r="B456" s="36">
        <v>40</v>
      </c>
      <c r="C456" s="36">
        <v>116</v>
      </c>
      <c r="D456" s="37" t="s">
        <v>43</v>
      </c>
      <c r="E456" s="38">
        <v>40460</v>
      </c>
      <c r="F456" s="36">
        <v>2010</v>
      </c>
    </row>
    <row r="457" spans="1:6" x14ac:dyDescent="0.35">
      <c r="A457" s="35" t="s">
        <v>51</v>
      </c>
      <c r="B457" s="36">
        <v>59</v>
      </c>
      <c r="C457" s="36">
        <v>123</v>
      </c>
      <c r="D457" s="37" t="s">
        <v>43</v>
      </c>
      <c r="E457" s="38">
        <v>40483</v>
      </c>
      <c r="F457" s="36">
        <v>2010</v>
      </c>
    </row>
    <row r="458" spans="1:6" x14ac:dyDescent="0.35">
      <c r="A458" s="35" t="s">
        <v>55</v>
      </c>
      <c r="B458" s="36">
        <v>61</v>
      </c>
      <c r="C458" s="36">
        <v>115</v>
      </c>
      <c r="D458" s="37" t="s">
        <v>39</v>
      </c>
      <c r="E458" s="38">
        <v>40473</v>
      </c>
      <c r="F458" s="36">
        <v>2010</v>
      </c>
    </row>
    <row r="459" spans="1:6" x14ac:dyDescent="0.35">
      <c r="A459" s="35" t="s">
        <v>55</v>
      </c>
      <c r="B459" s="36">
        <v>104</v>
      </c>
      <c r="C459" s="36">
        <v>68</v>
      </c>
      <c r="D459" s="37" t="s">
        <v>39</v>
      </c>
      <c r="E459" s="38">
        <v>40512</v>
      </c>
      <c r="F459" s="36">
        <v>2010</v>
      </c>
    </row>
    <row r="460" spans="1:6" x14ac:dyDescent="0.35">
      <c r="A460" s="35" t="s">
        <v>40</v>
      </c>
      <c r="B460" s="36">
        <v>133</v>
      </c>
      <c r="C460" s="36">
        <v>31</v>
      </c>
      <c r="D460" s="37" t="s">
        <v>39</v>
      </c>
      <c r="E460" s="38">
        <v>40442</v>
      </c>
      <c r="F460" s="36">
        <v>2010</v>
      </c>
    </row>
    <row r="461" spans="1:6" x14ac:dyDescent="0.35">
      <c r="A461" s="35" t="s">
        <v>56</v>
      </c>
      <c r="B461" s="36">
        <v>80</v>
      </c>
      <c r="C461" s="36">
        <v>145</v>
      </c>
      <c r="D461" s="37" t="s">
        <v>46</v>
      </c>
      <c r="E461" s="38">
        <v>40452</v>
      </c>
      <c r="F461" s="36">
        <v>2010</v>
      </c>
    </row>
    <row r="462" spans="1:6" x14ac:dyDescent="0.35">
      <c r="A462" s="35" t="s">
        <v>38</v>
      </c>
      <c r="B462" s="36">
        <v>148</v>
      </c>
      <c r="C462" s="36">
        <v>36</v>
      </c>
      <c r="D462" s="37" t="s">
        <v>39</v>
      </c>
      <c r="E462" s="38">
        <v>40507</v>
      </c>
      <c r="F462" s="36">
        <v>2010</v>
      </c>
    </row>
    <row r="463" spans="1:6" x14ac:dyDescent="0.35">
      <c r="A463" s="35" t="s">
        <v>50</v>
      </c>
      <c r="B463" s="36">
        <v>101</v>
      </c>
      <c r="C463" s="36">
        <v>205</v>
      </c>
      <c r="D463" s="37" t="s">
        <v>42</v>
      </c>
      <c r="E463" s="38">
        <v>40441</v>
      </c>
      <c r="F463" s="36">
        <v>2010</v>
      </c>
    </row>
    <row r="464" spans="1:6" x14ac:dyDescent="0.35">
      <c r="A464" s="35" t="s">
        <v>41</v>
      </c>
      <c r="B464" s="36">
        <v>98</v>
      </c>
      <c r="C464" s="36">
        <v>35</v>
      </c>
      <c r="D464" s="37" t="s">
        <v>46</v>
      </c>
      <c r="E464" s="38">
        <v>40501</v>
      </c>
      <c r="F464" s="36">
        <v>2010</v>
      </c>
    </row>
    <row r="465" spans="1:6" x14ac:dyDescent="0.35">
      <c r="A465" s="35" t="s">
        <v>45</v>
      </c>
      <c r="B465" s="36">
        <v>67</v>
      </c>
      <c r="C465" s="36">
        <v>129</v>
      </c>
      <c r="D465" s="37" t="s">
        <v>44</v>
      </c>
      <c r="E465" s="38">
        <v>40516</v>
      </c>
      <c r="F465" s="36">
        <v>2010</v>
      </c>
    </row>
    <row r="466" spans="1:6" x14ac:dyDescent="0.35">
      <c r="A466" s="35" t="s">
        <v>50</v>
      </c>
      <c r="B466" s="36">
        <v>30</v>
      </c>
      <c r="C466" s="36">
        <v>205</v>
      </c>
      <c r="D466" s="37" t="s">
        <v>39</v>
      </c>
      <c r="E466" s="38">
        <v>40508</v>
      </c>
      <c r="F466" s="36">
        <v>2010</v>
      </c>
    </row>
    <row r="467" spans="1:6" x14ac:dyDescent="0.35">
      <c r="A467" s="35" t="s">
        <v>57</v>
      </c>
      <c r="B467" s="36">
        <v>40</v>
      </c>
      <c r="C467" s="36">
        <v>108</v>
      </c>
      <c r="D467" s="37" t="s">
        <v>46</v>
      </c>
      <c r="E467" s="38">
        <v>40450</v>
      </c>
      <c r="F467" s="36">
        <v>2010</v>
      </c>
    </row>
    <row r="468" spans="1:6" x14ac:dyDescent="0.35">
      <c r="A468" s="35" t="s">
        <v>49</v>
      </c>
      <c r="B468" s="36">
        <v>107</v>
      </c>
      <c r="C468" s="36">
        <v>115</v>
      </c>
      <c r="D468" s="37" t="s">
        <v>39</v>
      </c>
      <c r="E468" s="38">
        <v>40434</v>
      </c>
      <c r="F468" s="36">
        <v>2010</v>
      </c>
    </row>
    <row r="469" spans="1:6" x14ac:dyDescent="0.35">
      <c r="A469" s="35" t="s">
        <v>49</v>
      </c>
      <c r="B469" s="36">
        <v>93</v>
      </c>
      <c r="C469" s="36">
        <v>128</v>
      </c>
      <c r="D469" s="37" t="s">
        <v>39</v>
      </c>
      <c r="E469" s="38">
        <v>40511</v>
      </c>
      <c r="F469" s="36">
        <v>2010</v>
      </c>
    </row>
    <row r="470" spans="1:6" x14ac:dyDescent="0.35">
      <c r="A470" s="35" t="s">
        <v>47</v>
      </c>
      <c r="B470" s="36">
        <v>81</v>
      </c>
      <c r="C470" s="36">
        <v>100</v>
      </c>
      <c r="D470" s="37" t="s">
        <v>42</v>
      </c>
      <c r="E470" s="38">
        <v>40515</v>
      </c>
      <c r="F470" s="36">
        <v>2010</v>
      </c>
    </row>
    <row r="471" spans="1:6" x14ac:dyDescent="0.35">
      <c r="A471" s="35" t="s">
        <v>48</v>
      </c>
      <c r="B471" s="36">
        <v>56</v>
      </c>
      <c r="C471" s="36">
        <v>200</v>
      </c>
      <c r="D471" s="37" t="s">
        <v>46</v>
      </c>
      <c r="E471" s="38">
        <v>40490</v>
      </c>
      <c r="F471" s="36">
        <v>2010</v>
      </c>
    </row>
    <row r="472" spans="1:6" x14ac:dyDescent="0.35">
      <c r="A472" s="35" t="s">
        <v>48</v>
      </c>
      <c r="B472" s="36">
        <v>63</v>
      </c>
      <c r="C472" s="36">
        <v>44</v>
      </c>
      <c r="D472" s="37" t="s">
        <v>43</v>
      </c>
      <c r="E472" s="38">
        <v>40492</v>
      </c>
      <c r="F472" s="36">
        <v>2010</v>
      </c>
    </row>
    <row r="473" spans="1:6" x14ac:dyDescent="0.35">
      <c r="A473" s="35" t="s">
        <v>40</v>
      </c>
      <c r="B473" s="36">
        <v>95</v>
      </c>
      <c r="C473" s="36">
        <v>86</v>
      </c>
      <c r="D473" s="37" t="s">
        <v>39</v>
      </c>
      <c r="E473" s="38">
        <v>40433</v>
      </c>
      <c r="F473" s="36">
        <v>2010</v>
      </c>
    </row>
    <row r="474" spans="1:6" x14ac:dyDescent="0.35">
      <c r="A474" s="35" t="s">
        <v>45</v>
      </c>
      <c r="B474" s="36">
        <v>31</v>
      </c>
      <c r="C474" s="36">
        <v>180</v>
      </c>
      <c r="D474" s="37" t="s">
        <v>44</v>
      </c>
      <c r="E474" s="38">
        <v>40457</v>
      </c>
      <c r="F474" s="36">
        <v>2010</v>
      </c>
    </row>
    <row r="475" spans="1:6" x14ac:dyDescent="0.35">
      <c r="A475" s="35" t="s">
        <v>51</v>
      </c>
      <c r="B475" s="36">
        <v>106</v>
      </c>
      <c r="C475" s="36">
        <v>120</v>
      </c>
      <c r="D475" s="37" t="s">
        <v>39</v>
      </c>
      <c r="E475" s="38">
        <v>40496</v>
      </c>
      <c r="F475" s="36">
        <v>2010</v>
      </c>
    </row>
    <row r="476" spans="1:6" x14ac:dyDescent="0.35">
      <c r="A476" s="35" t="s">
        <v>47</v>
      </c>
      <c r="B476" s="36">
        <v>81</v>
      </c>
      <c r="C476" s="36">
        <v>116</v>
      </c>
      <c r="D476" s="37" t="s">
        <v>39</v>
      </c>
      <c r="E476" s="38">
        <v>40435</v>
      </c>
      <c r="F476" s="36">
        <v>2010</v>
      </c>
    </row>
    <row r="477" spans="1:6" x14ac:dyDescent="0.35">
      <c r="A477" s="35" t="s">
        <v>53</v>
      </c>
      <c r="B477" s="36">
        <v>114</v>
      </c>
      <c r="C477" s="36">
        <v>105</v>
      </c>
      <c r="D477" s="37" t="s">
        <v>39</v>
      </c>
      <c r="E477" s="38">
        <v>40464</v>
      </c>
      <c r="F477" s="36">
        <v>2010</v>
      </c>
    </row>
    <row r="478" spans="1:6" x14ac:dyDescent="0.35">
      <c r="A478" s="35" t="s">
        <v>50</v>
      </c>
      <c r="B478" s="36">
        <v>104</v>
      </c>
      <c r="C478" s="36">
        <v>56</v>
      </c>
      <c r="D478" s="37" t="s">
        <v>46</v>
      </c>
      <c r="E478" s="38">
        <v>40431</v>
      </c>
      <c r="F478" s="36">
        <v>2010</v>
      </c>
    </row>
    <row r="479" spans="1:6" x14ac:dyDescent="0.35">
      <c r="A479" s="35" t="s">
        <v>51</v>
      </c>
      <c r="B479" s="36">
        <v>122</v>
      </c>
      <c r="C479" s="36">
        <v>45</v>
      </c>
      <c r="D479" s="37" t="s">
        <v>39</v>
      </c>
      <c r="E479" s="38">
        <v>40513</v>
      </c>
      <c r="F479" s="36">
        <v>2010</v>
      </c>
    </row>
    <row r="480" spans="1:6" x14ac:dyDescent="0.35">
      <c r="A480" s="35" t="s">
        <v>40</v>
      </c>
      <c r="B480" s="36">
        <v>34</v>
      </c>
      <c r="C480" s="36">
        <v>195</v>
      </c>
      <c r="D480" s="37" t="s">
        <v>42</v>
      </c>
      <c r="E480" s="38">
        <v>40497</v>
      </c>
      <c r="F480" s="36">
        <v>2010</v>
      </c>
    </row>
    <row r="481" spans="1:6" x14ac:dyDescent="0.35">
      <c r="A481" s="35" t="s">
        <v>52</v>
      </c>
      <c r="B481" s="36">
        <v>73</v>
      </c>
      <c r="C481" s="36">
        <v>87</v>
      </c>
      <c r="D481" s="37" t="s">
        <v>43</v>
      </c>
      <c r="E481" s="38">
        <v>40451</v>
      </c>
      <c r="F481" s="36">
        <v>2010</v>
      </c>
    </row>
    <row r="482" spans="1:6" x14ac:dyDescent="0.35">
      <c r="A482" s="35" t="s">
        <v>55</v>
      </c>
      <c r="B482" s="36">
        <v>25</v>
      </c>
      <c r="C482" s="36">
        <v>52</v>
      </c>
      <c r="D482" s="37" t="s">
        <v>44</v>
      </c>
      <c r="E482" s="38">
        <v>40450</v>
      </c>
      <c r="F482" s="36">
        <v>2010</v>
      </c>
    </row>
    <row r="483" spans="1:6" x14ac:dyDescent="0.35">
      <c r="A483" s="35" t="s">
        <v>51</v>
      </c>
      <c r="B483" s="36">
        <v>19</v>
      </c>
      <c r="C483" s="36">
        <v>132</v>
      </c>
      <c r="D483" s="37" t="s">
        <v>39</v>
      </c>
      <c r="E483" s="38">
        <v>40480</v>
      </c>
      <c r="F483" s="36">
        <v>2010</v>
      </c>
    </row>
    <row r="484" spans="1:6" x14ac:dyDescent="0.35">
      <c r="A484" s="35" t="s">
        <v>50</v>
      </c>
      <c r="B484" s="36">
        <v>92</v>
      </c>
      <c r="C484" s="36">
        <v>44</v>
      </c>
      <c r="D484" s="37" t="s">
        <v>44</v>
      </c>
      <c r="E484" s="38">
        <v>40483</v>
      </c>
      <c r="F484" s="36">
        <v>2010</v>
      </c>
    </row>
    <row r="485" spans="1:6" x14ac:dyDescent="0.35">
      <c r="A485" s="35" t="s">
        <v>56</v>
      </c>
      <c r="B485" s="36">
        <v>25</v>
      </c>
      <c r="C485" s="36">
        <v>27</v>
      </c>
      <c r="D485" s="37" t="s">
        <v>44</v>
      </c>
      <c r="E485" s="38">
        <v>40442</v>
      </c>
      <c r="F485" s="36">
        <v>2010</v>
      </c>
    </row>
    <row r="486" spans="1:6" x14ac:dyDescent="0.35">
      <c r="A486" s="35" t="s">
        <v>53</v>
      </c>
      <c r="B486" s="36">
        <v>135</v>
      </c>
      <c r="C486" s="36">
        <v>104</v>
      </c>
      <c r="D486" s="37" t="s">
        <v>46</v>
      </c>
      <c r="E486" s="38">
        <v>40512</v>
      </c>
      <c r="F486" s="36">
        <v>2010</v>
      </c>
    </row>
    <row r="487" spans="1:6" x14ac:dyDescent="0.35">
      <c r="A487" s="35" t="s">
        <v>51</v>
      </c>
      <c r="B487" s="36">
        <v>64</v>
      </c>
      <c r="C487" s="36">
        <v>132</v>
      </c>
      <c r="D487" s="37" t="s">
        <v>39</v>
      </c>
      <c r="E487" s="38">
        <v>40482</v>
      </c>
      <c r="F487" s="36">
        <v>2010</v>
      </c>
    </row>
    <row r="488" spans="1:6" x14ac:dyDescent="0.35">
      <c r="A488" s="35" t="s">
        <v>47</v>
      </c>
      <c r="B488" s="36">
        <v>41</v>
      </c>
      <c r="C488" s="36">
        <v>123</v>
      </c>
      <c r="D488" s="37" t="s">
        <v>39</v>
      </c>
      <c r="E488" s="38">
        <v>40494</v>
      </c>
      <c r="F488" s="36">
        <v>2010</v>
      </c>
    </row>
    <row r="489" spans="1:6" x14ac:dyDescent="0.35">
      <c r="A489" s="35" t="s">
        <v>54</v>
      </c>
      <c r="B489" s="36">
        <v>94</v>
      </c>
      <c r="C489" s="36">
        <v>100</v>
      </c>
      <c r="D489" s="37" t="s">
        <v>42</v>
      </c>
      <c r="E489" s="38">
        <v>40465</v>
      </c>
      <c r="F489" s="36">
        <v>2010</v>
      </c>
    </row>
    <row r="490" spans="1:6" x14ac:dyDescent="0.35">
      <c r="A490" s="35" t="s">
        <v>40</v>
      </c>
      <c r="B490" s="36">
        <v>21</v>
      </c>
      <c r="C490" s="36">
        <v>63</v>
      </c>
      <c r="D490" s="37" t="s">
        <v>42</v>
      </c>
      <c r="E490" s="38">
        <v>40439</v>
      </c>
      <c r="F490" s="36">
        <v>2010</v>
      </c>
    </row>
    <row r="491" spans="1:6" x14ac:dyDescent="0.35">
      <c r="A491" s="35" t="s">
        <v>57</v>
      </c>
      <c r="B491" s="36">
        <v>70</v>
      </c>
      <c r="C491" s="36">
        <v>44</v>
      </c>
      <c r="D491" s="37" t="s">
        <v>46</v>
      </c>
      <c r="E491" s="38">
        <v>40514</v>
      </c>
      <c r="F491" s="36">
        <v>2010</v>
      </c>
    </row>
    <row r="492" spans="1:6" x14ac:dyDescent="0.35">
      <c r="A492" s="35" t="s">
        <v>38</v>
      </c>
      <c r="B492" s="36">
        <v>111</v>
      </c>
      <c r="C492" s="36">
        <v>90</v>
      </c>
      <c r="D492" s="37" t="s">
        <v>44</v>
      </c>
      <c r="E492" s="38">
        <v>40476</v>
      </c>
      <c r="F492" s="36">
        <v>2010</v>
      </c>
    </row>
    <row r="493" spans="1:6" x14ac:dyDescent="0.35">
      <c r="A493" s="35" t="s">
        <v>47</v>
      </c>
      <c r="B493" s="36">
        <v>91</v>
      </c>
      <c r="C493" s="36">
        <v>76</v>
      </c>
      <c r="D493" s="37" t="s">
        <v>46</v>
      </c>
      <c r="E493" s="38">
        <v>40491</v>
      </c>
      <c r="F493" s="36">
        <v>2010</v>
      </c>
    </row>
    <row r="494" spans="1:6" x14ac:dyDescent="0.35">
      <c r="A494" s="35" t="s">
        <v>38</v>
      </c>
      <c r="B494" s="36">
        <v>139</v>
      </c>
      <c r="C494" s="36">
        <v>220</v>
      </c>
      <c r="D494" s="37" t="s">
        <v>44</v>
      </c>
      <c r="E494" s="38">
        <v>40517</v>
      </c>
      <c r="F494" s="36">
        <v>2010</v>
      </c>
    </row>
    <row r="495" spans="1:6" x14ac:dyDescent="0.35">
      <c r="A495" s="35" t="s">
        <v>41</v>
      </c>
      <c r="B495" s="36">
        <v>44</v>
      </c>
      <c r="C495" s="36">
        <v>63</v>
      </c>
      <c r="D495" s="37" t="s">
        <v>39</v>
      </c>
      <c r="E495" s="38">
        <v>40502</v>
      </c>
      <c r="F495" s="36">
        <v>2010</v>
      </c>
    </row>
    <row r="496" spans="1:6" x14ac:dyDescent="0.35">
      <c r="A496" s="35" t="s">
        <v>51</v>
      </c>
      <c r="B496" s="36">
        <v>119</v>
      </c>
      <c r="C496" s="36">
        <v>105</v>
      </c>
      <c r="D496" s="37" t="s">
        <v>44</v>
      </c>
      <c r="E496" s="38">
        <v>40491</v>
      </c>
      <c r="F496" s="36">
        <v>2010</v>
      </c>
    </row>
    <row r="497" spans="1:6" x14ac:dyDescent="0.35">
      <c r="A497" s="35" t="s">
        <v>53</v>
      </c>
      <c r="B497" s="36">
        <v>91</v>
      </c>
      <c r="C497" s="36">
        <v>124</v>
      </c>
      <c r="D497" s="37" t="s">
        <v>39</v>
      </c>
      <c r="E497" s="38">
        <v>40430</v>
      </c>
      <c r="F497" s="36">
        <v>2010</v>
      </c>
    </row>
    <row r="498" spans="1:6" x14ac:dyDescent="0.35">
      <c r="A498" s="35" t="s">
        <v>45</v>
      </c>
      <c r="B498" s="36">
        <v>154</v>
      </c>
      <c r="C498" s="36">
        <v>84</v>
      </c>
      <c r="D498" s="37" t="s">
        <v>44</v>
      </c>
      <c r="E498" s="38">
        <v>40506</v>
      </c>
      <c r="F498" s="36">
        <v>2010</v>
      </c>
    </row>
    <row r="499" spans="1:6" x14ac:dyDescent="0.35">
      <c r="A499" s="35" t="s">
        <v>45</v>
      </c>
      <c r="B499" s="36">
        <v>117</v>
      </c>
      <c r="C499" s="36">
        <v>88</v>
      </c>
      <c r="D499" s="37" t="s">
        <v>46</v>
      </c>
      <c r="E499" s="38">
        <v>40457</v>
      </c>
      <c r="F499" s="36">
        <v>2010</v>
      </c>
    </row>
    <row r="500" spans="1:6" x14ac:dyDescent="0.35">
      <c r="A500" s="35" t="s">
        <v>41</v>
      </c>
      <c r="B500" s="36">
        <v>33</v>
      </c>
      <c r="C500" s="36">
        <v>170</v>
      </c>
      <c r="D500" s="37" t="s">
        <v>39</v>
      </c>
      <c r="E500" s="38">
        <v>40467</v>
      </c>
      <c r="F500" s="36">
        <v>2010</v>
      </c>
    </row>
    <row r="501" spans="1:6" x14ac:dyDescent="0.35">
      <c r="A501" s="35" t="s">
        <v>41</v>
      </c>
      <c r="B501" s="36">
        <v>144</v>
      </c>
      <c r="C501" s="36">
        <v>62</v>
      </c>
      <c r="D501" s="37" t="s">
        <v>39</v>
      </c>
      <c r="E501" s="38">
        <v>40476</v>
      </c>
      <c r="F501" s="36">
        <v>2010</v>
      </c>
    </row>
    <row r="502" spans="1:6" x14ac:dyDescent="0.35">
      <c r="A502" s="35" t="s">
        <v>49</v>
      </c>
      <c r="B502" s="36">
        <v>117</v>
      </c>
      <c r="C502" s="36">
        <v>90</v>
      </c>
      <c r="D502" s="37" t="s">
        <v>44</v>
      </c>
      <c r="E502" s="38">
        <v>40471</v>
      </c>
      <c r="F502" s="36">
        <v>2010</v>
      </c>
    </row>
    <row r="503" spans="1:6" x14ac:dyDescent="0.35">
      <c r="A503" s="35" t="s">
        <v>55</v>
      </c>
      <c r="B503" s="36">
        <v>110</v>
      </c>
      <c r="C503" s="36">
        <v>100</v>
      </c>
      <c r="D503" s="37" t="s">
        <v>43</v>
      </c>
      <c r="E503" s="38">
        <v>40493</v>
      </c>
      <c r="F503" s="36">
        <v>2010</v>
      </c>
    </row>
    <row r="504" spans="1:6" x14ac:dyDescent="0.35">
      <c r="A504" s="35" t="s">
        <v>57</v>
      </c>
      <c r="B504" s="36">
        <v>103</v>
      </c>
      <c r="C504" s="36">
        <v>62</v>
      </c>
      <c r="D504" s="37" t="s">
        <v>43</v>
      </c>
      <c r="E504" s="38">
        <v>40432</v>
      </c>
      <c r="F504" s="36">
        <v>2010</v>
      </c>
    </row>
    <row r="505" spans="1:6" x14ac:dyDescent="0.35">
      <c r="A505" s="35" t="s">
        <v>55</v>
      </c>
      <c r="B505" s="36">
        <v>115</v>
      </c>
      <c r="C505" s="36">
        <v>40</v>
      </c>
      <c r="D505" s="37" t="s">
        <v>39</v>
      </c>
      <c r="E505" s="38">
        <v>40430</v>
      </c>
      <c r="F505" s="36">
        <v>2010</v>
      </c>
    </row>
    <row r="506" spans="1:6" x14ac:dyDescent="0.35">
      <c r="A506" s="35" t="s">
        <v>52</v>
      </c>
      <c r="B506" s="36">
        <v>137</v>
      </c>
      <c r="C506" s="36">
        <v>44</v>
      </c>
      <c r="D506" s="37" t="s">
        <v>46</v>
      </c>
      <c r="E506" s="38">
        <v>40446</v>
      </c>
      <c r="F506" s="36">
        <v>2010</v>
      </c>
    </row>
    <row r="507" spans="1:6" x14ac:dyDescent="0.35">
      <c r="A507" s="35" t="s">
        <v>38</v>
      </c>
      <c r="B507" s="36">
        <v>143</v>
      </c>
      <c r="C507" s="36">
        <v>54</v>
      </c>
      <c r="D507" s="37" t="s">
        <v>46</v>
      </c>
      <c r="E507" s="38">
        <v>40452</v>
      </c>
      <c r="F507" s="36">
        <v>2010</v>
      </c>
    </row>
    <row r="508" spans="1:6" x14ac:dyDescent="0.35">
      <c r="A508" s="35" t="s">
        <v>49</v>
      </c>
      <c r="B508" s="36">
        <v>115</v>
      </c>
      <c r="C508" s="36">
        <v>42</v>
      </c>
      <c r="D508" s="37" t="s">
        <v>44</v>
      </c>
      <c r="E508" s="38">
        <v>40433</v>
      </c>
      <c r="F508" s="36">
        <v>2010</v>
      </c>
    </row>
    <row r="509" spans="1:6" x14ac:dyDescent="0.35">
      <c r="A509" s="35" t="s">
        <v>50</v>
      </c>
      <c r="B509" s="36">
        <v>101</v>
      </c>
      <c r="C509" s="36">
        <v>185</v>
      </c>
      <c r="D509" s="37" t="s">
        <v>46</v>
      </c>
      <c r="E509" s="38">
        <v>40477</v>
      </c>
      <c r="F509" s="36">
        <v>2010</v>
      </c>
    </row>
    <row r="510" spans="1:6" x14ac:dyDescent="0.35">
      <c r="A510" s="35" t="s">
        <v>38</v>
      </c>
      <c r="B510" s="36">
        <v>63</v>
      </c>
      <c r="C510" s="36">
        <v>80</v>
      </c>
      <c r="D510" s="37" t="s">
        <v>46</v>
      </c>
      <c r="E510" s="38">
        <v>40458</v>
      </c>
      <c r="F510" s="36">
        <v>2010</v>
      </c>
    </row>
    <row r="511" spans="1:6" x14ac:dyDescent="0.35">
      <c r="A511" s="35" t="s">
        <v>38</v>
      </c>
      <c r="B511" s="36">
        <v>89</v>
      </c>
      <c r="C511" s="36">
        <v>176</v>
      </c>
      <c r="D511" s="37" t="s">
        <v>46</v>
      </c>
      <c r="E511" s="38">
        <v>40499</v>
      </c>
      <c r="F511" s="36">
        <v>2010</v>
      </c>
    </row>
    <row r="512" spans="1:6" x14ac:dyDescent="0.35">
      <c r="A512" s="35" t="s">
        <v>57</v>
      </c>
      <c r="B512" s="36">
        <v>50</v>
      </c>
      <c r="C512" s="36">
        <v>26</v>
      </c>
      <c r="D512" s="37" t="s">
        <v>42</v>
      </c>
      <c r="E512" s="38">
        <v>40495</v>
      </c>
      <c r="F512" s="36">
        <v>2010</v>
      </c>
    </row>
    <row r="513" spans="1:6" x14ac:dyDescent="0.35">
      <c r="A513" s="35" t="s">
        <v>55</v>
      </c>
      <c r="B513" s="36">
        <v>81</v>
      </c>
      <c r="C513" s="36">
        <v>92</v>
      </c>
      <c r="D513" s="37" t="s">
        <v>42</v>
      </c>
      <c r="E513" s="38">
        <v>40469</v>
      </c>
      <c r="F513" s="36">
        <v>2010</v>
      </c>
    </row>
    <row r="514" spans="1:6" x14ac:dyDescent="0.35">
      <c r="A514" s="35" t="s">
        <v>56</v>
      </c>
      <c r="B514" s="36">
        <v>115</v>
      </c>
      <c r="C514" s="36">
        <v>168</v>
      </c>
      <c r="D514" s="37" t="s">
        <v>46</v>
      </c>
      <c r="E514" s="38">
        <v>40477</v>
      </c>
      <c r="F514" s="36">
        <v>2010</v>
      </c>
    </row>
    <row r="515" spans="1:6" x14ac:dyDescent="0.35">
      <c r="A515" s="35" t="s">
        <v>56</v>
      </c>
      <c r="B515" s="36">
        <v>88</v>
      </c>
      <c r="C515" s="36">
        <v>78</v>
      </c>
      <c r="D515" s="37" t="s">
        <v>46</v>
      </c>
      <c r="E515" s="38">
        <v>40479</v>
      </c>
      <c r="F515" s="36">
        <v>2010</v>
      </c>
    </row>
    <row r="516" spans="1:6" x14ac:dyDescent="0.35">
      <c r="A516" s="35" t="s">
        <v>54</v>
      </c>
      <c r="B516" s="36">
        <v>45</v>
      </c>
      <c r="C516" s="36">
        <v>135</v>
      </c>
      <c r="D516" s="37" t="s">
        <v>43</v>
      </c>
      <c r="E516" s="38">
        <v>40520</v>
      </c>
      <c r="F516" s="36">
        <v>2010</v>
      </c>
    </row>
    <row r="517" spans="1:6" x14ac:dyDescent="0.35">
      <c r="A517" s="35" t="s">
        <v>50</v>
      </c>
      <c r="B517" s="36">
        <v>110</v>
      </c>
      <c r="C517" s="36">
        <v>155</v>
      </c>
      <c r="D517" s="37" t="s">
        <v>42</v>
      </c>
      <c r="E517" s="38">
        <v>40518</v>
      </c>
      <c r="F517" s="36">
        <v>2010</v>
      </c>
    </row>
    <row r="518" spans="1:6" x14ac:dyDescent="0.35">
      <c r="A518" s="35" t="s">
        <v>55</v>
      </c>
      <c r="B518" s="36">
        <v>117</v>
      </c>
      <c r="C518" s="36">
        <v>40</v>
      </c>
      <c r="D518" s="37" t="s">
        <v>46</v>
      </c>
      <c r="E518" s="38">
        <v>40499</v>
      </c>
      <c r="F518" s="36">
        <v>2010</v>
      </c>
    </row>
    <row r="519" spans="1:6" x14ac:dyDescent="0.35">
      <c r="A519" s="35" t="s">
        <v>51</v>
      </c>
      <c r="B519" s="36">
        <v>43</v>
      </c>
      <c r="C519" s="36">
        <v>37</v>
      </c>
      <c r="D519" s="37" t="s">
        <v>44</v>
      </c>
      <c r="E519" s="38">
        <v>40483</v>
      </c>
      <c r="F519" s="36">
        <v>2010</v>
      </c>
    </row>
    <row r="520" spans="1:6" x14ac:dyDescent="0.35">
      <c r="A520" s="35" t="s">
        <v>51</v>
      </c>
      <c r="B520" s="36">
        <v>54</v>
      </c>
      <c r="C520" s="36">
        <v>31</v>
      </c>
      <c r="D520" s="37" t="s">
        <v>44</v>
      </c>
      <c r="E520" s="38">
        <v>40486</v>
      </c>
      <c r="F520" s="36">
        <v>2010</v>
      </c>
    </row>
    <row r="521" spans="1:6" x14ac:dyDescent="0.35">
      <c r="A521" s="35" t="s">
        <v>52</v>
      </c>
      <c r="B521" s="36">
        <v>158</v>
      </c>
      <c r="C521" s="36">
        <v>190</v>
      </c>
      <c r="D521" s="37" t="s">
        <v>44</v>
      </c>
      <c r="E521" s="38">
        <v>40506</v>
      </c>
      <c r="F521" s="36">
        <v>2010</v>
      </c>
    </row>
    <row r="522" spans="1:6" x14ac:dyDescent="0.35">
      <c r="A522" s="35" t="s">
        <v>49</v>
      </c>
      <c r="B522" s="36">
        <v>127</v>
      </c>
      <c r="C522" s="36">
        <v>200</v>
      </c>
      <c r="D522" s="37" t="s">
        <v>44</v>
      </c>
      <c r="E522" s="38">
        <v>40502</v>
      </c>
      <c r="F522" s="36">
        <v>2010</v>
      </c>
    </row>
    <row r="523" spans="1:6" x14ac:dyDescent="0.35">
      <c r="A523" s="35" t="s">
        <v>41</v>
      </c>
      <c r="B523" s="36">
        <v>132</v>
      </c>
      <c r="C523" s="36">
        <v>50</v>
      </c>
      <c r="D523" s="37" t="s">
        <v>39</v>
      </c>
      <c r="E523" s="38">
        <v>40520</v>
      </c>
      <c r="F523" s="36">
        <v>2010</v>
      </c>
    </row>
    <row r="524" spans="1:6" x14ac:dyDescent="0.35">
      <c r="A524" s="35" t="s">
        <v>54</v>
      </c>
      <c r="B524" s="36">
        <v>51</v>
      </c>
      <c r="C524" s="36">
        <v>108</v>
      </c>
      <c r="D524" s="37" t="s">
        <v>42</v>
      </c>
      <c r="E524" s="38">
        <v>40444</v>
      </c>
      <c r="F524" s="36">
        <v>2010</v>
      </c>
    </row>
    <row r="525" spans="1:6" x14ac:dyDescent="0.35">
      <c r="A525" s="35" t="s">
        <v>53</v>
      </c>
      <c r="B525" s="36">
        <v>106</v>
      </c>
      <c r="C525" s="36">
        <v>112</v>
      </c>
      <c r="D525" s="37" t="s">
        <v>46</v>
      </c>
      <c r="E525" s="38">
        <v>40436</v>
      </c>
      <c r="F525" s="36">
        <v>2010</v>
      </c>
    </row>
    <row r="526" spans="1:6" x14ac:dyDescent="0.35">
      <c r="A526" s="35" t="s">
        <v>48</v>
      </c>
      <c r="B526" s="36">
        <v>52</v>
      </c>
      <c r="C526" s="36">
        <v>70</v>
      </c>
      <c r="D526" s="37" t="s">
        <v>44</v>
      </c>
      <c r="E526" s="38">
        <v>40509</v>
      </c>
      <c r="F526" s="36">
        <v>2010</v>
      </c>
    </row>
    <row r="527" spans="1:6" x14ac:dyDescent="0.35">
      <c r="A527" s="35" t="s">
        <v>45</v>
      </c>
      <c r="B527" s="36">
        <v>70</v>
      </c>
      <c r="C527" s="36">
        <v>116</v>
      </c>
      <c r="D527" s="37" t="s">
        <v>39</v>
      </c>
      <c r="E527" s="38">
        <v>40515</v>
      </c>
      <c r="F527" s="36">
        <v>2010</v>
      </c>
    </row>
    <row r="528" spans="1:6" x14ac:dyDescent="0.35">
      <c r="A528" s="35" t="s">
        <v>38</v>
      </c>
      <c r="B528" s="36">
        <v>107</v>
      </c>
      <c r="C528" s="36">
        <v>39</v>
      </c>
      <c r="D528" s="37" t="s">
        <v>39</v>
      </c>
      <c r="E528" s="38">
        <v>40482</v>
      </c>
      <c r="F528" s="36">
        <v>2010</v>
      </c>
    </row>
    <row r="529" spans="1:6" x14ac:dyDescent="0.35">
      <c r="A529" s="35" t="s">
        <v>56</v>
      </c>
      <c r="B529" s="36">
        <v>130</v>
      </c>
      <c r="C529" s="36">
        <v>87</v>
      </c>
      <c r="D529" s="37" t="s">
        <v>42</v>
      </c>
      <c r="E529" s="38">
        <v>40451</v>
      </c>
      <c r="F529" s="36">
        <v>2010</v>
      </c>
    </row>
    <row r="530" spans="1:6" x14ac:dyDescent="0.35">
      <c r="A530" s="35" t="s">
        <v>49</v>
      </c>
      <c r="B530" s="36">
        <v>48</v>
      </c>
      <c r="C530" s="36">
        <v>120</v>
      </c>
      <c r="D530" s="37" t="s">
        <v>44</v>
      </c>
      <c r="E530" s="38">
        <v>40479</v>
      </c>
      <c r="F530" s="36">
        <v>2010</v>
      </c>
    </row>
    <row r="531" spans="1:6" x14ac:dyDescent="0.35">
      <c r="A531" s="35" t="s">
        <v>52</v>
      </c>
      <c r="B531" s="36">
        <v>49</v>
      </c>
      <c r="C531" s="36">
        <v>100</v>
      </c>
      <c r="D531" s="37" t="s">
        <v>42</v>
      </c>
      <c r="E531" s="38">
        <v>40515</v>
      </c>
      <c r="F531" s="36">
        <v>2010</v>
      </c>
    </row>
    <row r="532" spans="1:6" x14ac:dyDescent="0.35">
      <c r="A532" s="35" t="s">
        <v>47</v>
      </c>
      <c r="B532" s="36">
        <v>35</v>
      </c>
      <c r="C532" s="36">
        <v>86</v>
      </c>
      <c r="D532" s="37" t="s">
        <v>44</v>
      </c>
      <c r="E532" s="38">
        <v>40499</v>
      </c>
      <c r="F532" s="36">
        <v>2010</v>
      </c>
    </row>
    <row r="533" spans="1:6" x14ac:dyDescent="0.35">
      <c r="A533" s="35" t="s">
        <v>57</v>
      </c>
      <c r="B533" s="36">
        <v>121</v>
      </c>
      <c r="C533" s="36">
        <v>84</v>
      </c>
      <c r="D533" s="37" t="s">
        <v>43</v>
      </c>
      <c r="E533" s="38">
        <v>40497</v>
      </c>
      <c r="F533" s="36">
        <v>2010</v>
      </c>
    </row>
    <row r="534" spans="1:6" x14ac:dyDescent="0.35">
      <c r="A534" s="35" t="s">
        <v>57</v>
      </c>
      <c r="B534" s="36">
        <v>117</v>
      </c>
      <c r="C534" s="36">
        <v>82</v>
      </c>
      <c r="D534" s="37" t="s">
        <v>44</v>
      </c>
      <c r="E534" s="38">
        <v>40486</v>
      </c>
      <c r="F534" s="36">
        <v>2010</v>
      </c>
    </row>
    <row r="535" spans="1:6" x14ac:dyDescent="0.35">
      <c r="A535" s="35" t="s">
        <v>49</v>
      </c>
      <c r="B535" s="36">
        <v>78</v>
      </c>
      <c r="C535" s="36">
        <v>28</v>
      </c>
      <c r="D535" s="37" t="s">
        <v>46</v>
      </c>
      <c r="E535" s="38">
        <v>40440</v>
      </c>
      <c r="F535" s="36">
        <v>2010</v>
      </c>
    </row>
    <row r="536" spans="1:6" x14ac:dyDescent="0.35">
      <c r="A536" s="35" t="s">
        <v>48</v>
      </c>
      <c r="B536" s="36">
        <v>49</v>
      </c>
      <c r="C536" s="36">
        <v>84</v>
      </c>
      <c r="D536" s="37" t="s">
        <v>39</v>
      </c>
      <c r="E536" s="38">
        <v>40466</v>
      </c>
      <c r="F536" s="36">
        <v>2010</v>
      </c>
    </row>
    <row r="537" spans="1:6" x14ac:dyDescent="0.35">
      <c r="A537" s="35" t="s">
        <v>40</v>
      </c>
      <c r="B537" s="36">
        <v>59</v>
      </c>
      <c r="C537" s="36">
        <v>90</v>
      </c>
      <c r="D537" s="37" t="s">
        <v>39</v>
      </c>
      <c r="E537" s="38">
        <v>40457</v>
      </c>
      <c r="F537" s="36">
        <v>2010</v>
      </c>
    </row>
    <row r="538" spans="1:6" x14ac:dyDescent="0.35">
      <c r="A538" s="35" t="s">
        <v>57</v>
      </c>
      <c r="B538" s="36">
        <v>71</v>
      </c>
      <c r="C538" s="36">
        <v>52</v>
      </c>
      <c r="D538" s="37" t="s">
        <v>39</v>
      </c>
      <c r="E538" s="38">
        <v>40447</v>
      </c>
      <c r="F538" s="36">
        <v>2010</v>
      </c>
    </row>
    <row r="539" spans="1:6" x14ac:dyDescent="0.35">
      <c r="A539" s="35" t="s">
        <v>49</v>
      </c>
      <c r="B539" s="36">
        <v>141</v>
      </c>
      <c r="C539" s="36">
        <v>54</v>
      </c>
      <c r="D539" s="37" t="s">
        <v>44</v>
      </c>
      <c r="E539" s="38">
        <v>40520</v>
      </c>
      <c r="F539" s="36">
        <v>2010</v>
      </c>
    </row>
    <row r="540" spans="1:6" x14ac:dyDescent="0.35">
      <c r="A540" s="35" t="s">
        <v>56</v>
      </c>
      <c r="B540" s="36">
        <v>73</v>
      </c>
      <c r="C540" s="36">
        <v>75</v>
      </c>
      <c r="D540" s="37" t="s">
        <v>42</v>
      </c>
      <c r="E540" s="38">
        <v>40476</v>
      </c>
      <c r="F540" s="36">
        <v>2010</v>
      </c>
    </row>
    <row r="541" spans="1:6" x14ac:dyDescent="0.35">
      <c r="A541" s="35" t="s">
        <v>47</v>
      </c>
      <c r="B541" s="36">
        <v>125</v>
      </c>
      <c r="C541" s="36">
        <v>87</v>
      </c>
      <c r="D541" s="37" t="s">
        <v>43</v>
      </c>
      <c r="E541" s="38">
        <v>40445</v>
      </c>
      <c r="F541" s="36">
        <v>2010</v>
      </c>
    </row>
    <row r="542" spans="1:6" x14ac:dyDescent="0.35">
      <c r="A542" s="35" t="s">
        <v>57</v>
      </c>
      <c r="B542" s="36">
        <v>133</v>
      </c>
      <c r="C542" s="36">
        <v>21</v>
      </c>
      <c r="D542" s="37" t="s">
        <v>44</v>
      </c>
      <c r="E542" s="38">
        <v>40443</v>
      </c>
      <c r="F542" s="36">
        <v>2010</v>
      </c>
    </row>
    <row r="543" spans="1:6" x14ac:dyDescent="0.35">
      <c r="A543" s="35" t="s">
        <v>57</v>
      </c>
      <c r="B543" s="36">
        <v>90</v>
      </c>
      <c r="C543" s="36">
        <v>129</v>
      </c>
      <c r="D543" s="37" t="s">
        <v>43</v>
      </c>
      <c r="E543" s="38">
        <v>40495</v>
      </c>
      <c r="F543" s="36">
        <v>2010</v>
      </c>
    </row>
    <row r="544" spans="1:6" x14ac:dyDescent="0.35">
      <c r="A544" s="35" t="s">
        <v>38</v>
      </c>
      <c r="B544" s="36">
        <v>111</v>
      </c>
      <c r="C544" s="36">
        <v>22</v>
      </c>
      <c r="D544" s="37" t="s">
        <v>46</v>
      </c>
      <c r="E544" s="38">
        <v>40445</v>
      </c>
      <c r="F544" s="36">
        <v>2010</v>
      </c>
    </row>
    <row r="545" spans="1:6" x14ac:dyDescent="0.35">
      <c r="A545" s="35" t="s">
        <v>48</v>
      </c>
      <c r="B545" s="36">
        <v>80</v>
      </c>
      <c r="C545" s="36">
        <v>32</v>
      </c>
      <c r="D545" s="37" t="s">
        <v>39</v>
      </c>
      <c r="E545" s="38">
        <v>40459</v>
      </c>
      <c r="F545" s="36">
        <v>2010</v>
      </c>
    </row>
    <row r="546" spans="1:6" x14ac:dyDescent="0.35">
      <c r="A546" s="35" t="s">
        <v>51</v>
      </c>
      <c r="B546" s="36">
        <v>159</v>
      </c>
      <c r="C546" s="36">
        <v>66</v>
      </c>
      <c r="D546" s="37" t="s">
        <v>42</v>
      </c>
      <c r="E546" s="38">
        <v>40457</v>
      </c>
      <c r="F546" s="36">
        <v>2010</v>
      </c>
    </row>
    <row r="547" spans="1:6" x14ac:dyDescent="0.35">
      <c r="A547" s="35" t="s">
        <v>51</v>
      </c>
      <c r="B547" s="36">
        <v>102</v>
      </c>
      <c r="C547" s="36">
        <v>99</v>
      </c>
      <c r="D547" s="37" t="s">
        <v>46</v>
      </c>
      <c r="E547" s="38">
        <v>40442</v>
      </c>
      <c r="F547" s="36">
        <v>2010</v>
      </c>
    </row>
    <row r="548" spans="1:6" x14ac:dyDescent="0.35">
      <c r="A548" s="35" t="s">
        <v>40</v>
      </c>
      <c r="B548" s="36">
        <v>144</v>
      </c>
      <c r="C548" s="36">
        <v>25</v>
      </c>
      <c r="D548" s="37" t="s">
        <v>42</v>
      </c>
      <c r="E548" s="38">
        <v>40513</v>
      </c>
      <c r="F548" s="36">
        <v>2010</v>
      </c>
    </row>
    <row r="549" spans="1:6" x14ac:dyDescent="0.35">
      <c r="A549" s="35" t="s">
        <v>56</v>
      </c>
      <c r="B549" s="36">
        <v>123</v>
      </c>
      <c r="C549" s="36">
        <v>44</v>
      </c>
      <c r="D549" s="37" t="s">
        <v>43</v>
      </c>
      <c r="E549" s="38">
        <v>40497</v>
      </c>
      <c r="F549" s="36">
        <v>2010</v>
      </c>
    </row>
    <row r="550" spans="1:6" x14ac:dyDescent="0.35">
      <c r="A550" s="35" t="s">
        <v>55</v>
      </c>
      <c r="B550" s="36">
        <v>48</v>
      </c>
      <c r="C550" s="36">
        <v>120</v>
      </c>
      <c r="D550" s="37" t="s">
        <v>44</v>
      </c>
      <c r="E550" s="38">
        <v>40507</v>
      </c>
      <c r="F550" s="36">
        <v>2010</v>
      </c>
    </row>
    <row r="551" spans="1:6" x14ac:dyDescent="0.35">
      <c r="A551" s="35" t="s">
        <v>38</v>
      </c>
      <c r="B551" s="36">
        <v>39</v>
      </c>
      <c r="C551" s="36">
        <v>46</v>
      </c>
      <c r="D551" s="37" t="s">
        <v>42</v>
      </c>
      <c r="E551" s="38">
        <v>40444</v>
      </c>
      <c r="F551" s="36">
        <v>2010</v>
      </c>
    </row>
    <row r="552" spans="1:6" x14ac:dyDescent="0.35">
      <c r="A552" s="35" t="s">
        <v>57</v>
      </c>
      <c r="B552" s="36">
        <v>80</v>
      </c>
      <c r="C552" s="36">
        <v>68</v>
      </c>
      <c r="D552" s="37" t="s">
        <v>43</v>
      </c>
      <c r="E552" s="38">
        <v>40471</v>
      </c>
      <c r="F552" s="36">
        <v>2010</v>
      </c>
    </row>
    <row r="553" spans="1:6" x14ac:dyDescent="0.35">
      <c r="A553" s="35" t="s">
        <v>49</v>
      </c>
      <c r="B553" s="36">
        <v>88</v>
      </c>
      <c r="C553" s="36">
        <v>80</v>
      </c>
      <c r="D553" s="37" t="s">
        <v>46</v>
      </c>
      <c r="E553" s="38">
        <v>40485</v>
      </c>
      <c r="F553" s="36">
        <v>2010</v>
      </c>
    </row>
    <row r="554" spans="1:6" x14ac:dyDescent="0.35">
      <c r="A554" s="35" t="s">
        <v>50</v>
      </c>
      <c r="B554" s="36">
        <v>28</v>
      </c>
      <c r="C554" s="36">
        <v>44</v>
      </c>
      <c r="D554" s="37" t="s">
        <v>43</v>
      </c>
      <c r="E554" s="38">
        <v>40479</v>
      </c>
      <c r="F554" s="36">
        <v>2010</v>
      </c>
    </row>
    <row r="555" spans="1:6" x14ac:dyDescent="0.35">
      <c r="A555" s="35" t="s">
        <v>45</v>
      </c>
      <c r="B555" s="36">
        <v>132</v>
      </c>
      <c r="C555" s="36">
        <v>42</v>
      </c>
      <c r="D555" s="37" t="s">
        <v>46</v>
      </c>
      <c r="E555" s="38">
        <v>40495</v>
      </c>
      <c r="F555" s="36">
        <v>2010</v>
      </c>
    </row>
    <row r="556" spans="1:6" x14ac:dyDescent="0.35">
      <c r="A556" s="35" t="s">
        <v>41</v>
      </c>
      <c r="B556" s="36">
        <v>103</v>
      </c>
      <c r="C556" s="36">
        <v>120</v>
      </c>
      <c r="D556" s="37" t="s">
        <v>39</v>
      </c>
      <c r="E556" s="38">
        <v>40438</v>
      </c>
      <c r="F556" s="36">
        <v>2010</v>
      </c>
    </row>
    <row r="557" spans="1:6" x14ac:dyDescent="0.35">
      <c r="A557" s="35" t="s">
        <v>56</v>
      </c>
      <c r="B557" s="36">
        <v>108</v>
      </c>
      <c r="C557" s="36">
        <v>56</v>
      </c>
      <c r="D557" s="37" t="s">
        <v>44</v>
      </c>
      <c r="E557" s="38">
        <v>40452</v>
      </c>
      <c r="F557" s="36">
        <v>2010</v>
      </c>
    </row>
    <row r="558" spans="1:6" x14ac:dyDescent="0.35">
      <c r="A558" s="35" t="s">
        <v>55</v>
      </c>
      <c r="B558" s="36">
        <v>100</v>
      </c>
      <c r="C558" s="36">
        <v>69</v>
      </c>
      <c r="D558" s="37" t="s">
        <v>46</v>
      </c>
      <c r="E558" s="38">
        <v>40481</v>
      </c>
      <c r="F558" s="36">
        <v>2010</v>
      </c>
    </row>
    <row r="559" spans="1:6" x14ac:dyDescent="0.35">
      <c r="A559" s="35" t="s">
        <v>50</v>
      </c>
      <c r="B559" s="36">
        <v>119</v>
      </c>
      <c r="C559" s="36">
        <v>116</v>
      </c>
      <c r="D559" s="37" t="s">
        <v>39</v>
      </c>
      <c r="E559" s="38">
        <v>40498</v>
      </c>
      <c r="F559" s="36">
        <v>2010</v>
      </c>
    </row>
    <row r="560" spans="1:6" x14ac:dyDescent="0.35">
      <c r="A560" s="35" t="s">
        <v>47</v>
      </c>
      <c r="B560" s="36">
        <v>63</v>
      </c>
      <c r="C560" s="36">
        <v>70</v>
      </c>
      <c r="D560" s="37" t="s">
        <v>42</v>
      </c>
      <c r="E560" s="38">
        <v>40463</v>
      </c>
      <c r="F560" s="36">
        <v>2010</v>
      </c>
    </row>
    <row r="561" spans="1:6" x14ac:dyDescent="0.35">
      <c r="A561" s="35" t="s">
        <v>50</v>
      </c>
      <c r="B561" s="36">
        <v>44</v>
      </c>
      <c r="C561" s="36">
        <v>33</v>
      </c>
      <c r="D561" s="37" t="s">
        <v>44</v>
      </c>
      <c r="E561" s="38">
        <v>40434</v>
      </c>
      <c r="F561" s="36">
        <v>2010</v>
      </c>
    </row>
    <row r="562" spans="1:6" x14ac:dyDescent="0.35">
      <c r="A562" s="35" t="s">
        <v>48</v>
      </c>
      <c r="B562" s="36">
        <v>99</v>
      </c>
      <c r="C562" s="36">
        <v>180</v>
      </c>
      <c r="D562" s="37" t="s">
        <v>44</v>
      </c>
      <c r="E562" s="38">
        <v>40475</v>
      </c>
      <c r="F562" s="36">
        <v>2010</v>
      </c>
    </row>
    <row r="563" spans="1:6" x14ac:dyDescent="0.35">
      <c r="A563" s="35" t="s">
        <v>56</v>
      </c>
      <c r="B563" s="36">
        <v>126</v>
      </c>
      <c r="C563" s="36">
        <v>190</v>
      </c>
      <c r="D563" s="37" t="s">
        <v>42</v>
      </c>
      <c r="E563" s="38">
        <v>40456</v>
      </c>
      <c r="F563" s="36">
        <v>2010</v>
      </c>
    </row>
    <row r="564" spans="1:6" x14ac:dyDescent="0.35">
      <c r="A564" s="35" t="s">
        <v>56</v>
      </c>
      <c r="B564" s="36">
        <v>44</v>
      </c>
      <c r="C564" s="36">
        <v>170</v>
      </c>
      <c r="D564" s="37" t="s">
        <v>43</v>
      </c>
      <c r="E564" s="38">
        <v>40454</v>
      </c>
      <c r="F564" s="36">
        <v>2010</v>
      </c>
    </row>
    <row r="565" spans="1:6" x14ac:dyDescent="0.35">
      <c r="A565" s="35" t="s">
        <v>48</v>
      </c>
      <c r="B565" s="36">
        <v>74</v>
      </c>
      <c r="C565" s="36">
        <v>37</v>
      </c>
      <c r="D565" s="37" t="s">
        <v>42</v>
      </c>
      <c r="E565" s="38">
        <v>40507</v>
      </c>
      <c r="F565" s="36">
        <v>2010</v>
      </c>
    </row>
    <row r="566" spans="1:6" x14ac:dyDescent="0.35">
      <c r="A566" s="35" t="s">
        <v>56</v>
      </c>
      <c r="B566" s="36">
        <v>96</v>
      </c>
      <c r="C566" s="36">
        <v>46</v>
      </c>
      <c r="D566" s="37" t="s">
        <v>43</v>
      </c>
      <c r="E566" s="38">
        <v>40464</v>
      </c>
      <c r="F566" s="36">
        <v>2010</v>
      </c>
    </row>
    <row r="567" spans="1:6" x14ac:dyDescent="0.35">
      <c r="A567" s="35" t="s">
        <v>41</v>
      </c>
      <c r="B567" s="36">
        <v>147</v>
      </c>
      <c r="C567" s="36">
        <v>82</v>
      </c>
      <c r="D567" s="37" t="s">
        <v>43</v>
      </c>
      <c r="E567" s="38">
        <v>40444</v>
      </c>
      <c r="F567" s="36">
        <v>2010</v>
      </c>
    </row>
    <row r="568" spans="1:6" x14ac:dyDescent="0.35">
      <c r="A568" s="35" t="s">
        <v>48</v>
      </c>
      <c r="B568" s="36">
        <v>39</v>
      </c>
      <c r="C568" s="36">
        <v>176</v>
      </c>
      <c r="D568" s="37" t="s">
        <v>43</v>
      </c>
      <c r="E568" s="38">
        <v>40465</v>
      </c>
      <c r="F568" s="36">
        <v>2010</v>
      </c>
    </row>
    <row r="569" spans="1:6" x14ac:dyDescent="0.35">
      <c r="A569" s="35" t="s">
        <v>45</v>
      </c>
      <c r="B569" s="36">
        <v>101</v>
      </c>
      <c r="C569" s="36">
        <v>132</v>
      </c>
      <c r="D569" s="37" t="s">
        <v>44</v>
      </c>
      <c r="E569" s="38">
        <v>40486</v>
      </c>
      <c r="F569" s="36">
        <v>2010</v>
      </c>
    </row>
    <row r="570" spans="1:6" x14ac:dyDescent="0.35">
      <c r="A570" s="35" t="s">
        <v>48</v>
      </c>
      <c r="B570" s="36">
        <v>147</v>
      </c>
      <c r="C570" s="36">
        <v>115</v>
      </c>
      <c r="D570" s="37" t="s">
        <v>39</v>
      </c>
      <c r="E570" s="38">
        <v>40446</v>
      </c>
      <c r="F570" s="36">
        <v>2010</v>
      </c>
    </row>
    <row r="571" spans="1:6" x14ac:dyDescent="0.35">
      <c r="A571" s="35" t="s">
        <v>55</v>
      </c>
      <c r="B571" s="36">
        <v>135</v>
      </c>
      <c r="C571" s="36">
        <v>60</v>
      </c>
      <c r="D571" s="37" t="s">
        <v>46</v>
      </c>
      <c r="E571" s="38">
        <v>40482</v>
      </c>
      <c r="F571" s="36">
        <v>2010</v>
      </c>
    </row>
    <row r="572" spans="1:6" x14ac:dyDescent="0.35">
      <c r="A572" s="35" t="s">
        <v>45</v>
      </c>
      <c r="B572" s="36">
        <v>138</v>
      </c>
      <c r="C572" s="36">
        <v>29</v>
      </c>
      <c r="D572" s="37" t="s">
        <v>42</v>
      </c>
      <c r="E572" s="38">
        <v>40442</v>
      </c>
      <c r="F572" s="36">
        <v>2010</v>
      </c>
    </row>
    <row r="573" spans="1:6" x14ac:dyDescent="0.35">
      <c r="A573" s="35" t="s">
        <v>51</v>
      </c>
      <c r="B573" s="36">
        <v>85</v>
      </c>
      <c r="C573" s="36">
        <v>38</v>
      </c>
      <c r="D573" s="37" t="s">
        <v>46</v>
      </c>
      <c r="E573" s="38">
        <v>40472</v>
      </c>
      <c r="F573" s="36">
        <v>2010</v>
      </c>
    </row>
    <row r="574" spans="1:6" x14ac:dyDescent="0.35">
      <c r="A574" s="35" t="s">
        <v>54</v>
      </c>
      <c r="B574" s="36">
        <v>37</v>
      </c>
      <c r="C574" s="36">
        <v>54</v>
      </c>
      <c r="D574" s="37" t="s">
        <v>46</v>
      </c>
      <c r="E574" s="38">
        <v>40513</v>
      </c>
      <c r="F574" s="36">
        <v>2010</v>
      </c>
    </row>
    <row r="575" spans="1:6" x14ac:dyDescent="0.35">
      <c r="A575" s="35" t="s">
        <v>38</v>
      </c>
      <c r="B575" s="36">
        <v>136</v>
      </c>
      <c r="C575" s="36">
        <v>37</v>
      </c>
      <c r="D575" s="37" t="s">
        <v>46</v>
      </c>
      <c r="E575" s="38">
        <v>40516</v>
      </c>
      <c r="F575" s="36">
        <v>2010</v>
      </c>
    </row>
    <row r="576" spans="1:6" x14ac:dyDescent="0.35">
      <c r="A576" s="35" t="s">
        <v>52</v>
      </c>
      <c r="B576" s="36">
        <v>31</v>
      </c>
      <c r="C576" s="36">
        <v>172</v>
      </c>
      <c r="D576" s="37" t="s">
        <v>39</v>
      </c>
      <c r="E576" s="38">
        <v>40453</v>
      </c>
      <c r="F576" s="36">
        <v>2010</v>
      </c>
    </row>
    <row r="577" spans="1:6" x14ac:dyDescent="0.35">
      <c r="A577" s="35" t="s">
        <v>50</v>
      </c>
      <c r="B577" s="36">
        <v>102</v>
      </c>
      <c r="C577" s="36">
        <v>76</v>
      </c>
      <c r="D577" s="37" t="s">
        <v>43</v>
      </c>
      <c r="E577" s="38">
        <v>40443</v>
      </c>
      <c r="F577" s="36">
        <v>2010</v>
      </c>
    </row>
    <row r="578" spans="1:6" x14ac:dyDescent="0.35">
      <c r="A578" s="35" t="s">
        <v>51</v>
      </c>
      <c r="B578" s="36">
        <v>147</v>
      </c>
      <c r="C578" s="36">
        <v>140</v>
      </c>
      <c r="D578" s="37" t="s">
        <v>39</v>
      </c>
      <c r="E578" s="38">
        <v>40459</v>
      </c>
      <c r="F578" s="36">
        <v>2010</v>
      </c>
    </row>
    <row r="579" spans="1:6" x14ac:dyDescent="0.35">
      <c r="A579" s="35" t="s">
        <v>48</v>
      </c>
      <c r="B579" s="36">
        <v>123</v>
      </c>
      <c r="C579" s="36">
        <v>68</v>
      </c>
      <c r="D579" s="37" t="s">
        <v>39</v>
      </c>
      <c r="E579" s="38">
        <v>40438</v>
      </c>
      <c r="F579" s="36">
        <v>2010</v>
      </c>
    </row>
    <row r="580" spans="1:6" x14ac:dyDescent="0.35">
      <c r="A580" s="35" t="s">
        <v>47</v>
      </c>
      <c r="B580" s="36">
        <v>60</v>
      </c>
      <c r="C580" s="36">
        <v>66</v>
      </c>
      <c r="D580" s="37" t="s">
        <v>46</v>
      </c>
      <c r="E580" s="38">
        <v>40512</v>
      </c>
      <c r="F580" s="36">
        <v>2010</v>
      </c>
    </row>
    <row r="581" spans="1:6" x14ac:dyDescent="0.35">
      <c r="A581" s="35" t="s">
        <v>57</v>
      </c>
      <c r="B581" s="36">
        <v>60</v>
      </c>
      <c r="C581" s="36">
        <v>37</v>
      </c>
      <c r="D581" s="37" t="s">
        <v>43</v>
      </c>
      <c r="E581" s="38">
        <v>40516</v>
      </c>
      <c r="F581" s="36">
        <v>2010</v>
      </c>
    </row>
    <row r="582" spans="1:6" x14ac:dyDescent="0.35">
      <c r="A582" s="35" t="s">
        <v>52</v>
      </c>
      <c r="B582" s="36">
        <v>74</v>
      </c>
      <c r="C582" s="36">
        <v>117</v>
      </c>
      <c r="D582" s="37" t="s">
        <v>43</v>
      </c>
      <c r="E582" s="38">
        <v>40475</v>
      </c>
      <c r="F582" s="36">
        <v>2010</v>
      </c>
    </row>
    <row r="583" spans="1:6" x14ac:dyDescent="0.35">
      <c r="A583" s="35" t="s">
        <v>50</v>
      </c>
      <c r="B583" s="36">
        <v>142</v>
      </c>
      <c r="C583" s="36">
        <v>116</v>
      </c>
      <c r="D583" s="37" t="s">
        <v>43</v>
      </c>
      <c r="E583" s="38">
        <v>40466</v>
      </c>
      <c r="F583" s="36">
        <v>2010</v>
      </c>
    </row>
    <row r="584" spans="1:6" x14ac:dyDescent="0.35">
      <c r="A584" s="35" t="s">
        <v>47</v>
      </c>
      <c r="B584" s="36">
        <v>111</v>
      </c>
      <c r="C584" s="36">
        <v>210</v>
      </c>
      <c r="D584" s="37" t="s">
        <v>39</v>
      </c>
      <c r="E584" s="38">
        <v>40509</v>
      </c>
      <c r="F584" s="36">
        <v>2010</v>
      </c>
    </row>
    <row r="585" spans="1:6" x14ac:dyDescent="0.35">
      <c r="A585" s="35" t="s">
        <v>41</v>
      </c>
      <c r="B585" s="36">
        <v>25</v>
      </c>
      <c r="C585" s="36">
        <v>84</v>
      </c>
      <c r="D585" s="37" t="s">
        <v>44</v>
      </c>
      <c r="E585" s="38">
        <v>40489</v>
      </c>
      <c r="F585" s="36">
        <v>2010</v>
      </c>
    </row>
    <row r="586" spans="1:6" x14ac:dyDescent="0.35">
      <c r="A586" s="35" t="s">
        <v>54</v>
      </c>
      <c r="B586" s="36">
        <v>103</v>
      </c>
      <c r="C586" s="36">
        <v>102</v>
      </c>
      <c r="D586" s="37" t="s">
        <v>46</v>
      </c>
      <c r="E586" s="38">
        <v>40458</v>
      </c>
      <c r="F586" s="36">
        <v>2010</v>
      </c>
    </row>
    <row r="587" spans="1:6" x14ac:dyDescent="0.35">
      <c r="A587" s="35" t="s">
        <v>53</v>
      </c>
      <c r="B587" s="36">
        <v>141</v>
      </c>
      <c r="C587" s="36">
        <v>100</v>
      </c>
      <c r="D587" s="37" t="s">
        <v>44</v>
      </c>
      <c r="E587" s="38">
        <v>40433</v>
      </c>
      <c r="F587" s="36">
        <v>2010</v>
      </c>
    </row>
    <row r="588" spans="1:6" x14ac:dyDescent="0.35">
      <c r="A588" s="35" t="s">
        <v>56</v>
      </c>
      <c r="B588" s="36">
        <v>75</v>
      </c>
      <c r="C588" s="36">
        <v>38</v>
      </c>
      <c r="D588" s="37" t="s">
        <v>39</v>
      </c>
      <c r="E588" s="38">
        <v>40493</v>
      </c>
      <c r="F588" s="36">
        <v>2010</v>
      </c>
    </row>
    <row r="589" spans="1:6" x14ac:dyDescent="0.35">
      <c r="A589" s="35" t="s">
        <v>51</v>
      </c>
      <c r="B589" s="36">
        <v>101</v>
      </c>
      <c r="C589" s="36">
        <v>84</v>
      </c>
      <c r="D589" s="37" t="s">
        <v>42</v>
      </c>
      <c r="E589" s="38">
        <v>40511</v>
      </c>
      <c r="F589" s="36">
        <v>2010</v>
      </c>
    </row>
    <row r="590" spans="1:6" x14ac:dyDescent="0.35">
      <c r="A590" s="35" t="s">
        <v>57</v>
      </c>
      <c r="B590" s="36">
        <v>76</v>
      </c>
      <c r="C590" s="36">
        <v>164</v>
      </c>
      <c r="D590" s="37" t="s">
        <v>39</v>
      </c>
      <c r="E590" s="38">
        <v>40483</v>
      </c>
      <c r="F590" s="36">
        <v>2010</v>
      </c>
    </row>
    <row r="591" spans="1:6" x14ac:dyDescent="0.35">
      <c r="A591" s="35" t="s">
        <v>47</v>
      </c>
      <c r="B591" s="36">
        <v>104</v>
      </c>
      <c r="C591" s="36">
        <v>136</v>
      </c>
      <c r="D591" s="37" t="s">
        <v>39</v>
      </c>
      <c r="E591" s="38">
        <v>40451</v>
      </c>
      <c r="F591" s="36">
        <v>2010</v>
      </c>
    </row>
    <row r="592" spans="1:6" x14ac:dyDescent="0.35">
      <c r="A592" s="35" t="s">
        <v>41</v>
      </c>
      <c r="B592" s="36">
        <v>55</v>
      </c>
      <c r="C592" s="36">
        <v>112</v>
      </c>
      <c r="D592" s="37" t="s">
        <v>42</v>
      </c>
      <c r="E592" s="38">
        <v>40520</v>
      </c>
      <c r="F592" s="36">
        <v>2010</v>
      </c>
    </row>
    <row r="593" spans="1:6" x14ac:dyDescent="0.35">
      <c r="A593" s="35" t="s">
        <v>52</v>
      </c>
      <c r="B593" s="36">
        <v>10</v>
      </c>
      <c r="C593" s="36">
        <v>72</v>
      </c>
      <c r="D593" s="37" t="s">
        <v>39</v>
      </c>
      <c r="E593" s="38">
        <v>40444</v>
      </c>
      <c r="F593" s="36">
        <v>2010</v>
      </c>
    </row>
    <row r="594" spans="1:6" x14ac:dyDescent="0.35">
      <c r="A594" s="35" t="s">
        <v>50</v>
      </c>
      <c r="B594" s="36">
        <v>78</v>
      </c>
      <c r="C594" s="36">
        <v>205</v>
      </c>
      <c r="D594" s="37" t="s">
        <v>46</v>
      </c>
      <c r="E594" s="38">
        <v>40434</v>
      </c>
      <c r="F594" s="36">
        <v>2010</v>
      </c>
    </row>
    <row r="595" spans="1:6" x14ac:dyDescent="0.35">
      <c r="A595" s="35" t="s">
        <v>50</v>
      </c>
      <c r="B595" s="36">
        <v>153</v>
      </c>
      <c r="C595" s="36">
        <v>102</v>
      </c>
      <c r="D595" s="37" t="s">
        <v>44</v>
      </c>
      <c r="E595" s="38">
        <v>40493</v>
      </c>
      <c r="F595" s="36">
        <v>2010</v>
      </c>
    </row>
    <row r="596" spans="1:6" x14ac:dyDescent="0.35">
      <c r="A596" s="35" t="s">
        <v>53</v>
      </c>
      <c r="B596" s="36">
        <v>102</v>
      </c>
      <c r="C596" s="36">
        <v>70</v>
      </c>
      <c r="D596" s="37" t="s">
        <v>43</v>
      </c>
      <c r="E596" s="38">
        <v>40507</v>
      </c>
      <c r="F596" s="36">
        <v>2010</v>
      </c>
    </row>
    <row r="597" spans="1:6" x14ac:dyDescent="0.35">
      <c r="A597" s="35" t="s">
        <v>53</v>
      </c>
      <c r="B597" s="36">
        <v>107</v>
      </c>
      <c r="C597" s="36">
        <v>78</v>
      </c>
      <c r="D597" s="37" t="s">
        <v>46</v>
      </c>
      <c r="E597" s="38">
        <v>40452</v>
      </c>
      <c r="F597" s="36">
        <v>2010</v>
      </c>
    </row>
    <row r="598" spans="1:6" x14ac:dyDescent="0.35">
      <c r="A598" s="35" t="s">
        <v>56</v>
      </c>
      <c r="B598" s="36">
        <v>73</v>
      </c>
      <c r="C598" s="36">
        <v>87</v>
      </c>
      <c r="D598" s="37" t="s">
        <v>42</v>
      </c>
      <c r="E598" s="38">
        <v>40507</v>
      </c>
      <c r="F598" s="36">
        <v>2010</v>
      </c>
    </row>
    <row r="599" spans="1:6" x14ac:dyDescent="0.35">
      <c r="A599" s="35" t="s">
        <v>54</v>
      </c>
      <c r="B599" s="36">
        <v>144</v>
      </c>
      <c r="C599" s="36">
        <v>102</v>
      </c>
      <c r="D599" s="37" t="s">
        <v>44</v>
      </c>
      <c r="E599" s="38">
        <v>40438</v>
      </c>
      <c r="F599" s="36">
        <v>2010</v>
      </c>
    </row>
    <row r="600" spans="1:6" x14ac:dyDescent="0.35">
      <c r="A600" s="35" t="s">
        <v>55</v>
      </c>
      <c r="B600" s="36">
        <v>98</v>
      </c>
      <c r="C600" s="36">
        <v>130</v>
      </c>
      <c r="D600" s="37" t="s">
        <v>39</v>
      </c>
      <c r="E600" s="38">
        <v>40446</v>
      </c>
      <c r="F600" s="36">
        <v>2010</v>
      </c>
    </row>
    <row r="601" spans="1:6" x14ac:dyDescent="0.35">
      <c r="A601" s="35" t="s">
        <v>57</v>
      </c>
      <c r="B601" s="36">
        <v>88</v>
      </c>
      <c r="C601" s="36">
        <v>110</v>
      </c>
      <c r="D601" s="37" t="s">
        <v>44</v>
      </c>
      <c r="E601" s="38">
        <v>40488</v>
      </c>
      <c r="F601" s="36">
        <v>2010</v>
      </c>
    </row>
    <row r="602" spans="1:6" x14ac:dyDescent="0.35">
      <c r="A602" s="35" t="s">
        <v>40</v>
      </c>
      <c r="B602" s="36">
        <v>52</v>
      </c>
      <c r="C602" s="36">
        <v>42</v>
      </c>
      <c r="D602" s="37" t="s">
        <v>44</v>
      </c>
      <c r="E602" s="38">
        <v>40470</v>
      </c>
      <c r="F602" s="36">
        <v>2010</v>
      </c>
    </row>
    <row r="603" spans="1:6" x14ac:dyDescent="0.35">
      <c r="A603" s="35" t="s">
        <v>56</v>
      </c>
      <c r="B603" s="36">
        <v>111</v>
      </c>
      <c r="C603" s="36">
        <v>126</v>
      </c>
      <c r="D603" s="37" t="s">
        <v>46</v>
      </c>
      <c r="E603" s="38">
        <v>40485</v>
      </c>
      <c r="F603" s="36">
        <v>2010</v>
      </c>
    </row>
    <row r="604" spans="1:6" x14ac:dyDescent="0.35">
      <c r="A604" s="35" t="s">
        <v>38</v>
      </c>
      <c r="B604" s="36">
        <v>131</v>
      </c>
      <c r="C604" s="36">
        <v>76</v>
      </c>
      <c r="D604" s="37" t="s">
        <v>42</v>
      </c>
      <c r="E604" s="38">
        <v>40444</v>
      </c>
      <c r="F604" s="36">
        <v>2010</v>
      </c>
    </row>
    <row r="605" spans="1:6" x14ac:dyDescent="0.35">
      <c r="A605" s="35" t="s">
        <v>45</v>
      </c>
      <c r="B605" s="36">
        <v>31</v>
      </c>
      <c r="C605" s="36">
        <v>84</v>
      </c>
      <c r="D605" s="37" t="s">
        <v>43</v>
      </c>
      <c r="E605" s="38">
        <v>40440</v>
      </c>
      <c r="F605" s="36">
        <v>2010</v>
      </c>
    </row>
    <row r="606" spans="1:6" x14ac:dyDescent="0.35">
      <c r="A606" s="35" t="s">
        <v>48</v>
      </c>
      <c r="B606" s="36">
        <v>49</v>
      </c>
      <c r="C606" s="36">
        <v>39</v>
      </c>
      <c r="D606" s="37" t="s">
        <v>44</v>
      </c>
      <c r="E606" s="38">
        <v>40479</v>
      </c>
      <c r="F606" s="36">
        <v>2010</v>
      </c>
    </row>
    <row r="607" spans="1:6" x14ac:dyDescent="0.35">
      <c r="A607" s="35" t="s">
        <v>53</v>
      </c>
      <c r="B607" s="36">
        <v>65</v>
      </c>
      <c r="C607" s="36">
        <v>70</v>
      </c>
      <c r="D607" s="37" t="s">
        <v>43</v>
      </c>
      <c r="E607" s="38">
        <v>40515</v>
      </c>
      <c r="F607" s="36">
        <v>2010</v>
      </c>
    </row>
    <row r="608" spans="1:6" x14ac:dyDescent="0.35">
      <c r="A608" s="35" t="s">
        <v>57</v>
      </c>
      <c r="B608" s="36">
        <v>122</v>
      </c>
      <c r="C608" s="36">
        <v>78</v>
      </c>
      <c r="D608" s="37" t="s">
        <v>46</v>
      </c>
      <c r="E608" s="38">
        <v>40490</v>
      </c>
      <c r="F608" s="36">
        <v>2010</v>
      </c>
    </row>
    <row r="609" spans="1:6" x14ac:dyDescent="0.35">
      <c r="A609" s="35" t="s">
        <v>52</v>
      </c>
      <c r="B609" s="36">
        <v>52</v>
      </c>
      <c r="C609" s="36">
        <v>190</v>
      </c>
      <c r="D609" s="37" t="s">
        <v>39</v>
      </c>
      <c r="E609" s="38">
        <v>40487</v>
      </c>
      <c r="F609" s="36">
        <v>2010</v>
      </c>
    </row>
    <row r="610" spans="1:6" x14ac:dyDescent="0.35">
      <c r="A610" s="35" t="s">
        <v>45</v>
      </c>
      <c r="B610" s="36">
        <v>57</v>
      </c>
      <c r="C610" s="36">
        <v>120</v>
      </c>
      <c r="D610" s="37" t="s">
        <v>43</v>
      </c>
      <c r="E610" s="38">
        <v>40517</v>
      </c>
      <c r="F610" s="36">
        <v>2010</v>
      </c>
    </row>
    <row r="611" spans="1:6" x14ac:dyDescent="0.35">
      <c r="A611" s="35" t="s">
        <v>45</v>
      </c>
      <c r="B611" s="36">
        <v>80</v>
      </c>
      <c r="C611" s="36">
        <v>88</v>
      </c>
      <c r="D611" s="37" t="s">
        <v>44</v>
      </c>
      <c r="E611" s="38">
        <v>40443</v>
      </c>
      <c r="F611" s="36">
        <v>2010</v>
      </c>
    </row>
    <row r="612" spans="1:6" x14ac:dyDescent="0.35">
      <c r="A612" s="35" t="s">
        <v>55</v>
      </c>
      <c r="B612" s="36">
        <v>172</v>
      </c>
      <c r="C612" s="36">
        <v>27</v>
      </c>
      <c r="D612" s="37" t="s">
        <v>44</v>
      </c>
      <c r="E612" s="38">
        <v>40517</v>
      </c>
      <c r="F612" s="36">
        <v>2010</v>
      </c>
    </row>
    <row r="613" spans="1:6" x14ac:dyDescent="0.35">
      <c r="A613" s="35" t="s">
        <v>55</v>
      </c>
      <c r="B613" s="36">
        <v>31</v>
      </c>
      <c r="C613" s="36">
        <v>160</v>
      </c>
      <c r="D613" s="37" t="s">
        <v>39</v>
      </c>
      <c r="E613" s="38">
        <v>40434</v>
      </c>
      <c r="F613" s="36">
        <v>2010</v>
      </c>
    </row>
    <row r="614" spans="1:6" x14ac:dyDescent="0.35">
      <c r="A614" s="35" t="s">
        <v>56</v>
      </c>
      <c r="B614" s="36">
        <v>85</v>
      </c>
      <c r="C614" s="36">
        <v>215</v>
      </c>
      <c r="D614" s="37" t="s">
        <v>39</v>
      </c>
      <c r="E614" s="38">
        <v>40459</v>
      </c>
      <c r="F614" s="36">
        <v>2010</v>
      </c>
    </row>
    <row r="615" spans="1:6" x14ac:dyDescent="0.35">
      <c r="A615" s="35" t="s">
        <v>53</v>
      </c>
      <c r="B615" s="36">
        <v>37</v>
      </c>
      <c r="C615" s="36">
        <v>124</v>
      </c>
      <c r="D615" s="37" t="s">
        <v>44</v>
      </c>
      <c r="E615" s="38">
        <v>40458</v>
      </c>
      <c r="F615" s="36">
        <v>2010</v>
      </c>
    </row>
    <row r="616" spans="1:6" x14ac:dyDescent="0.35">
      <c r="A616" s="35" t="s">
        <v>57</v>
      </c>
      <c r="B616" s="36">
        <v>72</v>
      </c>
      <c r="C616" s="36">
        <v>76</v>
      </c>
      <c r="D616" s="37" t="s">
        <v>43</v>
      </c>
      <c r="E616" s="38">
        <v>40444</v>
      </c>
      <c r="F616" s="36">
        <v>2010</v>
      </c>
    </row>
    <row r="617" spans="1:6" x14ac:dyDescent="0.35">
      <c r="A617" s="35" t="s">
        <v>56</v>
      </c>
      <c r="B617" s="36">
        <v>106</v>
      </c>
      <c r="C617" s="36">
        <v>105</v>
      </c>
      <c r="D617" s="37" t="s">
        <v>46</v>
      </c>
      <c r="E617" s="38">
        <v>40505</v>
      </c>
      <c r="F617" s="36">
        <v>2010</v>
      </c>
    </row>
    <row r="618" spans="1:6" x14ac:dyDescent="0.35">
      <c r="A618" s="35" t="s">
        <v>55</v>
      </c>
      <c r="B618" s="36">
        <v>41</v>
      </c>
      <c r="C618" s="36">
        <v>112</v>
      </c>
      <c r="D618" s="37" t="s">
        <v>46</v>
      </c>
      <c r="E618" s="38">
        <v>40494</v>
      </c>
      <c r="F618" s="36">
        <v>2010</v>
      </c>
    </row>
    <row r="619" spans="1:6" x14ac:dyDescent="0.35">
      <c r="A619" s="35" t="s">
        <v>45</v>
      </c>
      <c r="B619" s="36">
        <v>50</v>
      </c>
      <c r="C619" s="36">
        <v>40</v>
      </c>
      <c r="D619" s="37" t="s">
        <v>43</v>
      </c>
      <c r="E619" s="38">
        <v>40445</v>
      </c>
      <c r="F619" s="36">
        <v>2010</v>
      </c>
    </row>
    <row r="620" spans="1:6" x14ac:dyDescent="0.35">
      <c r="A620" s="35" t="s">
        <v>49</v>
      </c>
      <c r="B620" s="36">
        <v>75</v>
      </c>
      <c r="C620" s="36">
        <v>78</v>
      </c>
      <c r="D620" s="37" t="s">
        <v>43</v>
      </c>
      <c r="E620" s="38">
        <v>40497</v>
      </c>
      <c r="F620" s="36">
        <v>2010</v>
      </c>
    </row>
    <row r="621" spans="1:6" x14ac:dyDescent="0.35">
      <c r="A621" s="35" t="s">
        <v>51</v>
      </c>
      <c r="B621" s="36">
        <v>109</v>
      </c>
      <c r="C621" s="36">
        <v>140</v>
      </c>
      <c r="D621" s="37" t="s">
        <v>39</v>
      </c>
      <c r="E621" s="38">
        <v>40442</v>
      </c>
      <c r="F621" s="36">
        <v>2010</v>
      </c>
    </row>
    <row r="622" spans="1:6" x14ac:dyDescent="0.35">
      <c r="A622" s="35" t="s">
        <v>49</v>
      </c>
      <c r="B622" s="36">
        <v>105</v>
      </c>
      <c r="C622" s="36">
        <v>176</v>
      </c>
      <c r="D622" s="37" t="s">
        <v>46</v>
      </c>
      <c r="E622" s="38">
        <v>40431</v>
      </c>
      <c r="F622" s="36">
        <v>2010</v>
      </c>
    </row>
    <row r="623" spans="1:6" x14ac:dyDescent="0.35">
      <c r="A623" s="35" t="s">
        <v>45</v>
      </c>
      <c r="B623" s="36">
        <v>138</v>
      </c>
      <c r="C623" s="36">
        <v>195</v>
      </c>
      <c r="D623" s="37" t="s">
        <v>39</v>
      </c>
      <c r="E623" s="38">
        <v>40492</v>
      </c>
      <c r="F623" s="36">
        <v>2010</v>
      </c>
    </row>
    <row r="624" spans="1:6" x14ac:dyDescent="0.35">
      <c r="A624" s="35" t="s">
        <v>54</v>
      </c>
      <c r="B624" s="36">
        <v>107</v>
      </c>
      <c r="C624" s="36">
        <v>20</v>
      </c>
      <c r="D624" s="37" t="s">
        <v>46</v>
      </c>
      <c r="E624" s="38">
        <v>40482</v>
      </c>
      <c r="F624" s="36">
        <v>2010</v>
      </c>
    </row>
    <row r="625" spans="1:6" x14ac:dyDescent="0.35">
      <c r="A625" s="35" t="s">
        <v>41</v>
      </c>
      <c r="B625" s="36">
        <v>67</v>
      </c>
      <c r="C625" s="36">
        <v>38</v>
      </c>
      <c r="D625" s="37" t="s">
        <v>44</v>
      </c>
      <c r="E625" s="38">
        <v>40498</v>
      </c>
      <c r="F625" s="36">
        <v>2010</v>
      </c>
    </row>
    <row r="626" spans="1:6" x14ac:dyDescent="0.35">
      <c r="A626" s="35" t="s">
        <v>55</v>
      </c>
      <c r="B626" s="36">
        <v>69</v>
      </c>
      <c r="C626" s="36">
        <v>56</v>
      </c>
      <c r="D626" s="37" t="s">
        <v>42</v>
      </c>
      <c r="E626" s="38">
        <v>40517</v>
      </c>
      <c r="F626" s="36">
        <v>2010</v>
      </c>
    </row>
    <row r="627" spans="1:6" x14ac:dyDescent="0.35">
      <c r="A627" s="35" t="s">
        <v>45</v>
      </c>
      <c r="B627" s="36">
        <v>56</v>
      </c>
      <c r="C627" s="36">
        <v>27</v>
      </c>
      <c r="D627" s="37" t="s">
        <v>46</v>
      </c>
      <c r="E627" s="38">
        <v>40456</v>
      </c>
      <c r="F627" s="36">
        <v>2010</v>
      </c>
    </row>
    <row r="628" spans="1:6" x14ac:dyDescent="0.35">
      <c r="A628" s="35" t="s">
        <v>54</v>
      </c>
      <c r="B628" s="36">
        <v>60</v>
      </c>
      <c r="C628" s="36">
        <v>60</v>
      </c>
      <c r="D628" s="37" t="s">
        <v>44</v>
      </c>
      <c r="E628" s="38">
        <v>40496</v>
      </c>
      <c r="F628" s="36">
        <v>2010</v>
      </c>
    </row>
    <row r="629" spans="1:6" x14ac:dyDescent="0.35">
      <c r="A629" s="35" t="s">
        <v>51</v>
      </c>
      <c r="B629" s="36">
        <v>68</v>
      </c>
      <c r="C629" s="36">
        <v>41</v>
      </c>
      <c r="D629" s="37" t="s">
        <v>46</v>
      </c>
      <c r="E629" s="38">
        <v>40449</v>
      </c>
      <c r="F629" s="36">
        <v>2010</v>
      </c>
    </row>
    <row r="630" spans="1:6" x14ac:dyDescent="0.35">
      <c r="A630" s="35" t="s">
        <v>41</v>
      </c>
      <c r="B630" s="36">
        <v>154</v>
      </c>
      <c r="C630" s="36">
        <v>164</v>
      </c>
      <c r="D630" s="37" t="s">
        <v>44</v>
      </c>
      <c r="E630" s="38">
        <v>40433</v>
      </c>
      <c r="F630" s="36">
        <v>2010</v>
      </c>
    </row>
    <row r="631" spans="1:6" x14ac:dyDescent="0.35">
      <c r="A631" s="35" t="s">
        <v>47</v>
      </c>
      <c r="B631" s="36">
        <v>45</v>
      </c>
      <c r="C631" s="36">
        <v>84</v>
      </c>
      <c r="D631" s="37" t="s">
        <v>39</v>
      </c>
      <c r="E631" s="38">
        <v>40497</v>
      </c>
      <c r="F631" s="36">
        <v>2010</v>
      </c>
    </row>
    <row r="632" spans="1:6" x14ac:dyDescent="0.35">
      <c r="A632" s="35" t="s">
        <v>57</v>
      </c>
      <c r="B632" s="36">
        <v>52</v>
      </c>
      <c r="C632" s="36">
        <v>42</v>
      </c>
      <c r="D632" s="37" t="s">
        <v>46</v>
      </c>
      <c r="E632" s="38">
        <v>40479</v>
      </c>
      <c r="F632" s="36">
        <v>2010</v>
      </c>
    </row>
    <row r="633" spans="1:6" x14ac:dyDescent="0.35">
      <c r="A633" s="35" t="s">
        <v>50</v>
      </c>
      <c r="B633" s="36">
        <v>137</v>
      </c>
      <c r="C633" s="36">
        <v>84</v>
      </c>
      <c r="D633" s="37" t="s">
        <v>44</v>
      </c>
      <c r="E633" s="38">
        <v>40468</v>
      </c>
      <c r="F633" s="36">
        <v>2010</v>
      </c>
    </row>
    <row r="634" spans="1:6" x14ac:dyDescent="0.35">
      <c r="A634" s="35" t="s">
        <v>55</v>
      </c>
      <c r="B634" s="36">
        <v>162</v>
      </c>
      <c r="C634" s="36">
        <v>82</v>
      </c>
      <c r="D634" s="37" t="s">
        <v>43</v>
      </c>
      <c r="E634" s="38">
        <v>40483</v>
      </c>
      <c r="F634" s="36">
        <v>2010</v>
      </c>
    </row>
    <row r="635" spans="1:6" x14ac:dyDescent="0.35">
      <c r="A635" s="35" t="s">
        <v>38</v>
      </c>
      <c r="B635" s="36">
        <v>33</v>
      </c>
      <c r="C635" s="36">
        <v>27</v>
      </c>
      <c r="D635" s="37" t="s">
        <v>44</v>
      </c>
      <c r="E635" s="38">
        <v>40478</v>
      </c>
      <c r="F635" s="36">
        <v>2010</v>
      </c>
    </row>
    <row r="636" spans="1:6" x14ac:dyDescent="0.35">
      <c r="A636" s="35" t="s">
        <v>53</v>
      </c>
      <c r="B636" s="36">
        <v>76</v>
      </c>
      <c r="C636" s="36">
        <v>84</v>
      </c>
      <c r="D636" s="37" t="s">
        <v>39</v>
      </c>
      <c r="E636" s="38">
        <v>40500</v>
      </c>
      <c r="F636" s="36">
        <v>2010</v>
      </c>
    </row>
    <row r="637" spans="1:6" x14ac:dyDescent="0.35">
      <c r="A637" s="35" t="s">
        <v>45</v>
      </c>
      <c r="B637" s="36">
        <v>144</v>
      </c>
      <c r="C637" s="36">
        <v>164</v>
      </c>
      <c r="D637" s="37" t="s">
        <v>39</v>
      </c>
      <c r="E637" s="38">
        <v>40477</v>
      </c>
      <c r="F637" s="36">
        <v>2010</v>
      </c>
    </row>
    <row r="638" spans="1:6" x14ac:dyDescent="0.35">
      <c r="A638" s="35" t="s">
        <v>45</v>
      </c>
      <c r="B638" s="36">
        <v>58</v>
      </c>
      <c r="C638" s="36">
        <v>38</v>
      </c>
      <c r="D638" s="37" t="s">
        <v>39</v>
      </c>
      <c r="E638" s="38">
        <v>40460</v>
      </c>
      <c r="F638" s="36">
        <v>2010</v>
      </c>
    </row>
    <row r="639" spans="1:6" x14ac:dyDescent="0.35">
      <c r="A639" s="35" t="s">
        <v>45</v>
      </c>
      <c r="B639" s="36">
        <v>121</v>
      </c>
      <c r="C639" s="36">
        <v>20</v>
      </c>
      <c r="D639" s="37" t="s">
        <v>42</v>
      </c>
      <c r="E639" s="38">
        <v>40492</v>
      </c>
      <c r="F639" s="36">
        <v>2010</v>
      </c>
    </row>
    <row r="640" spans="1:6" x14ac:dyDescent="0.35">
      <c r="A640" s="35" t="s">
        <v>40</v>
      </c>
      <c r="B640" s="36">
        <v>114</v>
      </c>
      <c r="C640" s="36">
        <v>114</v>
      </c>
      <c r="D640" s="37" t="s">
        <v>46</v>
      </c>
      <c r="E640" s="38">
        <v>40440</v>
      </c>
      <c r="F640" s="36">
        <v>2010</v>
      </c>
    </row>
    <row r="641" spans="1:6" x14ac:dyDescent="0.35">
      <c r="A641" s="35" t="s">
        <v>54</v>
      </c>
      <c r="B641" s="36">
        <v>87</v>
      </c>
      <c r="C641" s="36">
        <v>125</v>
      </c>
      <c r="D641" s="37" t="s">
        <v>42</v>
      </c>
      <c r="E641" s="38">
        <v>40511</v>
      </c>
      <c r="F641" s="36">
        <v>2010</v>
      </c>
    </row>
    <row r="642" spans="1:6" x14ac:dyDescent="0.35">
      <c r="A642" s="35" t="s">
        <v>40</v>
      </c>
      <c r="B642" s="36">
        <v>128</v>
      </c>
      <c r="C642" s="36">
        <v>140</v>
      </c>
      <c r="D642" s="37" t="s">
        <v>42</v>
      </c>
      <c r="E642" s="38">
        <v>40488</v>
      </c>
      <c r="F642" s="36">
        <v>2010</v>
      </c>
    </row>
    <row r="643" spans="1:6" x14ac:dyDescent="0.35">
      <c r="A643" s="35" t="s">
        <v>50</v>
      </c>
      <c r="B643" s="36">
        <v>33</v>
      </c>
      <c r="C643" s="36">
        <v>92</v>
      </c>
      <c r="D643" s="37" t="s">
        <v>44</v>
      </c>
      <c r="E643" s="38">
        <v>40500</v>
      </c>
      <c r="F643" s="36">
        <v>2010</v>
      </c>
    </row>
    <row r="644" spans="1:6" x14ac:dyDescent="0.35">
      <c r="A644" s="35" t="s">
        <v>55</v>
      </c>
      <c r="B644" s="36">
        <v>123</v>
      </c>
      <c r="C644" s="36">
        <v>80</v>
      </c>
      <c r="D644" s="37" t="s">
        <v>46</v>
      </c>
      <c r="E644" s="38">
        <v>40465</v>
      </c>
      <c r="F644" s="36">
        <v>2010</v>
      </c>
    </row>
    <row r="645" spans="1:6" x14ac:dyDescent="0.35">
      <c r="A645" s="35" t="s">
        <v>41</v>
      </c>
      <c r="B645" s="36">
        <v>128</v>
      </c>
      <c r="C645" s="36">
        <v>116</v>
      </c>
      <c r="D645" s="37" t="s">
        <v>46</v>
      </c>
      <c r="E645" s="38">
        <v>40452</v>
      </c>
      <c r="F645" s="36">
        <v>2010</v>
      </c>
    </row>
    <row r="646" spans="1:6" x14ac:dyDescent="0.35">
      <c r="A646" s="35" t="s">
        <v>38</v>
      </c>
      <c r="B646" s="36">
        <v>109</v>
      </c>
      <c r="C646" s="36">
        <v>132</v>
      </c>
      <c r="D646" s="37" t="s">
        <v>43</v>
      </c>
      <c r="E646" s="38">
        <v>40457</v>
      </c>
      <c r="F646" s="36">
        <v>2010</v>
      </c>
    </row>
    <row r="647" spans="1:6" x14ac:dyDescent="0.35">
      <c r="A647" s="35" t="s">
        <v>47</v>
      </c>
      <c r="B647" s="36">
        <v>168</v>
      </c>
      <c r="C647" s="36">
        <v>72</v>
      </c>
      <c r="D647" s="37" t="s">
        <v>44</v>
      </c>
      <c r="E647" s="38">
        <v>40462</v>
      </c>
      <c r="F647" s="36">
        <v>2010</v>
      </c>
    </row>
    <row r="648" spans="1:6" x14ac:dyDescent="0.35">
      <c r="A648" s="35" t="s">
        <v>47</v>
      </c>
      <c r="B648" s="36">
        <v>110</v>
      </c>
      <c r="C648" s="36">
        <v>104</v>
      </c>
      <c r="D648" s="37" t="s">
        <v>42</v>
      </c>
      <c r="E648" s="38">
        <v>40509</v>
      </c>
      <c r="F648" s="36">
        <v>2010</v>
      </c>
    </row>
    <row r="649" spans="1:6" x14ac:dyDescent="0.35">
      <c r="A649" s="35" t="s">
        <v>38</v>
      </c>
      <c r="B649" s="36">
        <v>164</v>
      </c>
      <c r="C649" s="36">
        <v>36</v>
      </c>
      <c r="D649" s="37" t="s">
        <v>43</v>
      </c>
      <c r="E649" s="38">
        <v>40463</v>
      </c>
      <c r="F649" s="36">
        <v>2010</v>
      </c>
    </row>
    <row r="650" spans="1:6" x14ac:dyDescent="0.35">
      <c r="A650" s="35" t="s">
        <v>40</v>
      </c>
      <c r="B650" s="36">
        <v>139</v>
      </c>
      <c r="C650" s="36">
        <v>81</v>
      </c>
      <c r="D650" s="37" t="s">
        <v>46</v>
      </c>
      <c r="E650" s="38">
        <v>40495</v>
      </c>
      <c r="F650" s="36">
        <v>2010</v>
      </c>
    </row>
    <row r="651" spans="1:6" x14ac:dyDescent="0.35">
      <c r="A651" s="35" t="s">
        <v>49</v>
      </c>
      <c r="B651" s="36">
        <v>163</v>
      </c>
      <c r="C651" s="36">
        <v>76</v>
      </c>
      <c r="D651" s="37" t="s">
        <v>42</v>
      </c>
      <c r="E651" s="38">
        <v>40438</v>
      </c>
      <c r="F651" s="36">
        <v>2010</v>
      </c>
    </row>
    <row r="652" spans="1:6" x14ac:dyDescent="0.35">
      <c r="A652" s="35" t="s">
        <v>41</v>
      </c>
      <c r="B652" s="36">
        <v>124</v>
      </c>
      <c r="C652" s="36">
        <v>54</v>
      </c>
      <c r="D652" s="37" t="s">
        <v>42</v>
      </c>
      <c r="E652" s="38">
        <v>40451</v>
      </c>
      <c r="F652" s="36">
        <v>2010</v>
      </c>
    </row>
    <row r="653" spans="1:6" x14ac:dyDescent="0.35">
      <c r="A653" s="35" t="s">
        <v>49</v>
      </c>
      <c r="B653" s="36">
        <v>73</v>
      </c>
      <c r="C653" s="36">
        <v>44</v>
      </c>
      <c r="D653" s="37" t="s">
        <v>46</v>
      </c>
      <c r="E653" s="38">
        <v>40494</v>
      </c>
      <c r="F653" s="36">
        <v>2010</v>
      </c>
    </row>
    <row r="654" spans="1:6" x14ac:dyDescent="0.35">
      <c r="A654" s="35" t="s">
        <v>51</v>
      </c>
      <c r="B654" s="36">
        <v>97</v>
      </c>
      <c r="C654" s="36">
        <v>105</v>
      </c>
      <c r="D654" s="37" t="s">
        <v>42</v>
      </c>
      <c r="E654" s="38">
        <v>40471</v>
      </c>
      <c r="F654" s="36">
        <v>2010</v>
      </c>
    </row>
    <row r="655" spans="1:6" x14ac:dyDescent="0.35">
      <c r="A655" s="35" t="s">
        <v>48</v>
      </c>
      <c r="B655" s="36">
        <v>71</v>
      </c>
      <c r="C655" s="36">
        <v>170</v>
      </c>
      <c r="D655" s="37" t="s">
        <v>43</v>
      </c>
      <c r="E655" s="38">
        <v>40485</v>
      </c>
      <c r="F655" s="36">
        <v>2010</v>
      </c>
    </row>
    <row r="656" spans="1:6" x14ac:dyDescent="0.35">
      <c r="A656" s="35" t="s">
        <v>47</v>
      </c>
      <c r="B656" s="36">
        <v>132</v>
      </c>
      <c r="C656" s="36">
        <v>195</v>
      </c>
      <c r="D656" s="37" t="s">
        <v>46</v>
      </c>
      <c r="E656" s="38">
        <v>40434</v>
      </c>
      <c r="F656" s="36">
        <v>2010</v>
      </c>
    </row>
    <row r="657" spans="1:6" x14ac:dyDescent="0.35">
      <c r="A657" s="35" t="s">
        <v>51</v>
      </c>
      <c r="B657" s="36">
        <v>66</v>
      </c>
      <c r="C657" s="36">
        <v>120</v>
      </c>
      <c r="D657" s="37" t="s">
        <v>46</v>
      </c>
      <c r="E657" s="38">
        <v>40502</v>
      </c>
      <c r="F657" s="36">
        <v>2010</v>
      </c>
    </row>
    <row r="658" spans="1:6" x14ac:dyDescent="0.35">
      <c r="A658" s="35" t="s">
        <v>48</v>
      </c>
      <c r="B658" s="36">
        <v>61</v>
      </c>
      <c r="C658" s="36">
        <v>93</v>
      </c>
      <c r="D658" s="37" t="s">
        <v>44</v>
      </c>
      <c r="E658" s="38">
        <v>40501</v>
      </c>
      <c r="F658" s="36">
        <v>2010</v>
      </c>
    </row>
    <row r="659" spans="1:6" x14ac:dyDescent="0.35">
      <c r="A659" s="35" t="s">
        <v>40</v>
      </c>
      <c r="B659" s="36">
        <v>52</v>
      </c>
      <c r="C659" s="36">
        <v>66</v>
      </c>
      <c r="D659" s="37" t="s">
        <v>42</v>
      </c>
      <c r="E659" s="38">
        <v>40513</v>
      </c>
      <c r="F659" s="36">
        <v>2010</v>
      </c>
    </row>
    <row r="660" spans="1:6" x14ac:dyDescent="0.35">
      <c r="A660" s="35" t="s">
        <v>52</v>
      </c>
      <c r="B660" s="36">
        <v>80</v>
      </c>
      <c r="C660" s="36">
        <v>104</v>
      </c>
      <c r="D660" s="37" t="s">
        <v>39</v>
      </c>
      <c r="E660" s="38">
        <v>40515</v>
      </c>
      <c r="F660" s="36">
        <v>2010</v>
      </c>
    </row>
    <row r="661" spans="1:6" x14ac:dyDescent="0.35">
      <c r="A661" s="35" t="s">
        <v>51</v>
      </c>
      <c r="B661" s="36">
        <v>89</v>
      </c>
      <c r="C661" s="36">
        <v>164</v>
      </c>
      <c r="D661" s="37" t="s">
        <v>46</v>
      </c>
      <c r="E661" s="38">
        <v>40476</v>
      </c>
      <c r="F661" s="36">
        <v>2010</v>
      </c>
    </row>
    <row r="662" spans="1:6" x14ac:dyDescent="0.35">
      <c r="A662" s="35" t="s">
        <v>38</v>
      </c>
      <c r="B662" s="36">
        <v>63</v>
      </c>
      <c r="C662" s="36">
        <v>29</v>
      </c>
      <c r="D662" s="37" t="s">
        <v>44</v>
      </c>
      <c r="E662" s="38">
        <v>40469</v>
      </c>
      <c r="F662" s="36">
        <v>2010</v>
      </c>
    </row>
    <row r="663" spans="1:6" x14ac:dyDescent="0.35">
      <c r="A663" s="35" t="s">
        <v>57</v>
      </c>
      <c r="B663" s="36">
        <v>64</v>
      </c>
      <c r="C663" s="36">
        <v>111</v>
      </c>
      <c r="D663" s="37" t="s">
        <v>39</v>
      </c>
      <c r="E663" s="38">
        <v>40463</v>
      </c>
      <c r="F663" s="36">
        <v>2010</v>
      </c>
    </row>
    <row r="664" spans="1:6" x14ac:dyDescent="0.35">
      <c r="A664" s="35" t="s">
        <v>41</v>
      </c>
      <c r="B664" s="36">
        <v>49</v>
      </c>
      <c r="C664" s="36">
        <v>105</v>
      </c>
      <c r="D664" s="37" t="s">
        <v>46</v>
      </c>
      <c r="E664" s="38">
        <v>40472</v>
      </c>
      <c r="F664" s="36">
        <v>2010</v>
      </c>
    </row>
    <row r="665" spans="1:6" x14ac:dyDescent="0.35">
      <c r="A665" s="35" t="s">
        <v>41</v>
      </c>
      <c r="B665" s="36">
        <v>81</v>
      </c>
      <c r="C665" s="36">
        <v>21</v>
      </c>
      <c r="D665" s="37" t="s">
        <v>43</v>
      </c>
      <c r="E665" s="38">
        <v>40495</v>
      </c>
      <c r="F665" s="36">
        <v>2010</v>
      </c>
    </row>
    <row r="666" spans="1:6" x14ac:dyDescent="0.35">
      <c r="A666" s="35" t="s">
        <v>50</v>
      </c>
      <c r="B666" s="36">
        <v>103</v>
      </c>
      <c r="C666" s="36">
        <v>117</v>
      </c>
      <c r="D666" s="37" t="s">
        <v>39</v>
      </c>
      <c r="E666" s="38">
        <v>40437</v>
      </c>
      <c r="F666" s="36">
        <v>2010</v>
      </c>
    </row>
    <row r="667" spans="1:6" x14ac:dyDescent="0.35">
      <c r="A667" s="35" t="s">
        <v>40</v>
      </c>
      <c r="B667" s="36">
        <v>109</v>
      </c>
      <c r="C667" s="36">
        <v>68</v>
      </c>
      <c r="D667" s="37" t="s">
        <v>39</v>
      </c>
      <c r="E667" s="38">
        <v>40491</v>
      </c>
      <c r="F667" s="36">
        <v>2010</v>
      </c>
    </row>
    <row r="668" spans="1:6" x14ac:dyDescent="0.35">
      <c r="A668" s="35" t="s">
        <v>54</v>
      </c>
      <c r="B668" s="36">
        <v>151</v>
      </c>
      <c r="C668" s="36">
        <v>63</v>
      </c>
      <c r="D668" s="37" t="s">
        <v>42</v>
      </c>
      <c r="E668" s="38">
        <v>40514</v>
      </c>
      <c r="F668" s="36">
        <v>2010</v>
      </c>
    </row>
    <row r="669" spans="1:6" x14ac:dyDescent="0.35">
      <c r="A669" s="35" t="s">
        <v>52</v>
      </c>
      <c r="B669" s="36">
        <v>120</v>
      </c>
      <c r="C669" s="36">
        <v>58</v>
      </c>
      <c r="D669" s="37" t="s">
        <v>43</v>
      </c>
      <c r="E669" s="38">
        <v>40483</v>
      </c>
      <c r="F669" s="36">
        <v>2010</v>
      </c>
    </row>
    <row r="670" spans="1:6" x14ac:dyDescent="0.35">
      <c r="A670" s="35" t="s">
        <v>57</v>
      </c>
      <c r="B670" s="36">
        <v>18</v>
      </c>
      <c r="C670" s="36">
        <v>40</v>
      </c>
      <c r="D670" s="37" t="s">
        <v>42</v>
      </c>
      <c r="E670" s="38">
        <v>40491</v>
      </c>
      <c r="F670" s="36">
        <v>2010</v>
      </c>
    </row>
    <row r="671" spans="1:6" x14ac:dyDescent="0.35">
      <c r="A671" s="35" t="s">
        <v>53</v>
      </c>
      <c r="B671" s="36">
        <v>128</v>
      </c>
      <c r="C671" s="36">
        <v>22</v>
      </c>
      <c r="D671" s="37" t="s">
        <v>42</v>
      </c>
      <c r="E671" s="38">
        <v>40494</v>
      </c>
      <c r="F671" s="36">
        <v>2010</v>
      </c>
    </row>
    <row r="672" spans="1:6" x14ac:dyDescent="0.35">
      <c r="A672" s="35" t="s">
        <v>41</v>
      </c>
      <c r="B672" s="36">
        <v>115</v>
      </c>
      <c r="C672" s="36">
        <v>40</v>
      </c>
      <c r="D672" s="37" t="s">
        <v>39</v>
      </c>
      <c r="E672" s="38">
        <v>40497</v>
      </c>
      <c r="F672" s="36">
        <v>2010</v>
      </c>
    </row>
    <row r="673" spans="1:6" x14ac:dyDescent="0.35">
      <c r="A673" s="35" t="s">
        <v>40</v>
      </c>
      <c r="B673" s="36">
        <v>134</v>
      </c>
      <c r="C673" s="36">
        <v>160</v>
      </c>
      <c r="D673" s="37" t="s">
        <v>46</v>
      </c>
      <c r="E673" s="38">
        <v>40482</v>
      </c>
      <c r="F673" s="36">
        <v>2010</v>
      </c>
    </row>
    <row r="674" spans="1:6" x14ac:dyDescent="0.35">
      <c r="A674" s="35" t="s">
        <v>41</v>
      </c>
      <c r="B674" s="36">
        <v>128</v>
      </c>
      <c r="C674" s="36">
        <v>135</v>
      </c>
      <c r="D674" s="37" t="s">
        <v>44</v>
      </c>
      <c r="E674" s="38">
        <v>40481</v>
      </c>
      <c r="F674" s="36">
        <v>2010</v>
      </c>
    </row>
    <row r="675" spans="1:6" x14ac:dyDescent="0.35">
      <c r="A675" s="35" t="s">
        <v>50</v>
      </c>
      <c r="B675" s="36">
        <v>73</v>
      </c>
      <c r="C675" s="36">
        <v>100</v>
      </c>
      <c r="D675" s="37" t="s">
        <v>46</v>
      </c>
      <c r="E675" s="38">
        <v>40463</v>
      </c>
      <c r="F675" s="36">
        <v>2010</v>
      </c>
    </row>
    <row r="676" spans="1:6" x14ac:dyDescent="0.35">
      <c r="A676" s="35" t="s">
        <v>48</v>
      </c>
      <c r="B676" s="36">
        <v>72</v>
      </c>
      <c r="C676" s="36">
        <v>70</v>
      </c>
      <c r="D676" s="37" t="s">
        <v>44</v>
      </c>
      <c r="E676" s="38">
        <v>40496</v>
      </c>
      <c r="F676" s="36">
        <v>2010</v>
      </c>
    </row>
    <row r="677" spans="1:6" x14ac:dyDescent="0.35">
      <c r="A677" s="35" t="s">
        <v>50</v>
      </c>
      <c r="B677" s="36">
        <v>165</v>
      </c>
      <c r="C677" s="36">
        <v>82</v>
      </c>
      <c r="D677" s="37" t="s">
        <v>39</v>
      </c>
      <c r="E677" s="38">
        <v>40489</v>
      </c>
      <c r="F677" s="36">
        <v>2010</v>
      </c>
    </row>
    <row r="678" spans="1:6" x14ac:dyDescent="0.35">
      <c r="A678" s="35" t="s">
        <v>51</v>
      </c>
      <c r="B678" s="36">
        <v>75</v>
      </c>
      <c r="C678" s="36">
        <v>220</v>
      </c>
      <c r="D678" s="37" t="s">
        <v>39</v>
      </c>
      <c r="E678" s="38">
        <v>40516</v>
      </c>
      <c r="F678" s="36">
        <v>2010</v>
      </c>
    </row>
    <row r="679" spans="1:6" x14ac:dyDescent="0.35">
      <c r="A679" s="35" t="s">
        <v>56</v>
      </c>
      <c r="B679" s="36">
        <v>56</v>
      </c>
      <c r="C679" s="36">
        <v>152</v>
      </c>
      <c r="D679" s="37" t="s">
        <v>42</v>
      </c>
      <c r="E679" s="38">
        <v>40438</v>
      </c>
      <c r="F679" s="36">
        <v>2010</v>
      </c>
    </row>
    <row r="680" spans="1:6" x14ac:dyDescent="0.35">
      <c r="A680" s="35" t="s">
        <v>47</v>
      </c>
      <c r="B680" s="36">
        <v>144</v>
      </c>
      <c r="C680" s="36">
        <v>195</v>
      </c>
      <c r="D680" s="37" t="s">
        <v>46</v>
      </c>
      <c r="E680" s="38">
        <v>40481</v>
      </c>
      <c r="F680" s="36">
        <v>2010</v>
      </c>
    </row>
    <row r="681" spans="1:6" x14ac:dyDescent="0.35">
      <c r="A681" s="35" t="s">
        <v>54</v>
      </c>
      <c r="B681" s="36">
        <v>111</v>
      </c>
      <c r="C681" s="36">
        <v>120</v>
      </c>
      <c r="D681" s="37" t="s">
        <v>46</v>
      </c>
      <c r="E681" s="38">
        <v>40432</v>
      </c>
      <c r="F681" s="36">
        <v>2010</v>
      </c>
    </row>
    <row r="682" spans="1:6" x14ac:dyDescent="0.35">
      <c r="A682" s="35" t="s">
        <v>47</v>
      </c>
      <c r="B682" s="36">
        <v>74</v>
      </c>
      <c r="C682" s="36">
        <v>26</v>
      </c>
      <c r="D682" s="37" t="s">
        <v>39</v>
      </c>
      <c r="E682" s="38">
        <v>40492</v>
      </c>
      <c r="F682" s="36">
        <v>2010</v>
      </c>
    </row>
    <row r="683" spans="1:6" x14ac:dyDescent="0.35">
      <c r="A683" s="35" t="s">
        <v>48</v>
      </c>
      <c r="B683" s="36">
        <v>146</v>
      </c>
      <c r="C683" s="36">
        <v>160</v>
      </c>
      <c r="D683" s="37" t="s">
        <v>44</v>
      </c>
      <c r="E683" s="38">
        <v>40516</v>
      </c>
      <c r="F683" s="36">
        <v>2010</v>
      </c>
    </row>
    <row r="684" spans="1:6" x14ac:dyDescent="0.35">
      <c r="A684" s="35" t="s">
        <v>40</v>
      </c>
      <c r="B684" s="36">
        <v>69</v>
      </c>
      <c r="C684" s="36">
        <v>20</v>
      </c>
      <c r="D684" s="37" t="s">
        <v>42</v>
      </c>
      <c r="E684" s="38">
        <v>40460</v>
      </c>
      <c r="F684" s="36">
        <v>2010</v>
      </c>
    </row>
    <row r="685" spans="1:6" x14ac:dyDescent="0.35">
      <c r="A685" s="35" t="s">
        <v>49</v>
      </c>
      <c r="B685" s="36">
        <v>155</v>
      </c>
      <c r="C685" s="36">
        <v>135</v>
      </c>
      <c r="D685" s="37" t="s">
        <v>43</v>
      </c>
      <c r="E685" s="38">
        <v>40462</v>
      </c>
      <c r="F685" s="36">
        <v>2010</v>
      </c>
    </row>
    <row r="686" spans="1:6" x14ac:dyDescent="0.35">
      <c r="A686" s="35" t="s">
        <v>54</v>
      </c>
      <c r="B686" s="36">
        <v>108</v>
      </c>
      <c r="C686" s="36">
        <v>80</v>
      </c>
      <c r="D686" s="37" t="s">
        <v>42</v>
      </c>
      <c r="E686" s="38">
        <v>40448</v>
      </c>
      <c r="F686" s="36">
        <v>2010</v>
      </c>
    </row>
    <row r="687" spans="1:6" x14ac:dyDescent="0.35">
      <c r="A687" s="35" t="s">
        <v>41</v>
      </c>
      <c r="B687" s="36">
        <v>15</v>
      </c>
      <c r="C687" s="36">
        <v>120</v>
      </c>
      <c r="D687" s="37" t="s">
        <v>46</v>
      </c>
      <c r="E687" s="38">
        <v>40475</v>
      </c>
      <c r="F687" s="36">
        <v>2010</v>
      </c>
    </row>
    <row r="688" spans="1:6" x14ac:dyDescent="0.35">
      <c r="A688" s="35" t="s">
        <v>45</v>
      </c>
      <c r="B688" s="36">
        <v>130</v>
      </c>
      <c r="C688" s="36">
        <v>60</v>
      </c>
      <c r="D688" s="37" t="s">
        <v>42</v>
      </c>
      <c r="E688" s="38">
        <v>40466</v>
      </c>
      <c r="F688" s="36">
        <v>2010</v>
      </c>
    </row>
    <row r="689" spans="1:6" x14ac:dyDescent="0.35">
      <c r="A689" s="35" t="s">
        <v>50</v>
      </c>
      <c r="B689" s="36">
        <v>116</v>
      </c>
      <c r="C689" s="36">
        <v>44</v>
      </c>
      <c r="D689" s="37" t="s">
        <v>46</v>
      </c>
      <c r="E689" s="38">
        <v>40520</v>
      </c>
      <c r="F689" s="36">
        <v>2010</v>
      </c>
    </row>
    <row r="690" spans="1:6" x14ac:dyDescent="0.35">
      <c r="A690" s="35" t="s">
        <v>45</v>
      </c>
      <c r="B690" s="36">
        <v>100</v>
      </c>
      <c r="C690" s="36">
        <v>45</v>
      </c>
      <c r="D690" s="37" t="s">
        <v>42</v>
      </c>
      <c r="E690" s="38">
        <v>40519</v>
      </c>
      <c r="F690" s="36">
        <v>2010</v>
      </c>
    </row>
    <row r="691" spans="1:6" x14ac:dyDescent="0.35">
      <c r="A691" s="35" t="s">
        <v>49</v>
      </c>
      <c r="B691" s="36">
        <v>30</v>
      </c>
      <c r="C691" s="36">
        <v>210</v>
      </c>
      <c r="D691" s="37" t="s">
        <v>43</v>
      </c>
      <c r="E691" s="38">
        <v>40507</v>
      </c>
      <c r="F691" s="36">
        <v>2010</v>
      </c>
    </row>
    <row r="692" spans="1:6" x14ac:dyDescent="0.35">
      <c r="A692" s="35" t="s">
        <v>48</v>
      </c>
      <c r="B692" s="36">
        <v>117</v>
      </c>
      <c r="C692" s="36">
        <v>90</v>
      </c>
      <c r="D692" s="37" t="s">
        <v>39</v>
      </c>
      <c r="E692" s="38">
        <v>40440</v>
      </c>
      <c r="F692" s="36">
        <v>2010</v>
      </c>
    </row>
    <row r="693" spans="1:6" x14ac:dyDescent="0.35">
      <c r="A693" s="35" t="s">
        <v>48</v>
      </c>
      <c r="B693" s="36">
        <v>104</v>
      </c>
      <c r="C693" s="36">
        <v>66</v>
      </c>
      <c r="D693" s="37" t="s">
        <v>46</v>
      </c>
      <c r="E693" s="38">
        <v>40511</v>
      </c>
      <c r="F693" s="36">
        <v>2010</v>
      </c>
    </row>
    <row r="694" spans="1:6" x14ac:dyDescent="0.35">
      <c r="A694" s="35" t="s">
        <v>56</v>
      </c>
      <c r="B694" s="36">
        <v>38</v>
      </c>
      <c r="C694" s="36">
        <v>110</v>
      </c>
      <c r="D694" s="37" t="s">
        <v>43</v>
      </c>
      <c r="E694" s="38">
        <v>40452</v>
      </c>
      <c r="F694" s="36">
        <v>2010</v>
      </c>
    </row>
    <row r="695" spans="1:6" x14ac:dyDescent="0.35">
      <c r="A695" s="35" t="s">
        <v>41</v>
      </c>
      <c r="B695" s="36">
        <v>70</v>
      </c>
      <c r="C695" s="36">
        <v>210</v>
      </c>
      <c r="D695" s="37" t="s">
        <v>42</v>
      </c>
      <c r="E695" s="38">
        <v>40472</v>
      </c>
      <c r="F695" s="36">
        <v>2010</v>
      </c>
    </row>
    <row r="696" spans="1:6" x14ac:dyDescent="0.35">
      <c r="A696" s="35" t="s">
        <v>49</v>
      </c>
      <c r="B696" s="36">
        <v>18</v>
      </c>
      <c r="C696" s="36">
        <v>22</v>
      </c>
      <c r="D696" s="37" t="s">
        <v>44</v>
      </c>
      <c r="E696" s="38">
        <v>40508</v>
      </c>
      <c r="F696" s="36">
        <v>2010</v>
      </c>
    </row>
    <row r="697" spans="1:6" x14ac:dyDescent="0.35">
      <c r="A697" s="35" t="s">
        <v>45</v>
      </c>
      <c r="B697" s="36">
        <v>51</v>
      </c>
      <c r="C697" s="36">
        <v>111</v>
      </c>
      <c r="D697" s="37" t="s">
        <v>43</v>
      </c>
      <c r="E697" s="38">
        <v>40499</v>
      </c>
      <c r="F697" s="36">
        <v>2010</v>
      </c>
    </row>
    <row r="698" spans="1:6" x14ac:dyDescent="0.35">
      <c r="A698" s="35" t="s">
        <v>49</v>
      </c>
      <c r="B698" s="36">
        <v>131</v>
      </c>
      <c r="C698" s="36">
        <v>92</v>
      </c>
      <c r="D698" s="37" t="s">
        <v>44</v>
      </c>
      <c r="E698" s="38">
        <v>40452</v>
      </c>
      <c r="F698" s="36">
        <v>2010</v>
      </c>
    </row>
    <row r="699" spans="1:6" x14ac:dyDescent="0.35">
      <c r="A699" s="35" t="s">
        <v>53</v>
      </c>
      <c r="B699" s="36">
        <v>63</v>
      </c>
      <c r="C699" s="36">
        <v>27</v>
      </c>
      <c r="D699" s="37" t="s">
        <v>39</v>
      </c>
      <c r="E699" s="38">
        <v>40471</v>
      </c>
      <c r="F699" s="36">
        <v>2010</v>
      </c>
    </row>
    <row r="700" spans="1:6" x14ac:dyDescent="0.35">
      <c r="A700" s="35" t="s">
        <v>49</v>
      </c>
      <c r="B700" s="36">
        <v>103</v>
      </c>
      <c r="C700" s="36">
        <v>200</v>
      </c>
      <c r="D700" s="37" t="s">
        <v>42</v>
      </c>
      <c r="E700" s="38">
        <v>40460</v>
      </c>
      <c r="F700" s="36">
        <v>2010</v>
      </c>
    </row>
    <row r="701" spans="1:6" x14ac:dyDescent="0.35">
      <c r="A701" s="35" t="s">
        <v>49</v>
      </c>
      <c r="B701" s="36">
        <v>111</v>
      </c>
      <c r="C701" s="36">
        <v>99</v>
      </c>
      <c r="D701" s="37" t="s">
        <v>39</v>
      </c>
      <c r="E701" s="38">
        <v>40431</v>
      </c>
      <c r="F701" s="36">
        <v>2010</v>
      </c>
    </row>
    <row r="702" spans="1:6" x14ac:dyDescent="0.35">
      <c r="A702" s="35" t="s">
        <v>41</v>
      </c>
      <c r="B702" s="36">
        <v>81</v>
      </c>
      <c r="C702" s="36">
        <v>123</v>
      </c>
      <c r="D702" s="37" t="s">
        <v>43</v>
      </c>
      <c r="E702" s="38">
        <v>40450</v>
      </c>
      <c r="F702" s="36">
        <v>2010</v>
      </c>
    </row>
    <row r="703" spans="1:6" x14ac:dyDescent="0.35">
      <c r="A703" s="35" t="s">
        <v>55</v>
      </c>
      <c r="B703" s="36">
        <v>93</v>
      </c>
      <c r="C703" s="36">
        <v>170</v>
      </c>
      <c r="D703" s="37" t="s">
        <v>46</v>
      </c>
      <c r="E703" s="38">
        <v>40462</v>
      </c>
      <c r="F703" s="36">
        <v>2010</v>
      </c>
    </row>
    <row r="704" spans="1:6" x14ac:dyDescent="0.35">
      <c r="A704" s="35" t="s">
        <v>40</v>
      </c>
      <c r="B704" s="36">
        <v>113</v>
      </c>
      <c r="C704" s="36">
        <v>40</v>
      </c>
      <c r="D704" s="37" t="s">
        <v>43</v>
      </c>
      <c r="E704" s="38">
        <v>40436</v>
      </c>
      <c r="F704" s="36">
        <v>2010</v>
      </c>
    </row>
    <row r="705" spans="1:6" x14ac:dyDescent="0.35">
      <c r="A705" s="35" t="s">
        <v>53</v>
      </c>
      <c r="B705" s="36">
        <v>58</v>
      </c>
      <c r="C705" s="36">
        <v>90</v>
      </c>
      <c r="D705" s="37" t="s">
        <v>42</v>
      </c>
      <c r="E705" s="38">
        <v>40452</v>
      </c>
      <c r="F705" s="36">
        <v>2010</v>
      </c>
    </row>
    <row r="706" spans="1:6" x14ac:dyDescent="0.35">
      <c r="A706" s="35" t="s">
        <v>49</v>
      </c>
      <c r="B706" s="36">
        <v>95</v>
      </c>
      <c r="C706" s="36">
        <v>23</v>
      </c>
      <c r="D706" s="37" t="s">
        <v>46</v>
      </c>
      <c r="E706" s="38">
        <v>40441</v>
      </c>
      <c r="F706" s="36">
        <v>2010</v>
      </c>
    </row>
    <row r="707" spans="1:6" x14ac:dyDescent="0.35">
      <c r="A707" s="35" t="s">
        <v>45</v>
      </c>
      <c r="B707" s="36">
        <v>129</v>
      </c>
      <c r="C707" s="36">
        <v>93</v>
      </c>
      <c r="D707" s="37" t="s">
        <v>44</v>
      </c>
      <c r="E707" s="38">
        <v>40439</v>
      </c>
      <c r="F707" s="36">
        <v>2010</v>
      </c>
    </row>
    <row r="708" spans="1:6" x14ac:dyDescent="0.35">
      <c r="A708" s="35" t="s">
        <v>47</v>
      </c>
      <c r="B708" s="36">
        <v>50</v>
      </c>
      <c r="C708" s="36">
        <v>124</v>
      </c>
      <c r="D708" s="37" t="s">
        <v>44</v>
      </c>
      <c r="E708" s="38">
        <v>40461</v>
      </c>
      <c r="F708" s="36">
        <v>2010</v>
      </c>
    </row>
    <row r="709" spans="1:6" x14ac:dyDescent="0.35">
      <c r="A709" s="35" t="s">
        <v>51</v>
      </c>
      <c r="B709" s="36">
        <v>120</v>
      </c>
      <c r="C709" s="36">
        <v>38</v>
      </c>
      <c r="D709" s="37" t="s">
        <v>43</v>
      </c>
      <c r="E709" s="38">
        <v>40518</v>
      </c>
      <c r="F709" s="36">
        <v>2010</v>
      </c>
    </row>
    <row r="710" spans="1:6" x14ac:dyDescent="0.35">
      <c r="A710" s="35" t="s">
        <v>47</v>
      </c>
      <c r="B710" s="36">
        <v>66</v>
      </c>
      <c r="C710" s="36">
        <v>32</v>
      </c>
      <c r="D710" s="37" t="s">
        <v>42</v>
      </c>
      <c r="E710" s="38">
        <v>40458</v>
      </c>
      <c r="F710" s="36">
        <v>2010</v>
      </c>
    </row>
    <row r="711" spans="1:6" x14ac:dyDescent="0.35">
      <c r="A711" s="35" t="s">
        <v>55</v>
      </c>
      <c r="B711" s="36">
        <v>94</v>
      </c>
      <c r="C711" s="36">
        <v>220</v>
      </c>
      <c r="D711" s="37" t="s">
        <v>42</v>
      </c>
      <c r="E711" s="38">
        <v>40464</v>
      </c>
      <c r="F711" s="36">
        <v>2010</v>
      </c>
    </row>
    <row r="712" spans="1:6" x14ac:dyDescent="0.35">
      <c r="A712" s="35" t="s">
        <v>56</v>
      </c>
      <c r="B712" s="36">
        <v>108</v>
      </c>
      <c r="C712" s="36">
        <v>66</v>
      </c>
      <c r="D712" s="37" t="s">
        <v>44</v>
      </c>
      <c r="E712" s="38">
        <v>40489</v>
      </c>
      <c r="F712" s="36">
        <v>2010</v>
      </c>
    </row>
    <row r="713" spans="1:6" x14ac:dyDescent="0.35">
      <c r="A713" s="35" t="s">
        <v>50</v>
      </c>
      <c r="B713" s="36">
        <v>36</v>
      </c>
      <c r="C713" s="36">
        <v>152</v>
      </c>
      <c r="D713" s="37" t="s">
        <v>39</v>
      </c>
      <c r="E713" s="38">
        <v>40494</v>
      </c>
      <c r="F713" s="36">
        <v>2010</v>
      </c>
    </row>
    <row r="714" spans="1:6" x14ac:dyDescent="0.35">
      <c r="A714" s="35" t="s">
        <v>50</v>
      </c>
      <c r="B714" s="36">
        <v>79</v>
      </c>
      <c r="C714" s="36">
        <v>125</v>
      </c>
      <c r="D714" s="37" t="s">
        <v>39</v>
      </c>
      <c r="E714" s="38">
        <v>40464</v>
      </c>
      <c r="F714" s="36">
        <v>2010</v>
      </c>
    </row>
    <row r="715" spans="1:6" x14ac:dyDescent="0.35">
      <c r="A715" s="35" t="s">
        <v>40</v>
      </c>
      <c r="B715" s="36">
        <v>142</v>
      </c>
      <c r="C715" s="36">
        <v>37</v>
      </c>
      <c r="D715" s="37" t="s">
        <v>42</v>
      </c>
      <c r="E715" s="38">
        <v>40435</v>
      </c>
      <c r="F715" s="36">
        <v>2010</v>
      </c>
    </row>
    <row r="716" spans="1:6" x14ac:dyDescent="0.35">
      <c r="A716" s="35" t="s">
        <v>51</v>
      </c>
      <c r="B716" s="36">
        <v>108</v>
      </c>
      <c r="C716" s="36">
        <v>180</v>
      </c>
      <c r="D716" s="37" t="s">
        <v>43</v>
      </c>
      <c r="E716" s="38">
        <v>40457</v>
      </c>
      <c r="F716" s="36">
        <v>2010</v>
      </c>
    </row>
    <row r="717" spans="1:6" x14ac:dyDescent="0.35">
      <c r="A717" s="35" t="s">
        <v>56</v>
      </c>
      <c r="B717" s="36">
        <v>135</v>
      </c>
      <c r="C717" s="36">
        <v>92</v>
      </c>
      <c r="D717" s="37" t="s">
        <v>46</v>
      </c>
      <c r="E717" s="38">
        <v>40514</v>
      </c>
      <c r="F717" s="36">
        <v>2010</v>
      </c>
    </row>
    <row r="718" spans="1:6" x14ac:dyDescent="0.35">
      <c r="A718" s="35" t="s">
        <v>45</v>
      </c>
      <c r="B718" s="36">
        <v>120</v>
      </c>
      <c r="C718" s="36">
        <v>68</v>
      </c>
      <c r="D718" s="37" t="s">
        <v>39</v>
      </c>
      <c r="E718" s="38">
        <v>40509</v>
      </c>
      <c r="F718" s="36">
        <v>2010</v>
      </c>
    </row>
    <row r="719" spans="1:6" x14ac:dyDescent="0.35">
      <c r="A719" s="35" t="s">
        <v>41</v>
      </c>
      <c r="B719" s="36">
        <v>96</v>
      </c>
      <c r="C719" s="36">
        <v>195</v>
      </c>
      <c r="D719" s="37" t="s">
        <v>43</v>
      </c>
      <c r="E719" s="38">
        <v>40497</v>
      </c>
      <c r="F719" s="36">
        <v>2010</v>
      </c>
    </row>
    <row r="720" spans="1:6" x14ac:dyDescent="0.35">
      <c r="A720" s="35" t="s">
        <v>41</v>
      </c>
      <c r="B720" s="36">
        <v>144</v>
      </c>
      <c r="C720" s="36">
        <v>124</v>
      </c>
      <c r="D720" s="37" t="s">
        <v>39</v>
      </c>
      <c r="E720" s="38">
        <v>40431</v>
      </c>
      <c r="F720" s="36">
        <v>2010</v>
      </c>
    </row>
    <row r="721" spans="1:6" x14ac:dyDescent="0.35">
      <c r="A721" s="35" t="s">
        <v>41</v>
      </c>
      <c r="B721" s="36">
        <v>74</v>
      </c>
      <c r="C721" s="36">
        <v>75</v>
      </c>
      <c r="D721" s="37" t="s">
        <v>46</v>
      </c>
      <c r="E721" s="38">
        <v>40511</v>
      </c>
      <c r="F721" s="36">
        <v>2010</v>
      </c>
    </row>
    <row r="722" spans="1:6" x14ac:dyDescent="0.35">
      <c r="A722" s="35" t="s">
        <v>56</v>
      </c>
      <c r="B722" s="36">
        <v>76</v>
      </c>
      <c r="C722" s="36">
        <v>108</v>
      </c>
      <c r="D722" s="37" t="s">
        <v>39</v>
      </c>
      <c r="E722" s="38">
        <v>40504</v>
      </c>
      <c r="F722" s="36">
        <v>2010</v>
      </c>
    </row>
    <row r="723" spans="1:6" x14ac:dyDescent="0.35">
      <c r="A723" s="35" t="s">
        <v>40</v>
      </c>
      <c r="B723" s="36">
        <v>110</v>
      </c>
      <c r="C723" s="36">
        <v>90</v>
      </c>
      <c r="D723" s="37" t="s">
        <v>43</v>
      </c>
      <c r="E723" s="38">
        <v>40450</v>
      </c>
      <c r="F723" s="36">
        <v>2010</v>
      </c>
    </row>
    <row r="724" spans="1:6" x14ac:dyDescent="0.35">
      <c r="A724" s="35" t="s">
        <v>48</v>
      </c>
      <c r="B724" s="36">
        <v>52</v>
      </c>
      <c r="C724" s="36">
        <v>88</v>
      </c>
      <c r="D724" s="37" t="s">
        <v>46</v>
      </c>
      <c r="E724" s="38">
        <v>40497</v>
      </c>
      <c r="F724" s="36">
        <v>2010</v>
      </c>
    </row>
    <row r="725" spans="1:6" x14ac:dyDescent="0.35">
      <c r="A725" s="35" t="s">
        <v>53</v>
      </c>
      <c r="B725" s="36">
        <v>71</v>
      </c>
      <c r="C725" s="36">
        <v>50</v>
      </c>
      <c r="D725" s="37" t="s">
        <v>43</v>
      </c>
      <c r="E725" s="38">
        <v>40513</v>
      </c>
      <c r="F725" s="36">
        <v>2010</v>
      </c>
    </row>
    <row r="726" spans="1:6" x14ac:dyDescent="0.35">
      <c r="A726" s="35" t="s">
        <v>50</v>
      </c>
      <c r="B726" s="36">
        <v>12</v>
      </c>
      <c r="C726" s="36">
        <v>117</v>
      </c>
      <c r="D726" s="37" t="s">
        <v>39</v>
      </c>
      <c r="E726" s="38">
        <v>40496</v>
      </c>
      <c r="F726" s="36">
        <v>2010</v>
      </c>
    </row>
    <row r="727" spans="1:6" x14ac:dyDescent="0.35">
      <c r="A727" s="35" t="s">
        <v>57</v>
      </c>
      <c r="B727" s="36">
        <v>75</v>
      </c>
      <c r="C727" s="36">
        <v>120</v>
      </c>
      <c r="D727" s="37" t="s">
        <v>39</v>
      </c>
      <c r="E727" s="38">
        <v>40443</v>
      </c>
      <c r="F727" s="36">
        <v>2010</v>
      </c>
    </row>
    <row r="728" spans="1:6" x14ac:dyDescent="0.35">
      <c r="A728" s="35" t="s">
        <v>48</v>
      </c>
      <c r="B728" s="36">
        <v>78</v>
      </c>
      <c r="C728" s="36">
        <v>23</v>
      </c>
      <c r="D728" s="37" t="s">
        <v>44</v>
      </c>
      <c r="E728" s="38">
        <v>40477</v>
      </c>
      <c r="F728" s="36">
        <v>2010</v>
      </c>
    </row>
    <row r="729" spans="1:6" x14ac:dyDescent="0.35">
      <c r="A729" s="35" t="s">
        <v>49</v>
      </c>
      <c r="B729" s="36">
        <v>59</v>
      </c>
      <c r="C729" s="36">
        <v>24</v>
      </c>
      <c r="D729" s="37" t="s">
        <v>43</v>
      </c>
      <c r="E729" s="38">
        <v>40497</v>
      </c>
      <c r="F729" s="36">
        <v>2010</v>
      </c>
    </row>
    <row r="730" spans="1:6" x14ac:dyDescent="0.35">
      <c r="A730" s="35" t="s">
        <v>55</v>
      </c>
      <c r="B730" s="36">
        <v>103</v>
      </c>
      <c r="C730" s="36">
        <v>44</v>
      </c>
      <c r="D730" s="37" t="s">
        <v>43</v>
      </c>
      <c r="E730" s="38">
        <v>40477</v>
      </c>
      <c r="F730" s="36">
        <v>2010</v>
      </c>
    </row>
    <row r="731" spans="1:6" x14ac:dyDescent="0.35">
      <c r="A731" s="35" t="s">
        <v>47</v>
      </c>
      <c r="B731" s="36">
        <v>124</v>
      </c>
      <c r="C731" s="36">
        <v>132</v>
      </c>
      <c r="D731" s="37" t="s">
        <v>43</v>
      </c>
      <c r="E731" s="38">
        <v>40485</v>
      </c>
      <c r="F731" s="36">
        <v>2010</v>
      </c>
    </row>
    <row r="732" spans="1:6" x14ac:dyDescent="0.35">
      <c r="A732" s="35" t="s">
        <v>54</v>
      </c>
      <c r="B732" s="36">
        <v>53</v>
      </c>
      <c r="C732" s="36">
        <v>130</v>
      </c>
      <c r="D732" s="37" t="s">
        <v>44</v>
      </c>
      <c r="E732" s="38">
        <v>40502</v>
      </c>
      <c r="F732" s="36">
        <v>2010</v>
      </c>
    </row>
    <row r="733" spans="1:6" x14ac:dyDescent="0.35">
      <c r="A733" s="35" t="s">
        <v>49</v>
      </c>
      <c r="B733" s="36">
        <v>97</v>
      </c>
      <c r="C733" s="36">
        <v>45</v>
      </c>
      <c r="D733" s="37" t="s">
        <v>42</v>
      </c>
      <c r="E733" s="38">
        <v>40498</v>
      </c>
      <c r="F733" s="36">
        <v>2010</v>
      </c>
    </row>
    <row r="734" spans="1:6" x14ac:dyDescent="0.35">
      <c r="A734" s="35" t="s">
        <v>56</v>
      </c>
      <c r="B734" s="36">
        <v>76</v>
      </c>
      <c r="C734" s="36">
        <v>110</v>
      </c>
      <c r="D734" s="37" t="s">
        <v>42</v>
      </c>
      <c r="E734" s="38">
        <v>40447</v>
      </c>
      <c r="F734" s="36">
        <v>2010</v>
      </c>
    </row>
    <row r="735" spans="1:6" x14ac:dyDescent="0.35">
      <c r="A735" s="35" t="s">
        <v>40</v>
      </c>
      <c r="B735" s="36">
        <v>71</v>
      </c>
      <c r="C735" s="36">
        <v>135</v>
      </c>
      <c r="D735" s="37" t="s">
        <v>46</v>
      </c>
      <c r="E735" s="38">
        <v>40460</v>
      </c>
      <c r="F735" s="36">
        <v>2010</v>
      </c>
    </row>
    <row r="736" spans="1:6" x14ac:dyDescent="0.35">
      <c r="A736" s="35" t="s">
        <v>48</v>
      </c>
      <c r="B736" s="36">
        <v>126</v>
      </c>
      <c r="C736" s="36">
        <v>52</v>
      </c>
      <c r="D736" s="37" t="s">
        <v>42</v>
      </c>
      <c r="E736" s="38">
        <v>40510</v>
      </c>
      <c r="F736" s="36">
        <v>2010</v>
      </c>
    </row>
    <row r="737" spans="1:6" x14ac:dyDescent="0.35">
      <c r="A737" s="35" t="s">
        <v>52</v>
      </c>
      <c r="B737" s="36">
        <v>64</v>
      </c>
      <c r="C737" s="36">
        <v>112</v>
      </c>
      <c r="D737" s="37" t="s">
        <v>46</v>
      </c>
      <c r="E737" s="38">
        <v>40460</v>
      </c>
      <c r="F737" s="36">
        <v>2010</v>
      </c>
    </row>
    <row r="738" spans="1:6" x14ac:dyDescent="0.35">
      <c r="A738" s="35" t="s">
        <v>57</v>
      </c>
      <c r="B738" s="36">
        <v>152</v>
      </c>
      <c r="C738" s="36">
        <v>88</v>
      </c>
      <c r="D738" s="37" t="s">
        <v>46</v>
      </c>
      <c r="E738" s="38">
        <v>40479</v>
      </c>
      <c r="F738" s="36">
        <v>2010</v>
      </c>
    </row>
    <row r="739" spans="1:6" x14ac:dyDescent="0.35">
      <c r="A739" s="35" t="s">
        <v>53</v>
      </c>
      <c r="B739" s="36">
        <v>143</v>
      </c>
      <c r="C739" s="36">
        <v>20</v>
      </c>
      <c r="D739" s="37" t="s">
        <v>39</v>
      </c>
      <c r="E739" s="38">
        <v>40462</v>
      </c>
      <c r="F739" s="36">
        <v>2010</v>
      </c>
    </row>
    <row r="740" spans="1:6" x14ac:dyDescent="0.35">
      <c r="A740" s="35" t="s">
        <v>53</v>
      </c>
      <c r="B740" s="36">
        <v>61</v>
      </c>
      <c r="C740" s="36">
        <v>132</v>
      </c>
      <c r="D740" s="37" t="s">
        <v>44</v>
      </c>
      <c r="E740" s="38">
        <v>40491</v>
      </c>
      <c r="F740" s="36">
        <v>2010</v>
      </c>
    </row>
    <row r="741" spans="1:6" x14ac:dyDescent="0.35">
      <c r="A741" s="35" t="s">
        <v>50</v>
      </c>
      <c r="B741" s="36">
        <v>84</v>
      </c>
      <c r="C741" s="36">
        <v>72</v>
      </c>
      <c r="D741" s="37" t="s">
        <v>42</v>
      </c>
      <c r="E741" s="38">
        <v>40440</v>
      </c>
      <c r="F741" s="36">
        <v>2010</v>
      </c>
    </row>
    <row r="742" spans="1:6" x14ac:dyDescent="0.35">
      <c r="A742" s="35" t="s">
        <v>51</v>
      </c>
      <c r="B742" s="36">
        <v>96</v>
      </c>
      <c r="C742" s="36">
        <v>36</v>
      </c>
      <c r="D742" s="37" t="s">
        <v>46</v>
      </c>
      <c r="E742" s="38">
        <v>40454</v>
      </c>
      <c r="F742" s="36">
        <v>2010</v>
      </c>
    </row>
    <row r="743" spans="1:6" x14ac:dyDescent="0.35">
      <c r="A743" s="35" t="s">
        <v>55</v>
      </c>
      <c r="B743" s="36">
        <v>127</v>
      </c>
      <c r="C743" s="36">
        <v>112</v>
      </c>
      <c r="D743" s="37" t="s">
        <v>42</v>
      </c>
      <c r="E743" s="38">
        <v>40498</v>
      </c>
      <c r="F743" s="36">
        <v>2010</v>
      </c>
    </row>
    <row r="744" spans="1:6" x14ac:dyDescent="0.35">
      <c r="A744" s="35" t="s">
        <v>56</v>
      </c>
      <c r="B744" s="36">
        <v>43</v>
      </c>
      <c r="C744" s="36">
        <v>168</v>
      </c>
      <c r="D744" s="37" t="s">
        <v>43</v>
      </c>
      <c r="E744" s="38">
        <v>40469</v>
      </c>
      <c r="F744" s="36">
        <v>2010</v>
      </c>
    </row>
    <row r="745" spans="1:6" x14ac:dyDescent="0.35">
      <c r="A745" s="35" t="s">
        <v>56</v>
      </c>
      <c r="B745" s="36">
        <v>64</v>
      </c>
      <c r="C745" s="36">
        <v>66</v>
      </c>
      <c r="D745" s="37" t="s">
        <v>39</v>
      </c>
      <c r="E745" s="38">
        <v>40442</v>
      </c>
      <c r="F745" s="36">
        <v>2010</v>
      </c>
    </row>
    <row r="746" spans="1:6" x14ac:dyDescent="0.35">
      <c r="A746" s="35" t="s">
        <v>53</v>
      </c>
      <c r="B746" s="36">
        <v>106</v>
      </c>
      <c r="C746" s="36">
        <v>58</v>
      </c>
      <c r="D746" s="37" t="s">
        <v>43</v>
      </c>
      <c r="E746" s="38">
        <v>40438</v>
      </c>
      <c r="F746" s="36">
        <v>2010</v>
      </c>
    </row>
    <row r="747" spans="1:6" x14ac:dyDescent="0.35">
      <c r="A747" s="35" t="s">
        <v>45</v>
      </c>
      <c r="B747" s="36">
        <v>100</v>
      </c>
      <c r="C747" s="36">
        <v>24</v>
      </c>
      <c r="D747" s="37" t="s">
        <v>43</v>
      </c>
      <c r="E747" s="38">
        <v>40476</v>
      </c>
      <c r="F747" s="36">
        <v>2010</v>
      </c>
    </row>
    <row r="748" spans="1:6" x14ac:dyDescent="0.35">
      <c r="A748" s="35" t="s">
        <v>54</v>
      </c>
      <c r="B748" s="36">
        <v>67</v>
      </c>
      <c r="C748" s="36">
        <v>96</v>
      </c>
      <c r="D748" s="37" t="s">
        <v>43</v>
      </c>
      <c r="E748" s="38">
        <v>40478</v>
      </c>
      <c r="F748" s="36">
        <v>2010</v>
      </c>
    </row>
    <row r="749" spans="1:6" x14ac:dyDescent="0.35">
      <c r="A749" s="35" t="s">
        <v>52</v>
      </c>
      <c r="B749" s="36">
        <v>119</v>
      </c>
      <c r="C749" s="36">
        <v>96</v>
      </c>
      <c r="D749" s="37" t="s">
        <v>43</v>
      </c>
      <c r="E749" s="38">
        <v>40465</v>
      </c>
      <c r="F749" s="36">
        <v>2010</v>
      </c>
    </row>
    <row r="750" spans="1:6" x14ac:dyDescent="0.35">
      <c r="A750" s="35" t="s">
        <v>52</v>
      </c>
      <c r="B750" s="36">
        <v>159</v>
      </c>
      <c r="C750" s="36">
        <v>63</v>
      </c>
      <c r="D750" s="37" t="s">
        <v>42</v>
      </c>
      <c r="E750" s="38">
        <v>40505</v>
      </c>
      <c r="F750" s="36">
        <v>2010</v>
      </c>
    </row>
    <row r="751" spans="1:6" x14ac:dyDescent="0.35">
      <c r="A751" s="35" t="s">
        <v>38</v>
      </c>
      <c r="B751" s="36">
        <v>61</v>
      </c>
      <c r="C751" s="36">
        <v>117</v>
      </c>
      <c r="D751" s="37" t="s">
        <v>44</v>
      </c>
      <c r="E751" s="38">
        <v>40520</v>
      </c>
      <c r="F751" s="36">
        <v>2010</v>
      </c>
    </row>
    <row r="752" spans="1:6" x14ac:dyDescent="0.35">
      <c r="A752" s="35" t="s">
        <v>57</v>
      </c>
      <c r="B752" s="36">
        <v>131</v>
      </c>
      <c r="C752" s="36">
        <v>75</v>
      </c>
      <c r="D752" s="37" t="s">
        <v>43</v>
      </c>
      <c r="E752" s="38">
        <v>40482</v>
      </c>
      <c r="F752" s="36">
        <v>2010</v>
      </c>
    </row>
    <row r="753" spans="1:6" x14ac:dyDescent="0.35">
      <c r="A753" s="35" t="s">
        <v>49</v>
      </c>
      <c r="B753" s="36">
        <v>113</v>
      </c>
      <c r="C753" s="36">
        <v>46</v>
      </c>
      <c r="D753" s="37" t="s">
        <v>46</v>
      </c>
      <c r="E753" s="38">
        <v>40477</v>
      </c>
      <c r="F753" s="36">
        <v>2010</v>
      </c>
    </row>
    <row r="754" spans="1:6" x14ac:dyDescent="0.35">
      <c r="A754" s="35" t="s">
        <v>52</v>
      </c>
      <c r="B754" s="36">
        <v>124</v>
      </c>
      <c r="C754" s="36">
        <v>46</v>
      </c>
      <c r="D754" s="37" t="s">
        <v>43</v>
      </c>
      <c r="E754" s="38">
        <v>40457</v>
      </c>
      <c r="F754" s="36">
        <v>2010</v>
      </c>
    </row>
    <row r="755" spans="1:6" x14ac:dyDescent="0.35">
      <c r="A755" s="35" t="s">
        <v>41</v>
      </c>
      <c r="B755" s="36">
        <v>29</v>
      </c>
      <c r="C755" s="36">
        <v>80</v>
      </c>
      <c r="D755" s="37" t="s">
        <v>46</v>
      </c>
      <c r="E755" s="38">
        <v>40511</v>
      </c>
      <c r="F755" s="36">
        <v>2010</v>
      </c>
    </row>
    <row r="756" spans="1:6" x14ac:dyDescent="0.35">
      <c r="A756" s="35" t="s">
        <v>41</v>
      </c>
      <c r="B756" s="36">
        <v>67</v>
      </c>
      <c r="C756" s="36">
        <v>87</v>
      </c>
      <c r="D756" s="37" t="s">
        <v>44</v>
      </c>
      <c r="E756" s="38">
        <v>40492</v>
      </c>
      <c r="F756" s="36">
        <v>2010</v>
      </c>
    </row>
    <row r="757" spans="1:6" x14ac:dyDescent="0.35">
      <c r="A757" s="35" t="s">
        <v>50</v>
      </c>
      <c r="B757" s="36">
        <v>108</v>
      </c>
      <c r="C757" s="36">
        <v>190</v>
      </c>
      <c r="D757" s="37" t="s">
        <v>42</v>
      </c>
      <c r="E757" s="38">
        <v>40520</v>
      </c>
      <c r="F757" s="36">
        <v>2010</v>
      </c>
    </row>
    <row r="758" spans="1:6" x14ac:dyDescent="0.35">
      <c r="A758" s="35" t="s">
        <v>55</v>
      </c>
      <c r="B758" s="36">
        <v>111</v>
      </c>
      <c r="C758" s="36">
        <v>63</v>
      </c>
      <c r="D758" s="37" t="s">
        <v>42</v>
      </c>
      <c r="E758" s="38">
        <v>40474</v>
      </c>
      <c r="F758" s="36">
        <v>2010</v>
      </c>
    </row>
    <row r="759" spans="1:6" x14ac:dyDescent="0.35">
      <c r="A759" s="35" t="s">
        <v>50</v>
      </c>
      <c r="B759" s="36">
        <v>156</v>
      </c>
      <c r="C759" s="36">
        <v>81</v>
      </c>
      <c r="D759" s="37" t="s">
        <v>46</v>
      </c>
      <c r="E759" s="38">
        <v>40430</v>
      </c>
      <c r="F759" s="36">
        <v>2010</v>
      </c>
    </row>
    <row r="760" spans="1:6" x14ac:dyDescent="0.35">
      <c r="A760" s="35" t="s">
        <v>50</v>
      </c>
      <c r="B760" s="36">
        <v>156</v>
      </c>
      <c r="C760" s="36">
        <v>64</v>
      </c>
      <c r="D760" s="37" t="s">
        <v>39</v>
      </c>
      <c r="E760" s="38">
        <v>40439</v>
      </c>
      <c r="F760" s="36">
        <v>2010</v>
      </c>
    </row>
    <row r="761" spans="1:6" x14ac:dyDescent="0.35">
      <c r="A761" s="35" t="s">
        <v>51</v>
      </c>
      <c r="B761" s="36">
        <v>8</v>
      </c>
      <c r="C761" s="36">
        <v>31</v>
      </c>
      <c r="D761" s="37" t="s">
        <v>42</v>
      </c>
      <c r="E761" s="38">
        <v>40503</v>
      </c>
      <c r="F761" s="36">
        <v>2010</v>
      </c>
    </row>
    <row r="762" spans="1:6" x14ac:dyDescent="0.35">
      <c r="A762" s="35" t="s">
        <v>40</v>
      </c>
      <c r="B762" s="36">
        <v>126</v>
      </c>
      <c r="C762" s="36">
        <v>44</v>
      </c>
      <c r="D762" s="37" t="s">
        <v>42</v>
      </c>
      <c r="E762" s="38">
        <v>40444</v>
      </c>
      <c r="F762" s="36">
        <v>2010</v>
      </c>
    </row>
    <row r="763" spans="1:6" x14ac:dyDescent="0.35">
      <c r="A763" s="35" t="s">
        <v>38</v>
      </c>
      <c r="B763" s="36">
        <v>124</v>
      </c>
      <c r="C763" s="36">
        <v>48</v>
      </c>
      <c r="D763" s="37" t="s">
        <v>44</v>
      </c>
      <c r="E763" s="38">
        <v>40481</v>
      </c>
      <c r="F763" s="36">
        <v>2010</v>
      </c>
    </row>
    <row r="764" spans="1:6" x14ac:dyDescent="0.35">
      <c r="A764" s="35" t="s">
        <v>49</v>
      </c>
      <c r="B764" s="36">
        <v>96</v>
      </c>
      <c r="C764" s="36">
        <v>96</v>
      </c>
      <c r="D764" s="37" t="s">
        <v>46</v>
      </c>
      <c r="E764" s="38">
        <v>40472</v>
      </c>
      <c r="F764" s="36">
        <v>2010</v>
      </c>
    </row>
    <row r="765" spans="1:6" x14ac:dyDescent="0.35">
      <c r="A765" s="35" t="s">
        <v>38</v>
      </c>
      <c r="B765" s="36">
        <v>109</v>
      </c>
      <c r="C765" s="36">
        <v>52</v>
      </c>
      <c r="D765" s="37" t="s">
        <v>39</v>
      </c>
      <c r="E765" s="38">
        <v>40506</v>
      </c>
      <c r="F765" s="36">
        <v>2010</v>
      </c>
    </row>
    <row r="766" spans="1:6" x14ac:dyDescent="0.35">
      <c r="A766" s="35" t="s">
        <v>52</v>
      </c>
      <c r="B766" s="36">
        <v>125</v>
      </c>
      <c r="C766" s="36">
        <v>116</v>
      </c>
      <c r="D766" s="37" t="s">
        <v>42</v>
      </c>
      <c r="E766" s="38">
        <v>40436</v>
      </c>
      <c r="F766" s="36">
        <v>2010</v>
      </c>
    </row>
    <row r="767" spans="1:6" x14ac:dyDescent="0.35">
      <c r="A767" s="35" t="s">
        <v>48</v>
      </c>
      <c r="B767" s="36">
        <v>107</v>
      </c>
      <c r="C767" s="36">
        <v>60</v>
      </c>
      <c r="D767" s="37" t="s">
        <v>39</v>
      </c>
      <c r="E767" s="38">
        <v>40451</v>
      </c>
      <c r="F767" s="36">
        <v>2010</v>
      </c>
    </row>
    <row r="768" spans="1:6" x14ac:dyDescent="0.35">
      <c r="A768" s="35" t="s">
        <v>48</v>
      </c>
      <c r="B768" s="36">
        <v>79</v>
      </c>
      <c r="C768" s="36">
        <v>215</v>
      </c>
      <c r="D768" s="37" t="s">
        <v>43</v>
      </c>
      <c r="E768" s="38">
        <v>40470</v>
      </c>
      <c r="F768" s="36">
        <v>2010</v>
      </c>
    </row>
    <row r="769" spans="1:6" x14ac:dyDescent="0.35">
      <c r="A769" s="35" t="s">
        <v>57</v>
      </c>
      <c r="B769" s="36">
        <v>96</v>
      </c>
      <c r="C769" s="36">
        <v>42</v>
      </c>
      <c r="D769" s="37" t="s">
        <v>43</v>
      </c>
      <c r="E769" s="38">
        <v>40437</v>
      </c>
      <c r="F769" s="36">
        <v>2010</v>
      </c>
    </row>
    <row r="770" spans="1:6" x14ac:dyDescent="0.35">
      <c r="A770" s="35" t="s">
        <v>53</v>
      </c>
      <c r="B770" s="36">
        <v>110</v>
      </c>
      <c r="C770" s="36">
        <v>180</v>
      </c>
      <c r="D770" s="37" t="s">
        <v>39</v>
      </c>
      <c r="E770" s="38">
        <v>40485</v>
      </c>
      <c r="F770" s="36">
        <v>2010</v>
      </c>
    </row>
    <row r="771" spans="1:6" x14ac:dyDescent="0.35">
      <c r="A771" s="35" t="s">
        <v>47</v>
      </c>
      <c r="B771" s="36">
        <v>78</v>
      </c>
      <c r="C771" s="36">
        <v>135</v>
      </c>
      <c r="D771" s="37" t="s">
        <v>46</v>
      </c>
      <c r="E771" s="38">
        <v>40473</v>
      </c>
      <c r="F771" s="36">
        <v>2010</v>
      </c>
    </row>
    <row r="772" spans="1:6" x14ac:dyDescent="0.35">
      <c r="A772" s="35" t="s">
        <v>54</v>
      </c>
      <c r="B772" s="36">
        <v>58</v>
      </c>
      <c r="C772" s="36">
        <v>96</v>
      </c>
      <c r="D772" s="37" t="s">
        <v>39</v>
      </c>
      <c r="E772" s="38">
        <v>40447</v>
      </c>
      <c r="F772" s="36">
        <v>2010</v>
      </c>
    </row>
    <row r="773" spans="1:6" x14ac:dyDescent="0.35">
      <c r="A773" s="35" t="s">
        <v>48</v>
      </c>
      <c r="B773" s="36">
        <v>45</v>
      </c>
      <c r="C773" s="36">
        <v>92</v>
      </c>
      <c r="D773" s="37" t="s">
        <v>44</v>
      </c>
      <c r="E773" s="38">
        <v>40487</v>
      </c>
      <c r="F773" s="36">
        <v>2010</v>
      </c>
    </row>
    <row r="774" spans="1:6" x14ac:dyDescent="0.35">
      <c r="A774" s="35" t="s">
        <v>51</v>
      </c>
      <c r="B774" s="36">
        <v>107</v>
      </c>
      <c r="C774" s="36">
        <v>38</v>
      </c>
      <c r="D774" s="37" t="s">
        <v>42</v>
      </c>
      <c r="E774" s="38">
        <v>40489</v>
      </c>
      <c r="F774" s="36">
        <v>2010</v>
      </c>
    </row>
    <row r="775" spans="1:6" x14ac:dyDescent="0.35">
      <c r="A775" s="35" t="s">
        <v>40</v>
      </c>
      <c r="B775" s="36">
        <v>143</v>
      </c>
      <c r="C775" s="36">
        <v>78</v>
      </c>
      <c r="D775" s="37" t="s">
        <v>42</v>
      </c>
      <c r="E775" s="38">
        <v>40484</v>
      </c>
      <c r="F775" s="36">
        <v>2010</v>
      </c>
    </row>
    <row r="776" spans="1:6" x14ac:dyDescent="0.35">
      <c r="A776" s="35" t="s">
        <v>41</v>
      </c>
      <c r="B776" s="36">
        <v>96</v>
      </c>
      <c r="C776" s="36">
        <v>80</v>
      </c>
      <c r="D776" s="37" t="s">
        <v>43</v>
      </c>
      <c r="E776" s="38">
        <v>40430</v>
      </c>
      <c r="F776" s="36">
        <v>2010</v>
      </c>
    </row>
    <row r="777" spans="1:6" x14ac:dyDescent="0.35">
      <c r="A777" s="35" t="s">
        <v>52</v>
      </c>
      <c r="B777" s="36">
        <v>82</v>
      </c>
      <c r="C777" s="36">
        <v>99</v>
      </c>
      <c r="D777" s="37" t="s">
        <v>42</v>
      </c>
      <c r="E777" s="38">
        <v>40502</v>
      </c>
      <c r="F777" s="36">
        <v>2010</v>
      </c>
    </row>
    <row r="778" spans="1:6" x14ac:dyDescent="0.35">
      <c r="A778" s="35" t="s">
        <v>49</v>
      </c>
      <c r="B778" s="36">
        <v>136</v>
      </c>
      <c r="C778" s="36">
        <v>36</v>
      </c>
      <c r="D778" s="37" t="s">
        <v>43</v>
      </c>
      <c r="E778" s="38">
        <v>40479</v>
      </c>
      <c r="F778" s="36">
        <v>2010</v>
      </c>
    </row>
    <row r="779" spans="1:6" x14ac:dyDescent="0.35">
      <c r="A779" s="35" t="s">
        <v>53</v>
      </c>
      <c r="B779" s="36">
        <v>94</v>
      </c>
      <c r="C779" s="36">
        <v>69</v>
      </c>
      <c r="D779" s="37" t="s">
        <v>44</v>
      </c>
      <c r="E779" s="38">
        <v>40507</v>
      </c>
      <c r="F779" s="36">
        <v>2010</v>
      </c>
    </row>
    <row r="780" spans="1:6" x14ac:dyDescent="0.35">
      <c r="A780" s="35" t="s">
        <v>57</v>
      </c>
      <c r="B780" s="36">
        <v>134</v>
      </c>
      <c r="C780" s="36">
        <v>117</v>
      </c>
      <c r="D780" s="37" t="s">
        <v>39</v>
      </c>
      <c r="E780" s="38">
        <v>40479</v>
      </c>
      <c r="F780" s="36">
        <v>2010</v>
      </c>
    </row>
    <row r="781" spans="1:6" x14ac:dyDescent="0.35">
      <c r="A781" s="35" t="s">
        <v>45</v>
      </c>
      <c r="B781" s="36">
        <v>70</v>
      </c>
      <c r="C781" s="36">
        <v>29</v>
      </c>
      <c r="D781" s="37" t="s">
        <v>42</v>
      </c>
      <c r="E781" s="38">
        <v>40489</v>
      </c>
      <c r="F781" s="36">
        <v>2010</v>
      </c>
    </row>
    <row r="782" spans="1:6" x14ac:dyDescent="0.35">
      <c r="A782" s="35" t="s">
        <v>41</v>
      </c>
      <c r="B782" s="36">
        <v>19</v>
      </c>
      <c r="C782" s="36">
        <v>58</v>
      </c>
      <c r="D782" s="37" t="s">
        <v>39</v>
      </c>
      <c r="E782" s="38">
        <v>40476</v>
      </c>
      <c r="F782" s="36">
        <v>2010</v>
      </c>
    </row>
    <row r="783" spans="1:6" x14ac:dyDescent="0.35">
      <c r="A783" s="35" t="s">
        <v>45</v>
      </c>
      <c r="B783" s="36">
        <v>94</v>
      </c>
      <c r="C783" s="36">
        <v>140</v>
      </c>
      <c r="D783" s="37" t="s">
        <v>43</v>
      </c>
      <c r="E783" s="38">
        <v>40450</v>
      </c>
      <c r="F783" s="36">
        <v>2010</v>
      </c>
    </row>
    <row r="784" spans="1:6" x14ac:dyDescent="0.35">
      <c r="A784" s="35" t="s">
        <v>41</v>
      </c>
      <c r="B784" s="36">
        <v>86</v>
      </c>
      <c r="C784" s="36">
        <v>92</v>
      </c>
      <c r="D784" s="37" t="s">
        <v>43</v>
      </c>
      <c r="E784" s="38">
        <v>40490</v>
      </c>
      <c r="F784" s="36">
        <v>2010</v>
      </c>
    </row>
    <row r="785" spans="1:6" x14ac:dyDescent="0.35">
      <c r="A785" s="35" t="s">
        <v>41</v>
      </c>
      <c r="B785" s="36">
        <v>131</v>
      </c>
      <c r="C785" s="36">
        <v>205</v>
      </c>
      <c r="D785" s="37" t="s">
        <v>39</v>
      </c>
      <c r="E785" s="38">
        <v>40497</v>
      </c>
      <c r="F785" s="36">
        <v>2010</v>
      </c>
    </row>
    <row r="786" spans="1:6" x14ac:dyDescent="0.35">
      <c r="A786" s="35" t="s">
        <v>56</v>
      </c>
      <c r="B786" s="36">
        <v>54</v>
      </c>
      <c r="C786" s="36">
        <v>176</v>
      </c>
      <c r="D786" s="37" t="s">
        <v>39</v>
      </c>
      <c r="E786" s="38">
        <v>40468</v>
      </c>
      <c r="F786" s="36">
        <v>2010</v>
      </c>
    </row>
    <row r="787" spans="1:6" x14ac:dyDescent="0.35">
      <c r="A787" s="35" t="s">
        <v>41</v>
      </c>
      <c r="B787" s="36">
        <v>60</v>
      </c>
      <c r="C787" s="36">
        <v>135</v>
      </c>
      <c r="D787" s="37" t="s">
        <v>43</v>
      </c>
      <c r="E787" s="38">
        <v>40495</v>
      </c>
      <c r="F787" s="36">
        <v>2010</v>
      </c>
    </row>
    <row r="788" spans="1:6" x14ac:dyDescent="0.35">
      <c r="A788" s="35" t="s">
        <v>53</v>
      </c>
      <c r="B788" s="36">
        <v>120</v>
      </c>
      <c r="C788" s="36">
        <v>140</v>
      </c>
      <c r="D788" s="37" t="s">
        <v>42</v>
      </c>
      <c r="E788" s="38">
        <v>40441</v>
      </c>
      <c r="F788" s="36">
        <v>2010</v>
      </c>
    </row>
    <row r="789" spans="1:6" x14ac:dyDescent="0.35">
      <c r="A789" s="35" t="s">
        <v>55</v>
      </c>
      <c r="B789" s="36">
        <v>41</v>
      </c>
      <c r="C789" s="36">
        <v>42</v>
      </c>
      <c r="D789" s="37" t="s">
        <v>42</v>
      </c>
      <c r="E789" s="38">
        <v>40515</v>
      </c>
      <c r="F789" s="36">
        <v>2010</v>
      </c>
    </row>
    <row r="790" spans="1:6" x14ac:dyDescent="0.35">
      <c r="A790" s="35" t="s">
        <v>50</v>
      </c>
      <c r="B790" s="36">
        <v>78</v>
      </c>
      <c r="C790" s="36">
        <v>74</v>
      </c>
      <c r="D790" s="37" t="s">
        <v>39</v>
      </c>
      <c r="E790" s="38">
        <v>40506</v>
      </c>
      <c r="F790" s="36">
        <v>2010</v>
      </c>
    </row>
    <row r="791" spans="1:6" x14ac:dyDescent="0.35">
      <c r="A791" s="35" t="s">
        <v>54</v>
      </c>
      <c r="B791" s="36">
        <v>84</v>
      </c>
      <c r="C791" s="36">
        <v>54</v>
      </c>
      <c r="D791" s="37" t="s">
        <v>46</v>
      </c>
      <c r="E791" s="38">
        <v>40437</v>
      </c>
      <c r="F791" s="36">
        <v>2010</v>
      </c>
    </row>
    <row r="792" spans="1:6" x14ac:dyDescent="0.35">
      <c r="A792" s="35" t="s">
        <v>49</v>
      </c>
      <c r="B792" s="36">
        <v>72</v>
      </c>
      <c r="C792" s="36">
        <v>41</v>
      </c>
      <c r="D792" s="37" t="s">
        <v>43</v>
      </c>
      <c r="E792" s="38">
        <v>40513</v>
      </c>
      <c r="F792" s="36">
        <v>2010</v>
      </c>
    </row>
    <row r="793" spans="1:6" x14ac:dyDescent="0.35">
      <c r="A793" s="35" t="s">
        <v>51</v>
      </c>
      <c r="B793" s="36">
        <v>124</v>
      </c>
      <c r="C793" s="36">
        <v>29</v>
      </c>
      <c r="D793" s="37" t="s">
        <v>39</v>
      </c>
      <c r="E793" s="38">
        <v>40501</v>
      </c>
      <c r="F793" s="36">
        <v>2010</v>
      </c>
    </row>
    <row r="794" spans="1:6" x14ac:dyDescent="0.35">
      <c r="A794" s="35" t="s">
        <v>47</v>
      </c>
      <c r="B794" s="36">
        <v>138</v>
      </c>
      <c r="C794" s="36">
        <v>155</v>
      </c>
      <c r="D794" s="37" t="s">
        <v>46</v>
      </c>
      <c r="E794" s="38">
        <v>40505</v>
      </c>
      <c r="F794" s="36">
        <v>2010</v>
      </c>
    </row>
    <row r="795" spans="1:6" x14ac:dyDescent="0.35">
      <c r="A795" s="35" t="s">
        <v>50</v>
      </c>
      <c r="B795" s="36">
        <v>68</v>
      </c>
      <c r="C795" s="36">
        <v>24</v>
      </c>
      <c r="D795" s="37" t="s">
        <v>42</v>
      </c>
      <c r="E795" s="38">
        <v>40468</v>
      </c>
      <c r="F795" s="36">
        <v>2010</v>
      </c>
    </row>
    <row r="796" spans="1:6" x14ac:dyDescent="0.35">
      <c r="A796" s="35" t="s">
        <v>51</v>
      </c>
      <c r="B796" s="36">
        <v>155</v>
      </c>
      <c r="C796" s="36">
        <v>72</v>
      </c>
      <c r="D796" s="37" t="s">
        <v>39</v>
      </c>
      <c r="E796" s="38">
        <v>40442</v>
      </c>
      <c r="F796" s="36">
        <v>2010</v>
      </c>
    </row>
    <row r="797" spans="1:6" x14ac:dyDescent="0.35">
      <c r="A797" s="35" t="s">
        <v>57</v>
      </c>
      <c r="B797" s="36">
        <v>166</v>
      </c>
      <c r="C797" s="36">
        <v>29</v>
      </c>
      <c r="D797" s="37" t="s">
        <v>46</v>
      </c>
      <c r="E797" s="38">
        <v>40486</v>
      </c>
      <c r="F797" s="36">
        <v>2010</v>
      </c>
    </row>
    <row r="798" spans="1:6" x14ac:dyDescent="0.35">
      <c r="A798" s="35" t="s">
        <v>45</v>
      </c>
      <c r="B798" s="36">
        <v>31</v>
      </c>
      <c r="C798" s="36">
        <v>105</v>
      </c>
      <c r="D798" s="37" t="s">
        <v>39</v>
      </c>
      <c r="E798" s="38">
        <v>40498</v>
      </c>
      <c r="F798" s="36">
        <v>2010</v>
      </c>
    </row>
    <row r="799" spans="1:6" x14ac:dyDescent="0.35">
      <c r="A799" s="35" t="s">
        <v>51</v>
      </c>
      <c r="B799" s="36">
        <v>110</v>
      </c>
      <c r="C799" s="36">
        <v>88</v>
      </c>
      <c r="D799" s="37" t="s">
        <v>42</v>
      </c>
      <c r="E799" s="38">
        <v>40447</v>
      </c>
      <c r="F799" s="36">
        <v>2010</v>
      </c>
    </row>
    <row r="800" spans="1:6" x14ac:dyDescent="0.35">
      <c r="A800" s="35" t="s">
        <v>56</v>
      </c>
      <c r="B800" s="36">
        <v>126</v>
      </c>
      <c r="C800" s="36">
        <v>50</v>
      </c>
      <c r="D800" s="37" t="s">
        <v>46</v>
      </c>
      <c r="E800" s="38">
        <v>40434</v>
      </c>
      <c r="F800" s="36">
        <v>2010</v>
      </c>
    </row>
    <row r="801" spans="1:6" x14ac:dyDescent="0.35">
      <c r="A801" s="35" t="s">
        <v>49</v>
      </c>
      <c r="B801" s="36">
        <v>101</v>
      </c>
      <c r="C801" s="36">
        <v>125</v>
      </c>
      <c r="D801" s="37" t="s">
        <v>42</v>
      </c>
      <c r="E801" s="38">
        <v>40477</v>
      </c>
      <c r="F801" s="36">
        <v>2010</v>
      </c>
    </row>
    <row r="802" spans="1:6" x14ac:dyDescent="0.35">
      <c r="A802" s="35" t="s">
        <v>51</v>
      </c>
      <c r="B802" s="36">
        <v>88</v>
      </c>
      <c r="C802" s="36">
        <v>100</v>
      </c>
      <c r="D802" s="37" t="s">
        <v>42</v>
      </c>
      <c r="E802" s="38">
        <v>40452</v>
      </c>
      <c r="F802" s="36">
        <v>2010</v>
      </c>
    </row>
    <row r="803" spans="1:6" x14ac:dyDescent="0.35">
      <c r="A803" s="35" t="s">
        <v>57</v>
      </c>
      <c r="B803" s="36">
        <v>78</v>
      </c>
      <c r="C803" s="36">
        <v>84</v>
      </c>
      <c r="D803" s="37" t="s">
        <v>46</v>
      </c>
      <c r="E803" s="38">
        <v>40474</v>
      </c>
      <c r="F803" s="36">
        <v>2010</v>
      </c>
    </row>
    <row r="804" spans="1:6" x14ac:dyDescent="0.35">
      <c r="A804" s="35" t="s">
        <v>53</v>
      </c>
      <c r="B804" s="36">
        <v>86</v>
      </c>
      <c r="C804" s="36">
        <v>90</v>
      </c>
      <c r="D804" s="37" t="s">
        <v>39</v>
      </c>
      <c r="E804" s="38">
        <v>40497</v>
      </c>
      <c r="F804" s="36">
        <v>2010</v>
      </c>
    </row>
    <row r="805" spans="1:6" x14ac:dyDescent="0.35">
      <c r="A805" s="35" t="s">
        <v>50</v>
      </c>
      <c r="B805" s="36">
        <v>142</v>
      </c>
      <c r="C805" s="36">
        <v>40</v>
      </c>
      <c r="D805" s="37" t="s">
        <v>43</v>
      </c>
      <c r="E805" s="38">
        <v>40443</v>
      </c>
      <c r="F805" s="36">
        <v>2010</v>
      </c>
    </row>
    <row r="806" spans="1:6" x14ac:dyDescent="0.35">
      <c r="A806" s="35" t="s">
        <v>47</v>
      </c>
      <c r="B806" s="36">
        <v>94</v>
      </c>
      <c r="C806" s="36">
        <v>120</v>
      </c>
      <c r="D806" s="37" t="s">
        <v>39</v>
      </c>
      <c r="E806" s="38">
        <v>40453</v>
      </c>
      <c r="F806" s="36">
        <v>2010</v>
      </c>
    </row>
    <row r="807" spans="1:6" x14ac:dyDescent="0.35">
      <c r="A807" s="35" t="s">
        <v>53</v>
      </c>
      <c r="B807" s="36">
        <v>108</v>
      </c>
      <c r="C807" s="36">
        <v>44</v>
      </c>
      <c r="D807" s="37" t="s">
        <v>43</v>
      </c>
      <c r="E807" s="38">
        <v>40514</v>
      </c>
      <c r="F807" s="36">
        <v>2010</v>
      </c>
    </row>
    <row r="808" spans="1:6" x14ac:dyDescent="0.35">
      <c r="A808" s="35" t="s">
        <v>54</v>
      </c>
      <c r="B808" s="36">
        <v>133</v>
      </c>
      <c r="C808" s="36">
        <v>40</v>
      </c>
      <c r="D808" s="37" t="s">
        <v>39</v>
      </c>
      <c r="E808" s="38">
        <v>40516</v>
      </c>
      <c r="F808" s="36">
        <v>2010</v>
      </c>
    </row>
    <row r="809" spans="1:6" x14ac:dyDescent="0.35">
      <c r="A809" s="35" t="s">
        <v>54</v>
      </c>
      <c r="B809" s="36">
        <v>97</v>
      </c>
      <c r="C809" s="36">
        <v>31</v>
      </c>
      <c r="D809" s="37" t="s">
        <v>44</v>
      </c>
      <c r="E809" s="38">
        <v>40463</v>
      </c>
      <c r="F809" s="36">
        <v>2010</v>
      </c>
    </row>
    <row r="810" spans="1:6" x14ac:dyDescent="0.35">
      <c r="A810" s="35" t="s">
        <v>54</v>
      </c>
      <c r="B810" s="36">
        <v>150</v>
      </c>
      <c r="C810" s="36">
        <v>108</v>
      </c>
      <c r="D810" s="37" t="s">
        <v>44</v>
      </c>
      <c r="E810" s="38">
        <v>40465</v>
      </c>
      <c r="F810" s="36">
        <v>2010</v>
      </c>
    </row>
    <row r="811" spans="1:6" x14ac:dyDescent="0.35">
      <c r="A811" s="35" t="s">
        <v>48</v>
      </c>
      <c r="B811" s="36">
        <v>77</v>
      </c>
      <c r="C811" s="36">
        <v>176</v>
      </c>
      <c r="D811" s="37" t="s">
        <v>42</v>
      </c>
      <c r="E811" s="38">
        <v>40519</v>
      </c>
      <c r="F811" s="36">
        <v>2010</v>
      </c>
    </row>
    <row r="812" spans="1:6" x14ac:dyDescent="0.35">
      <c r="A812" s="35" t="s">
        <v>41</v>
      </c>
      <c r="B812" s="36">
        <v>150</v>
      </c>
      <c r="C812" s="36">
        <v>70</v>
      </c>
      <c r="D812" s="37" t="s">
        <v>39</v>
      </c>
      <c r="E812" s="38">
        <v>40477</v>
      </c>
      <c r="F812" s="36">
        <v>2010</v>
      </c>
    </row>
    <row r="813" spans="1:6" x14ac:dyDescent="0.35">
      <c r="A813" s="35" t="s">
        <v>52</v>
      </c>
      <c r="B813" s="36">
        <v>103</v>
      </c>
      <c r="C813" s="36">
        <v>78</v>
      </c>
      <c r="D813" s="37" t="s">
        <v>39</v>
      </c>
      <c r="E813" s="38">
        <v>40485</v>
      </c>
      <c r="F813" s="36">
        <v>2010</v>
      </c>
    </row>
    <row r="814" spans="1:6" x14ac:dyDescent="0.35">
      <c r="A814" s="35" t="s">
        <v>52</v>
      </c>
      <c r="B814" s="36">
        <v>126</v>
      </c>
      <c r="C814" s="36">
        <v>80</v>
      </c>
      <c r="D814" s="37" t="s">
        <v>46</v>
      </c>
      <c r="E814" s="38">
        <v>40451</v>
      </c>
      <c r="F814" s="36">
        <v>2010</v>
      </c>
    </row>
    <row r="815" spans="1:6" x14ac:dyDescent="0.35">
      <c r="A815" s="35" t="s">
        <v>57</v>
      </c>
      <c r="B815" s="36">
        <v>18</v>
      </c>
      <c r="C815" s="36">
        <v>96</v>
      </c>
      <c r="D815" s="37" t="s">
        <v>44</v>
      </c>
      <c r="E815" s="38">
        <v>40450</v>
      </c>
      <c r="F815" s="36">
        <v>2010</v>
      </c>
    </row>
    <row r="816" spans="1:6" x14ac:dyDescent="0.35">
      <c r="A816" s="35" t="s">
        <v>55</v>
      </c>
      <c r="B816" s="36">
        <v>114</v>
      </c>
      <c r="C816" s="36">
        <v>135</v>
      </c>
      <c r="D816" s="37" t="s">
        <v>39</v>
      </c>
      <c r="E816" s="38">
        <v>40520</v>
      </c>
      <c r="F816" s="36">
        <v>2010</v>
      </c>
    </row>
    <row r="817" spans="1:6" x14ac:dyDescent="0.35">
      <c r="A817" s="35" t="s">
        <v>54</v>
      </c>
      <c r="B817" s="36">
        <v>73</v>
      </c>
      <c r="C817" s="36">
        <v>180</v>
      </c>
      <c r="D817" s="37" t="s">
        <v>42</v>
      </c>
      <c r="E817" s="38">
        <v>40517</v>
      </c>
      <c r="F817" s="36">
        <v>2010</v>
      </c>
    </row>
    <row r="818" spans="1:6" x14ac:dyDescent="0.35">
      <c r="A818" s="35" t="s">
        <v>45</v>
      </c>
      <c r="B818" s="36">
        <v>132</v>
      </c>
      <c r="C818" s="36">
        <v>140</v>
      </c>
      <c r="D818" s="37" t="s">
        <v>44</v>
      </c>
      <c r="E818" s="38">
        <v>40435</v>
      </c>
      <c r="F818" s="36">
        <v>2010</v>
      </c>
    </row>
    <row r="819" spans="1:6" x14ac:dyDescent="0.35">
      <c r="A819" s="35" t="s">
        <v>47</v>
      </c>
      <c r="B819" s="36">
        <v>143</v>
      </c>
      <c r="C819" s="36">
        <v>58</v>
      </c>
      <c r="D819" s="37" t="s">
        <v>46</v>
      </c>
      <c r="E819" s="38">
        <v>40472</v>
      </c>
      <c r="F819" s="36">
        <v>2010</v>
      </c>
    </row>
    <row r="820" spans="1:6" x14ac:dyDescent="0.35">
      <c r="A820" s="35" t="s">
        <v>40</v>
      </c>
      <c r="B820" s="36">
        <v>41</v>
      </c>
      <c r="C820" s="36">
        <v>140</v>
      </c>
      <c r="D820" s="37" t="s">
        <v>43</v>
      </c>
      <c r="E820" s="38">
        <v>40479</v>
      </c>
      <c r="F820" s="36">
        <v>2010</v>
      </c>
    </row>
    <row r="821" spans="1:6" x14ac:dyDescent="0.35">
      <c r="A821" s="35" t="s">
        <v>38</v>
      </c>
      <c r="B821" s="36">
        <v>32</v>
      </c>
      <c r="C821" s="36">
        <v>42</v>
      </c>
      <c r="D821" s="37" t="s">
        <v>42</v>
      </c>
      <c r="E821" s="38">
        <v>40452</v>
      </c>
      <c r="F821" s="36">
        <v>2010</v>
      </c>
    </row>
    <row r="822" spans="1:6" x14ac:dyDescent="0.35">
      <c r="A822" s="35" t="s">
        <v>53</v>
      </c>
      <c r="B822" s="36">
        <v>50</v>
      </c>
      <c r="C822" s="36">
        <v>64</v>
      </c>
      <c r="D822" s="37" t="s">
        <v>44</v>
      </c>
      <c r="E822" s="38">
        <v>40447</v>
      </c>
      <c r="F822" s="36">
        <v>2010</v>
      </c>
    </row>
    <row r="823" spans="1:6" x14ac:dyDescent="0.35">
      <c r="A823" s="35" t="s">
        <v>41</v>
      </c>
      <c r="B823" s="36">
        <v>119</v>
      </c>
      <c r="C823" s="36">
        <v>111</v>
      </c>
      <c r="D823" s="37" t="s">
        <v>46</v>
      </c>
      <c r="E823" s="38">
        <v>40476</v>
      </c>
      <c r="F823" s="36">
        <v>2010</v>
      </c>
    </row>
    <row r="824" spans="1:6" x14ac:dyDescent="0.35">
      <c r="A824" s="35" t="s">
        <v>40</v>
      </c>
      <c r="B824" s="36">
        <v>69</v>
      </c>
      <c r="C824" s="36">
        <v>99</v>
      </c>
      <c r="D824" s="37" t="s">
        <v>43</v>
      </c>
      <c r="E824" s="38">
        <v>40515</v>
      </c>
      <c r="F824" s="36">
        <v>2010</v>
      </c>
    </row>
    <row r="825" spans="1:6" x14ac:dyDescent="0.35">
      <c r="A825" s="35" t="s">
        <v>45</v>
      </c>
      <c r="B825" s="36">
        <v>56</v>
      </c>
      <c r="C825" s="36">
        <v>225</v>
      </c>
      <c r="D825" s="37" t="s">
        <v>42</v>
      </c>
      <c r="E825" s="38">
        <v>40498</v>
      </c>
      <c r="F825" s="36">
        <v>2010</v>
      </c>
    </row>
    <row r="826" spans="1:6" x14ac:dyDescent="0.35">
      <c r="A826" s="35" t="s">
        <v>38</v>
      </c>
      <c r="B826" s="36">
        <v>54</v>
      </c>
      <c r="C826" s="36">
        <v>120</v>
      </c>
      <c r="D826" s="37" t="s">
        <v>46</v>
      </c>
      <c r="E826" s="38">
        <v>40437</v>
      </c>
      <c r="F826" s="36">
        <v>2010</v>
      </c>
    </row>
    <row r="827" spans="1:6" x14ac:dyDescent="0.35">
      <c r="A827" s="35" t="s">
        <v>49</v>
      </c>
      <c r="B827" s="36">
        <v>107</v>
      </c>
      <c r="C827" s="36">
        <v>78</v>
      </c>
      <c r="D827" s="37" t="s">
        <v>43</v>
      </c>
      <c r="E827" s="38">
        <v>40466</v>
      </c>
      <c r="F827" s="36">
        <v>2010</v>
      </c>
    </row>
    <row r="828" spans="1:6" x14ac:dyDescent="0.35">
      <c r="A828" s="35" t="s">
        <v>54</v>
      </c>
      <c r="B828" s="36">
        <v>108</v>
      </c>
      <c r="C828" s="36">
        <v>68</v>
      </c>
      <c r="D828" s="37" t="s">
        <v>39</v>
      </c>
      <c r="E828" s="38">
        <v>40492</v>
      </c>
      <c r="F828" s="36">
        <v>2010</v>
      </c>
    </row>
    <row r="829" spans="1:6" x14ac:dyDescent="0.35">
      <c r="A829" s="35" t="s">
        <v>55</v>
      </c>
      <c r="B829" s="36">
        <v>118</v>
      </c>
      <c r="C829" s="36">
        <v>56</v>
      </c>
      <c r="D829" s="37" t="s">
        <v>44</v>
      </c>
      <c r="E829" s="38">
        <v>40459</v>
      </c>
      <c r="F829" s="36">
        <v>2010</v>
      </c>
    </row>
    <row r="830" spans="1:6" x14ac:dyDescent="0.35">
      <c r="A830" s="35" t="s">
        <v>51</v>
      </c>
      <c r="B830" s="36">
        <v>147</v>
      </c>
      <c r="C830" s="36">
        <v>68</v>
      </c>
      <c r="D830" s="37" t="s">
        <v>42</v>
      </c>
      <c r="E830" s="38">
        <v>40502</v>
      </c>
      <c r="F830" s="36">
        <v>2010</v>
      </c>
    </row>
    <row r="831" spans="1:6" x14ac:dyDescent="0.35">
      <c r="A831" s="35" t="s">
        <v>51</v>
      </c>
      <c r="B831" s="36">
        <v>149</v>
      </c>
      <c r="C831" s="36">
        <v>130</v>
      </c>
      <c r="D831" s="37" t="s">
        <v>44</v>
      </c>
      <c r="E831" s="38">
        <v>40439</v>
      </c>
      <c r="F831" s="36">
        <v>2010</v>
      </c>
    </row>
    <row r="832" spans="1:6" x14ac:dyDescent="0.35">
      <c r="A832" s="35" t="s">
        <v>50</v>
      </c>
      <c r="B832" s="36">
        <v>67</v>
      </c>
      <c r="C832" s="36">
        <v>105</v>
      </c>
      <c r="D832" s="37" t="s">
        <v>44</v>
      </c>
      <c r="E832" s="38">
        <v>40485</v>
      </c>
      <c r="F832" s="36">
        <v>2010</v>
      </c>
    </row>
    <row r="833" spans="1:6" x14ac:dyDescent="0.35">
      <c r="A833" s="35" t="s">
        <v>52</v>
      </c>
      <c r="B833" s="36">
        <v>43</v>
      </c>
      <c r="C833" s="36">
        <v>84</v>
      </c>
      <c r="D833" s="37" t="s">
        <v>42</v>
      </c>
      <c r="E833" s="38">
        <v>40432</v>
      </c>
      <c r="F833" s="36">
        <v>2010</v>
      </c>
    </row>
    <row r="834" spans="1:6" x14ac:dyDescent="0.35">
      <c r="A834" s="35" t="s">
        <v>56</v>
      </c>
      <c r="B834" s="36">
        <v>90</v>
      </c>
      <c r="C834" s="36">
        <v>84</v>
      </c>
      <c r="D834" s="37" t="s">
        <v>39</v>
      </c>
      <c r="E834" s="38">
        <v>40513</v>
      </c>
      <c r="F834" s="36">
        <v>2010</v>
      </c>
    </row>
    <row r="835" spans="1:6" x14ac:dyDescent="0.35">
      <c r="A835" s="35" t="s">
        <v>47</v>
      </c>
      <c r="B835" s="36">
        <v>124</v>
      </c>
      <c r="C835" s="36">
        <v>42</v>
      </c>
      <c r="D835" s="37" t="s">
        <v>39</v>
      </c>
      <c r="E835" s="38">
        <v>40452</v>
      </c>
      <c r="F835" s="36">
        <v>2010</v>
      </c>
    </row>
    <row r="836" spans="1:6" x14ac:dyDescent="0.35">
      <c r="A836" s="35" t="s">
        <v>48</v>
      </c>
      <c r="B836" s="36">
        <v>56</v>
      </c>
      <c r="C836" s="36">
        <v>96</v>
      </c>
      <c r="D836" s="37" t="s">
        <v>39</v>
      </c>
      <c r="E836" s="38">
        <v>40511</v>
      </c>
      <c r="F836" s="36">
        <v>2010</v>
      </c>
    </row>
    <row r="837" spans="1:6" x14ac:dyDescent="0.35">
      <c r="A837" s="35" t="s">
        <v>55</v>
      </c>
      <c r="B837" s="36">
        <v>89</v>
      </c>
      <c r="C837" s="36">
        <v>81</v>
      </c>
      <c r="D837" s="37" t="s">
        <v>43</v>
      </c>
      <c r="E837" s="38">
        <v>40491</v>
      </c>
      <c r="F837" s="36">
        <v>2010</v>
      </c>
    </row>
    <row r="838" spans="1:6" x14ac:dyDescent="0.35">
      <c r="A838" s="35" t="s">
        <v>49</v>
      </c>
      <c r="B838" s="36">
        <v>57</v>
      </c>
      <c r="C838" s="36">
        <v>48</v>
      </c>
      <c r="D838" s="37" t="s">
        <v>46</v>
      </c>
      <c r="E838" s="38">
        <v>40485</v>
      </c>
      <c r="F838" s="36">
        <v>2010</v>
      </c>
    </row>
    <row r="839" spans="1:6" x14ac:dyDescent="0.35">
      <c r="A839" s="35" t="s">
        <v>47</v>
      </c>
      <c r="B839" s="36">
        <v>64</v>
      </c>
      <c r="C839" s="36">
        <v>185</v>
      </c>
      <c r="D839" s="37" t="s">
        <v>44</v>
      </c>
      <c r="E839" s="38">
        <v>40463</v>
      </c>
      <c r="F839" s="36">
        <v>2010</v>
      </c>
    </row>
    <row r="840" spans="1:6" x14ac:dyDescent="0.35">
      <c r="A840" s="35" t="s">
        <v>50</v>
      </c>
      <c r="B840" s="36">
        <v>63</v>
      </c>
      <c r="C840" s="36">
        <v>172</v>
      </c>
      <c r="D840" s="37" t="s">
        <v>43</v>
      </c>
      <c r="E840" s="38">
        <v>40474</v>
      </c>
      <c r="F840" s="36">
        <v>2010</v>
      </c>
    </row>
    <row r="841" spans="1:6" x14ac:dyDescent="0.35">
      <c r="A841" s="35" t="s">
        <v>41</v>
      </c>
      <c r="B841" s="36">
        <v>72</v>
      </c>
      <c r="C841" s="36">
        <v>20</v>
      </c>
      <c r="D841" s="37" t="s">
        <v>44</v>
      </c>
      <c r="E841" s="38">
        <v>40452</v>
      </c>
      <c r="F841" s="36">
        <v>2010</v>
      </c>
    </row>
    <row r="842" spans="1:6" x14ac:dyDescent="0.35">
      <c r="A842" s="35" t="s">
        <v>54</v>
      </c>
      <c r="B842" s="36">
        <v>94</v>
      </c>
      <c r="C842" s="36">
        <v>120</v>
      </c>
      <c r="D842" s="37" t="s">
        <v>39</v>
      </c>
      <c r="E842" s="38">
        <v>40450</v>
      </c>
      <c r="F842" s="36">
        <v>2010</v>
      </c>
    </row>
    <row r="843" spans="1:6" x14ac:dyDescent="0.35">
      <c r="A843" s="35" t="s">
        <v>54</v>
      </c>
      <c r="B843" s="36">
        <v>173</v>
      </c>
      <c r="C843" s="36">
        <v>160</v>
      </c>
      <c r="D843" s="37" t="s">
        <v>44</v>
      </c>
      <c r="E843" s="38">
        <v>40461</v>
      </c>
      <c r="F843" s="36">
        <v>2010</v>
      </c>
    </row>
    <row r="844" spans="1:6" x14ac:dyDescent="0.35">
      <c r="A844" s="35" t="s">
        <v>47</v>
      </c>
      <c r="B844" s="36">
        <v>69</v>
      </c>
      <c r="C844" s="36">
        <v>40</v>
      </c>
      <c r="D844" s="37" t="s">
        <v>44</v>
      </c>
      <c r="E844" s="38">
        <v>40515</v>
      </c>
      <c r="F844" s="36">
        <v>2010</v>
      </c>
    </row>
    <row r="845" spans="1:6" x14ac:dyDescent="0.35">
      <c r="A845" s="35" t="s">
        <v>38</v>
      </c>
      <c r="B845" s="36">
        <v>69</v>
      </c>
      <c r="C845" s="36">
        <v>36</v>
      </c>
      <c r="D845" s="37" t="s">
        <v>39</v>
      </c>
      <c r="E845" s="38">
        <v>40437</v>
      </c>
      <c r="F845" s="36">
        <v>2010</v>
      </c>
    </row>
    <row r="846" spans="1:6" x14ac:dyDescent="0.35">
      <c r="A846" s="35" t="s">
        <v>56</v>
      </c>
      <c r="B846" s="36">
        <v>139</v>
      </c>
      <c r="C846" s="36">
        <v>48</v>
      </c>
      <c r="D846" s="37" t="s">
        <v>42</v>
      </c>
      <c r="E846" s="38">
        <v>40495</v>
      </c>
      <c r="F846" s="36">
        <v>2010</v>
      </c>
    </row>
    <row r="847" spans="1:6" x14ac:dyDescent="0.35">
      <c r="A847" s="35" t="s">
        <v>57</v>
      </c>
      <c r="B847" s="36">
        <v>72</v>
      </c>
      <c r="C847" s="36">
        <v>108</v>
      </c>
      <c r="D847" s="37" t="s">
        <v>44</v>
      </c>
      <c r="E847" s="38">
        <v>40488</v>
      </c>
      <c r="F847" s="36">
        <v>2010</v>
      </c>
    </row>
    <row r="848" spans="1:6" x14ac:dyDescent="0.35">
      <c r="A848" s="35" t="s">
        <v>45</v>
      </c>
      <c r="B848" s="36">
        <v>81</v>
      </c>
      <c r="C848" s="36">
        <v>117</v>
      </c>
      <c r="D848" s="37" t="s">
        <v>42</v>
      </c>
      <c r="E848" s="38">
        <v>40435</v>
      </c>
      <c r="F848" s="36">
        <v>2010</v>
      </c>
    </row>
    <row r="849" spans="1:6" x14ac:dyDescent="0.35">
      <c r="A849" s="35" t="s">
        <v>48</v>
      </c>
      <c r="B849" s="36">
        <v>90</v>
      </c>
      <c r="C849" s="36">
        <v>84</v>
      </c>
      <c r="D849" s="37" t="s">
        <v>46</v>
      </c>
      <c r="E849" s="38">
        <v>40508</v>
      </c>
      <c r="F849" s="36">
        <v>2010</v>
      </c>
    </row>
    <row r="850" spans="1:6" x14ac:dyDescent="0.35">
      <c r="A850" s="35" t="s">
        <v>48</v>
      </c>
      <c r="B850" s="36">
        <v>66</v>
      </c>
      <c r="C850" s="36">
        <v>136</v>
      </c>
      <c r="D850" s="37" t="s">
        <v>39</v>
      </c>
      <c r="E850" s="38">
        <v>40499</v>
      </c>
      <c r="F850" s="36">
        <v>2010</v>
      </c>
    </row>
    <row r="851" spans="1:6" x14ac:dyDescent="0.35">
      <c r="A851" s="35" t="s">
        <v>54</v>
      </c>
      <c r="B851" s="36">
        <v>103</v>
      </c>
      <c r="C851" s="36">
        <v>160</v>
      </c>
      <c r="D851" s="37" t="s">
        <v>39</v>
      </c>
      <c r="E851" s="38">
        <v>40501</v>
      </c>
      <c r="F851" s="36">
        <v>2010</v>
      </c>
    </row>
    <row r="852" spans="1:6" x14ac:dyDescent="0.35">
      <c r="A852" s="35" t="s">
        <v>54</v>
      </c>
      <c r="B852" s="36">
        <v>93</v>
      </c>
      <c r="C852" s="36">
        <v>45</v>
      </c>
      <c r="D852" s="37" t="s">
        <v>44</v>
      </c>
      <c r="E852" s="38">
        <v>40517</v>
      </c>
      <c r="F852" s="36">
        <v>2010</v>
      </c>
    </row>
    <row r="853" spans="1:6" x14ac:dyDescent="0.35">
      <c r="A853" s="35" t="s">
        <v>50</v>
      </c>
      <c r="B853" s="36">
        <v>43</v>
      </c>
      <c r="C853" s="36">
        <v>87</v>
      </c>
      <c r="D853" s="37" t="s">
        <v>44</v>
      </c>
      <c r="E853" s="38">
        <v>40517</v>
      </c>
      <c r="F853" s="36">
        <v>2010</v>
      </c>
    </row>
    <row r="854" spans="1:6" x14ac:dyDescent="0.35">
      <c r="A854" s="35" t="s">
        <v>48</v>
      </c>
      <c r="B854" s="36">
        <v>125</v>
      </c>
      <c r="C854" s="36">
        <v>82</v>
      </c>
      <c r="D854" s="37" t="s">
        <v>44</v>
      </c>
      <c r="E854" s="38">
        <v>40476</v>
      </c>
      <c r="F854" s="36">
        <v>2010</v>
      </c>
    </row>
    <row r="855" spans="1:6" x14ac:dyDescent="0.35">
      <c r="A855" s="35" t="s">
        <v>55</v>
      </c>
      <c r="B855" s="36">
        <v>109</v>
      </c>
      <c r="C855" s="36">
        <v>180</v>
      </c>
      <c r="D855" s="37" t="s">
        <v>44</v>
      </c>
      <c r="E855" s="38">
        <v>40451</v>
      </c>
      <c r="F855" s="36">
        <v>2010</v>
      </c>
    </row>
    <row r="856" spans="1:6" x14ac:dyDescent="0.35">
      <c r="A856" s="35" t="s">
        <v>38</v>
      </c>
      <c r="B856" s="36">
        <v>37</v>
      </c>
      <c r="C856" s="36">
        <v>117</v>
      </c>
      <c r="D856" s="37" t="s">
        <v>43</v>
      </c>
      <c r="E856" s="38">
        <v>40459</v>
      </c>
      <c r="F856" s="36">
        <v>2010</v>
      </c>
    </row>
    <row r="857" spans="1:6" x14ac:dyDescent="0.35">
      <c r="A857" s="35" t="s">
        <v>48</v>
      </c>
      <c r="B857" s="36">
        <v>82</v>
      </c>
      <c r="C857" s="36">
        <v>130</v>
      </c>
      <c r="D857" s="37" t="s">
        <v>42</v>
      </c>
      <c r="E857" s="38">
        <v>40496</v>
      </c>
      <c r="F857" s="36">
        <v>2010</v>
      </c>
    </row>
    <row r="858" spans="1:6" x14ac:dyDescent="0.35">
      <c r="A858" s="35" t="s">
        <v>38</v>
      </c>
      <c r="B858" s="36">
        <v>76</v>
      </c>
      <c r="C858" s="36">
        <v>80</v>
      </c>
      <c r="D858" s="37" t="s">
        <v>39</v>
      </c>
      <c r="E858" s="38">
        <v>40496</v>
      </c>
      <c r="F858" s="36">
        <v>2010</v>
      </c>
    </row>
    <row r="859" spans="1:6" x14ac:dyDescent="0.35">
      <c r="A859" s="35" t="s">
        <v>52</v>
      </c>
      <c r="B859" s="36">
        <v>59</v>
      </c>
      <c r="C859" s="36">
        <v>152</v>
      </c>
      <c r="D859" s="37" t="s">
        <v>39</v>
      </c>
      <c r="E859" s="38">
        <v>40445</v>
      </c>
      <c r="F859" s="36">
        <v>2010</v>
      </c>
    </row>
    <row r="860" spans="1:6" x14ac:dyDescent="0.35">
      <c r="A860" s="35" t="s">
        <v>47</v>
      </c>
      <c r="B860" s="36">
        <v>171</v>
      </c>
      <c r="C860" s="36">
        <v>84</v>
      </c>
      <c r="D860" s="37" t="s">
        <v>43</v>
      </c>
      <c r="E860" s="38">
        <v>40471</v>
      </c>
      <c r="F860" s="36">
        <v>2010</v>
      </c>
    </row>
    <row r="861" spans="1:6" x14ac:dyDescent="0.35">
      <c r="A861" s="35" t="s">
        <v>48</v>
      </c>
      <c r="B861" s="36">
        <v>137</v>
      </c>
      <c r="C861" s="36">
        <v>45</v>
      </c>
      <c r="D861" s="37" t="s">
        <v>43</v>
      </c>
      <c r="E861" s="38">
        <v>40470</v>
      </c>
      <c r="F861" s="36">
        <v>2010</v>
      </c>
    </row>
    <row r="862" spans="1:6" x14ac:dyDescent="0.35">
      <c r="A862" s="35" t="s">
        <v>53</v>
      </c>
      <c r="B862" s="36">
        <v>23</v>
      </c>
      <c r="C862" s="36">
        <v>24</v>
      </c>
      <c r="D862" s="37" t="s">
        <v>43</v>
      </c>
      <c r="E862" s="38">
        <v>40487</v>
      </c>
      <c r="F862" s="36">
        <v>2010</v>
      </c>
    </row>
    <row r="863" spans="1:6" x14ac:dyDescent="0.35">
      <c r="A863" s="35" t="s">
        <v>57</v>
      </c>
      <c r="B863" s="36">
        <v>105</v>
      </c>
      <c r="C863" s="36">
        <v>185</v>
      </c>
      <c r="D863" s="37" t="s">
        <v>44</v>
      </c>
      <c r="E863" s="38">
        <v>40474</v>
      </c>
      <c r="F863" s="36">
        <v>2010</v>
      </c>
    </row>
    <row r="864" spans="1:6" x14ac:dyDescent="0.35">
      <c r="A864" s="35" t="s">
        <v>38</v>
      </c>
      <c r="B864" s="36">
        <v>120</v>
      </c>
      <c r="C864" s="36">
        <v>195</v>
      </c>
      <c r="D864" s="37" t="s">
        <v>43</v>
      </c>
      <c r="E864" s="38">
        <v>40509</v>
      </c>
      <c r="F864" s="36">
        <v>2010</v>
      </c>
    </row>
    <row r="865" spans="1:6" x14ac:dyDescent="0.35">
      <c r="A865" s="35" t="s">
        <v>51</v>
      </c>
      <c r="B865" s="36">
        <v>127</v>
      </c>
      <c r="C865" s="36">
        <v>165</v>
      </c>
      <c r="D865" s="37" t="s">
        <v>39</v>
      </c>
      <c r="E865" s="38">
        <v>40477</v>
      </c>
      <c r="F865" s="36">
        <v>2010</v>
      </c>
    </row>
    <row r="866" spans="1:6" x14ac:dyDescent="0.35">
      <c r="A866" s="35" t="s">
        <v>41</v>
      </c>
      <c r="B866" s="36">
        <v>70</v>
      </c>
      <c r="C866" s="36">
        <v>50</v>
      </c>
      <c r="D866" s="37" t="s">
        <v>39</v>
      </c>
      <c r="E866" s="38">
        <v>40450</v>
      </c>
      <c r="F866" s="36">
        <v>2010</v>
      </c>
    </row>
    <row r="867" spans="1:6" x14ac:dyDescent="0.35">
      <c r="A867" s="35" t="s">
        <v>55</v>
      </c>
      <c r="B867" s="36">
        <v>61</v>
      </c>
      <c r="C867" s="36">
        <v>82</v>
      </c>
      <c r="D867" s="37" t="s">
        <v>43</v>
      </c>
      <c r="E867" s="38">
        <v>40462</v>
      </c>
      <c r="F867" s="36">
        <v>2010</v>
      </c>
    </row>
    <row r="868" spans="1:6" x14ac:dyDescent="0.35">
      <c r="A868" s="35" t="s">
        <v>56</v>
      </c>
      <c r="B868" s="36">
        <v>87</v>
      </c>
      <c r="C868" s="36">
        <v>23</v>
      </c>
      <c r="D868" s="37" t="s">
        <v>44</v>
      </c>
      <c r="E868" s="38">
        <v>40440</v>
      </c>
      <c r="F868" s="36">
        <v>2010</v>
      </c>
    </row>
    <row r="869" spans="1:6" x14ac:dyDescent="0.35">
      <c r="A869" s="35" t="s">
        <v>57</v>
      </c>
      <c r="B869" s="36">
        <v>96</v>
      </c>
      <c r="C869" s="36">
        <v>60</v>
      </c>
      <c r="D869" s="37" t="s">
        <v>46</v>
      </c>
      <c r="E869" s="38">
        <v>40446</v>
      </c>
      <c r="F869" s="36">
        <v>2010</v>
      </c>
    </row>
    <row r="870" spans="1:6" x14ac:dyDescent="0.35">
      <c r="A870" s="35" t="s">
        <v>47</v>
      </c>
      <c r="B870" s="36">
        <v>18</v>
      </c>
      <c r="C870" s="36">
        <v>225</v>
      </c>
      <c r="D870" s="37" t="s">
        <v>39</v>
      </c>
      <c r="E870" s="38">
        <v>40475</v>
      </c>
      <c r="F870" s="36">
        <v>2010</v>
      </c>
    </row>
    <row r="871" spans="1:6" x14ac:dyDescent="0.35">
      <c r="A871" s="35" t="s">
        <v>41</v>
      </c>
      <c r="B871" s="36">
        <v>55</v>
      </c>
      <c r="C871" s="36">
        <v>80</v>
      </c>
      <c r="D871" s="37" t="s">
        <v>44</v>
      </c>
      <c r="E871" s="38">
        <v>40507</v>
      </c>
      <c r="F871" s="36">
        <v>2010</v>
      </c>
    </row>
    <row r="872" spans="1:6" x14ac:dyDescent="0.35">
      <c r="A872" s="35" t="s">
        <v>52</v>
      </c>
      <c r="B872" s="36">
        <v>90</v>
      </c>
      <c r="C872" s="36">
        <v>48</v>
      </c>
      <c r="D872" s="37" t="s">
        <v>42</v>
      </c>
      <c r="E872" s="38">
        <v>40519</v>
      </c>
      <c r="F872" s="36">
        <v>2010</v>
      </c>
    </row>
    <row r="873" spans="1:6" x14ac:dyDescent="0.35">
      <c r="A873" s="35" t="s">
        <v>40</v>
      </c>
      <c r="B873" s="36">
        <v>134</v>
      </c>
      <c r="C873" s="36">
        <v>35</v>
      </c>
      <c r="D873" s="37" t="s">
        <v>43</v>
      </c>
      <c r="E873" s="38">
        <v>40431</v>
      </c>
      <c r="F873" s="36">
        <v>2010</v>
      </c>
    </row>
    <row r="874" spans="1:6" x14ac:dyDescent="0.35">
      <c r="A874" s="35" t="s">
        <v>41</v>
      </c>
      <c r="B874" s="36">
        <v>80</v>
      </c>
      <c r="C874" s="36">
        <v>128</v>
      </c>
      <c r="D874" s="37" t="s">
        <v>44</v>
      </c>
      <c r="E874" s="38">
        <v>40487</v>
      </c>
      <c r="F874" s="36">
        <v>2010</v>
      </c>
    </row>
    <row r="875" spans="1:6" x14ac:dyDescent="0.35">
      <c r="A875" s="35" t="s">
        <v>50</v>
      </c>
      <c r="B875" s="36">
        <v>87</v>
      </c>
      <c r="C875" s="36">
        <v>42</v>
      </c>
      <c r="D875" s="37" t="s">
        <v>42</v>
      </c>
      <c r="E875" s="38">
        <v>40461</v>
      </c>
      <c r="F875" s="36">
        <v>2010</v>
      </c>
    </row>
    <row r="876" spans="1:6" x14ac:dyDescent="0.35">
      <c r="A876" s="35" t="s">
        <v>45</v>
      </c>
      <c r="B876" s="36">
        <v>117</v>
      </c>
      <c r="C876" s="36">
        <v>120</v>
      </c>
      <c r="D876" s="37" t="s">
        <v>44</v>
      </c>
      <c r="E876" s="38">
        <v>40469</v>
      </c>
      <c r="F876" s="36">
        <v>2010</v>
      </c>
    </row>
    <row r="877" spans="1:6" x14ac:dyDescent="0.35">
      <c r="A877" s="35" t="s">
        <v>51</v>
      </c>
      <c r="B877" s="36">
        <v>55</v>
      </c>
      <c r="C877" s="36">
        <v>25</v>
      </c>
      <c r="D877" s="37" t="s">
        <v>42</v>
      </c>
      <c r="E877" s="38">
        <v>40494</v>
      </c>
      <c r="F877" s="36">
        <v>2010</v>
      </c>
    </row>
    <row r="878" spans="1:6" x14ac:dyDescent="0.35">
      <c r="A878" s="35" t="s">
        <v>38</v>
      </c>
      <c r="B878" s="36">
        <v>131</v>
      </c>
      <c r="C878" s="36">
        <v>69</v>
      </c>
      <c r="D878" s="37" t="s">
        <v>43</v>
      </c>
      <c r="E878" s="38">
        <v>40516</v>
      </c>
      <c r="F878" s="36">
        <v>2010</v>
      </c>
    </row>
    <row r="879" spans="1:6" x14ac:dyDescent="0.35">
      <c r="A879" s="35" t="s">
        <v>49</v>
      </c>
      <c r="B879" s="36">
        <v>40</v>
      </c>
      <c r="C879" s="36">
        <v>31</v>
      </c>
      <c r="D879" s="37" t="s">
        <v>44</v>
      </c>
      <c r="E879" s="38">
        <v>40477</v>
      </c>
      <c r="F879" s="36">
        <v>2010</v>
      </c>
    </row>
    <row r="880" spans="1:6" x14ac:dyDescent="0.35">
      <c r="A880" s="35" t="s">
        <v>48</v>
      </c>
      <c r="B880" s="36">
        <v>77</v>
      </c>
      <c r="C880" s="36">
        <v>78</v>
      </c>
      <c r="D880" s="37" t="s">
        <v>42</v>
      </c>
      <c r="E880" s="38">
        <v>40475</v>
      </c>
      <c r="F880" s="36">
        <v>2010</v>
      </c>
    </row>
    <row r="881" spans="1:6" x14ac:dyDescent="0.35">
      <c r="A881" s="35" t="s">
        <v>54</v>
      </c>
      <c r="B881" s="36">
        <v>30</v>
      </c>
      <c r="C881" s="36">
        <v>38</v>
      </c>
      <c r="D881" s="37" t="s">
        <v>39</v>
      </c>
      <c r="E881" s="38">
        <v>40445</v>
      </c>
      <c r="F881" s="36">
        <v>2010</v>
      </c>
    </row>
    <row r="882" spans="1:6" x14ac:dyDescent="0.35">
      <c r="A882" s="35" t="s">
        <v>47</v>
      </c>
      <c r="B882" s="36">
        <v>96</v>
      </c>
      <c r="C882" s="36">
        <v>215</v>
      </c>
      <c r="D882" s="37" t="s">
        <v>39</v>
      </c>
      <c r="E882" s="38">
        <v>40464</v>
      </c>
      <c r="F882" s="36">
        <v>2010</v>
      </c>
    </row>
    <row r="883" spans="1:6" x14ac:dyDescent="0.35">
      <c r="A883" s="35" t="s">
        <v>38</v>
      </c>
      <c r="B883" s="36">
        <v>109</v>
      </c>
      <c r="C883" s="36">
        <v>44</v>
      </c>
      <c r="D883" s="37" t="s">
        <v>43</v>
      </c>
      <c r="E883" s="38">
        <v>40444</v>
      </c>
      <c r="F883" s="36">
        <v>2010</v>
      </c>
    </row>
    <row r="884" spans="1:6" x14ac:dyDescent="0.35">
      <c r="A884" s="35" t="s">
        <v>48</v>
      </c>
      <c r="B884" s="36">
        <v>142</v>
      </c>
      <c r="C884" s="36">
        <v>44</v>
      </c>
      <c r="D884" s="37" t="s">
        <v>43</v>
      </c>
      <c r="E884" s="38">
        <v>40453</v>
      </c>
      <c r="F884" s="36">
        <v>2010</v>
      </c>
    </row>
    <row r="885" spans="1:6" x14ac:dyDescent="0.35">
      <c r="A885" s="35" t="s">
        <v>49</v>
      </c>
      <c r="B885" s="36">
        <v>56</v>
      </c>
      <c r="C885" s="36">
        <v>205</v>
      </c>
      <c r="D885" s="37" t="s">
        <v>39</v>
      </c>
      <c r="E885" s="38">
        <v>40476</v>
      </c>
      <c r="F885" s="36">
        <v>2010</v>
      </c>
    </row>
    <row r="886" spans="1:6" x14ac:dyDescent="0.35">
      <c r="A886" s="35" t="s">
        <v>56</v>
      </c>
      <c r="B886" s="36">
        <v>87</v>
      </c>
      <c r="C886" s="36">
        <v>27</v>
      </c>
      <c r="D886" s="37" t="s">
        <v>46</v>
      </c>
      <c r="E886" s="38">
        <v>40499</v>
      </c>
      <c r="F886" s="36">
        <v>2010</v>
      </c>
    </row>
    <row r="887" spans="1:6" x14ac:dyDescent="0.35">
      <c r="A887" s="35" t="s">
        <v>54</v>
      </c>
      <c r="B887" s="36">
        <v>100</v>
      </c>
      <c r="C887" s="36">
        <v>150</v>
      </c>
      <c r="D887" s="37" t="s">
        <v>46</v>
      </c>
      <c r="E887" s="38">
        <v>40504</v>
      </c>
      <c r="F887" s="36">
        <v>2010</v>
      </c>
    </row>
    <row r="888" spans="1:6" x14ac:dyDescent="0.35">
      <c r="A888" s="35" t="s">
        <v>41</v>
      </c>
      <c r="B888" s="36">
        <v>4</v>
      </c>
      <c r="C888" s="36">
        <v>170</v>
      </c>
      <c r="D888" s="37" t="s">
        <v>43</v>
      </c>
      <c r="E888" s="38">
        <v>40464</v>
      </c>
      <c r="F888" s="36">
        <v>2010</v>
      </c>
    </row>
    <row r="889" spans="1:6" x14ac:dyDescent="0.35">
      <c r="A889" s="35" t="s">
        <v>53</v>
      </c>
      <c r="B889" s="36">
        <v>133</v>
      </c>
      <c r="C889" s="36">
        <v>117</v>
      </c>
      <c r="D889" s="37" t="s">
        <v>42</v>
      </c>
      <c r="E889" s="38">
        <v>40435</v>
      </c>
      <c r="F889" s="36">
        <v>2010</v>
      </c>
    </row>
    <row r="890" spans="1:6" x14ac:dyDescent="0.35">
      <c r="A890" s="35" t="s">
        <v>45</v>
      </c>
      <c r="B890" s="36">
        <v>65</v>
      </c>
      <c r="C890" s="36">
        <v>150</v>
      </c>
      <c r="D890" s="37" t="s">
        <v>44</v>
      </c>
      <c r="E890" s="38">
        <v>40481</v>
      </c>
      <c r="F890" s="36">
        <v>2010</v>
      </c>
    </row>
    <row r="891" spans="1:6" x14ac:dyDescent="0.35">
      <c r="A891" s="35" t="s">
        <v>41</v>
      </c>
      <c r="B891" s="36">
        <v>21</v>
      </c>
      <c r="C891" s="36">
        <v>26</v>
      </c>
      <c r="D891" s="37" t="s">
        <v>43</v>
      </c>
      <c r="E891" s="38">
        <v>40478</v>
      </c>
      <c r="F891" s="36">
        <v>2010</v>
      </c>
    </row>
    <row r="892" spans="1:6" x14ac:dyDescent="0.35">
      <c r="A892" s="35" t="s">
        <v>45</v>
      </c>
      <c r="B892" s="36">
        <v>108</v>
      </c>
      <c r="C892" s="36">
        <v>130</v>
      </c>
      <c r="D892" s="37" t="s">
        <v>46</v>
      </c>
      <c r="E892" s="38">
        <v>40516</v>
      </c>
      <c r="F892" s="36">
        <v>2010</v>
      </c>
    </row>
    <row r="893" spans="1:6" x14ac:dyDescent="0.35">
      <c r="A893" s="35" t="s">
        <v>49</v>
      </c>
      <c r="B893" s="36">
        <v>114</v>
      </c>
      <c r="C893" s="36">
        <v>144</v>
      </c>
      <c r="D893" s="37" t="s">
        <v>43</v>
      </c>
      <c r="E893" s="38">
        <v>40501</v>
      </c>
      <c r="F893" s="36">
        <v>2010</v>
      </c>
    </row>
    <row r="894" spans="1:6" x14ac:dyDescent="0.35">
      <c r="A894" s="35" t="s">
        <v>50</v>
      </c>
      <c r="B894" s="36">
        <v>56</v>
      </c>
      <c r="C894" s="36">
        <v>160</v>
      </c>
      <c r="D894" s="37" t="s">
        <v>39</v>
      </c>
      <c r="E894" s="38">
        <v>40486</v>
      </c>
      <c r="F894" s="36">
        <v>2010</v>
      </c>
    </row>
    <row r="895" spans="1:6" x14ac:dyDescent="0.35">
      <c r="A895" s="35" t="s">
        <v>54</v>
      </c>
      <c r="B895" s="36">
        <v>105</v>
      </c>
      <c r="C895" s="36">
        <v>112</v>
      </c>
      <c r="D895" s="37" t="s">
        <v>46</v>
      </c>
      <c r="E895" s="38">
        <v>40436</v>
      </c>
      <c r="F895" s="36">
        <v>2010</v>
      </c>
    </row>
    <row r="896" spans="1:6" x14ac:dyDescent="0.35">
      <c r="A896" s="35" t="s">
        <v>49</v>
      </c>
      <c r="B896" s="36">
        <v>93</v>
      </c>
      <c r="C896" s="36">
        <v>185</v>
      </c>
      <c r="D896" s="37" t="s">
        <v>43</v>
      </c>
      <c r="E896" s="38">
        <v>40479</v>
      </c>
      <c r="F896" s="36">
        <v>2010</v>
      </c>
    </row>
    <row r="897" spans="1:6" x14ac:dyDescent="0.35">
      <c r="A897" s="35" t="s">
        <v>52</v>
      </c>
      <c r="B897" s="36">
        <v>74</v>
      </c>
      <c r="C897" s="36">
        <v>160</v>
      </c>
      <c r="D897" s="37" t="s">
        <v>43</v>
      </c>
      <c r="E897" s="38">
        <v>40480</v>
      </c>
      <c r="F897" s="36">
        <v>2010</v>
      </c>
    </row>
    <row r="898" spans="1:6" x14ac:dyDescent="0.35">
      <c r="A898" s="35" t="s">
        <v>54</v>
      </c>
      <c r="B898" s="36">
        <v>96</v>
      </c>
      <c r="C898" s="36">
        <v>215</v>
      </c>
      <c r="D898" s="37" t="s">
        <v>42</v>
      </c>
      <c r="E898" s="38">
        <v>40486</v>
      </c>
      <c r="F898" s="36">
        <v>2010</v>
      </c>
    </row>
    <row r="899" spans="1:6" x14ac:dyDescent="0.35">
      <c r="A899" s="35" t="s">
        <v>48</v>
      </c>
      <c r="B899" s="36">
        <v>52</v>
      </c>
      <c r="C899" s="36">
        <v>220</v>
      </c>
      <c r="D899" s="37" t="s">
        <v>42</v>
      </c>
      <c r="E899" s="38">
        <v>40448</v>
      </c>
      <c r="F899" s="36">
        <v>2010</v>
      </c>
    </row>
    <row r="900" spans="1:6" x14ac:dyDescent="0.35">
      <c r="A900" s="35" t="s">
        <v>55</v>
      </c>
      <c r="B900" s="36">
        <v>83</v>
      </c>
      <c r="C900" s="36">
        <v>126</v>
      </c>
      <c r="D900" s="37" t="s">
        <v>42</v>
      </c>
      <c r="E900" s="38">
        <v>40432</v>
      </c>
      <c r="F900" s="36">
        <v>2010</v>
      </c>
    </row>
    <row r="901" spans="1:6" x14ac:dyDescent="0.35">
      <c r="A901" s="35" t="s">
        <v>54</v>
      </c>
      <c r="B901" s="36">
        <v>102</v>
      </c>
      <c r="C901" s="36">
        <v>104</v>
      </c>
      <c r="D901" s="37" t="s">
        <v>42</v>
      </c>
      <c r="E901" s="38">
        <v>40484</v>
      </c>
      <c r="F901" s="36">
        <v>2010</v>
      </c>
    </row>
    <row r="902" spans="1:6" x14ac:dyDescent="0.35">
      <c r="A902" s="35" t="s">
        <v>47</v>
      </c>
      <c r="B902" s="36">
        <v>2</v>
      </c>
      <c r="C902" s="36">
        <v>62</v>
      </c>
      <c r="D902" s="37" t="s">
        <v>39</v>
      </c>
      <c r="E902" s="38">
        <v>40456</v>
      </c>
      <c r="F902" s="36">
        <v>2010</v>
      </c>
    </row>
    <row r="903" spans="1:6" x14ac:dyDescent="0.35">
      <c r="A903" s="35" t="s">
        <v>54</v>
      </c>
      <c r="B903" s="36">
        <v>103</v>
      </c>
      <c r="C903" s="36">
        <v>66</v>
      </c>
      <c r="D903" s="37" t="s">
        <v>46</v>
      </c>
      <c r="E903" s="38">
        <v>40505</v>
      </c>
      <c r="F903" s="36">
        <v>2010</v>
      </c>
    </row>
    <row r="904" spans="1:6" x14ac:dyDescent="0.35">
      <c r="A904" s="35" t="s">
        <v>54</v>
      </c>
      <c r="B904" s="36">
        <v>110</v>
      </c>
      <c r="C904" s="36">
        <v>132</v>
      </c>
      <c r="D904" s="37" t="s">
        <v>42</v>
      </c>
      <c r="E904" s="38">
        <v>40519</v>
      </c>
      <c r="F904" s="36">
        <v>2010</v>
      </c>
    </row>
    <row r="905" spans="1:6" x14ac:dyDescent="0.35">
      <c r="A905" s="35" t="s">
        <v>56</v>
      </c>
      <c r="B905" s="36">
        <v>80</v>
      </c>
      <c r="C905" s="36">
        <v>148</v>
      </c>
      <c r="D905" s="37" t="s">
        <v>43</v>
      </c>
      <c r="E905" s="38">
        <v>40460</v>
      </c>
      <c r="F905" s="36">
        <v>2010</v>
      </c>
    </row>
    <row r="906" spans="1:6" x14ac:dyDescent="0.35">
      <c r="A906" s="35" t="s">
        <v>51</v>
      </c>
      <c r="B906" s="36">
        <v>89</v>
      </c>
      <c r="C906" s="36">
        <v>88</v>
      </c>
      <c r="D906" s="37" t="s">
        <v>46</v>
      </c>
      <c r="E906" s="38">
        <v>40486</v>
      </c>
      <c r="F906" s="36">
        <v>2010</v>
      </c>
    </row>
    <row r="907" spans="1:6" x14ac:dyDescent="0.35">
      <c r="A907" s="35" t="s">
        <v>48</v>
      </c>
      <c r="B907" s="36">
        <v>54</v>
      </c>
      <c r="C907" s="36">
        <v>35</v>
      </c>
      <c r="D907" s="37" t="s">
        <v>42</v>
      </c>
      <c r="E907" s="38">
        <v>40472</v>
      </c>
      <c r="F907" s="36">
        <v>2010</v>
      </c>
    </row>
    <row r="908" spans="1:6" x14ac:dyDescent="0.35">
      <c r="A908" s="35" t="s">
        <v>51</v>
      </c>
      <c r="B908" s="36">
        <v>146</v>
      </c>
      <c r="C908" s="36">
        <v>220</v>
      </c>
      <c r="D908" s="37" t="s">
        <v>43</v>
      </c>
      <c r="E908" s="38">
        <v>40452</v>
      </c>
      <c r="F908" s="36">
        <v>2010</v>
      </c>
    </row>
    <row r="909" spans="1:6" x14ac:dyDescent="0.35">
      <c r="A909" s="35" t="s">
        <v>57</v>
      </c>
      <c r="B909" s="36">
        <v>39</v>
      </c>
      <c r="C909" s="36">
        <v>43</v>
      </c>
      <c r="D909" s="37" t="s">
        <v>43</v>
      </c>
      <c r="E909" s="38">
        <v>40508</v>
      </c>
      <c r="F909" s="36">
        <v>2010</v>
      </c>
    </row>
    <row r="910" spans="1:6" x14ac:dyDescent="0.35">
      <c r="A910" s="35" t="s">
        <v>57</v>
      </c>
      <c r="B910" s="36">
        <v>31</v>
      </c>
      <c r="C910" s="36">
        <v>88</v>
      </c>
      <c r="D910" s="37" t="s">
        <v>44</v>
      </c>
      <c r="E910" s="38">
        <v>40445</v>
      </c>
      <c r="F910" s="36">
        <v>2010</v>
      </c>
    </row>
    <row r="911" spans="1:6" x14ac:dyDescent="0.35">
      <c r="A911" s="35" t="s">
        <v>52</v>
      </c>
      <c r="B911" s="36">
        <v>30</v>
      </c>
      <c r="C911" s="36">
        <v>84</v>
      </c>
      <c r="D911" s="37" t="s">
        <v>39</v>
      </c>
      <c r="E911" s="38">
        <v>40455</v>
      </c>
      <c r="F911" s="36">
        <v>2010</v>
      </c>
    </row>
    <row r="912" spans="1:6" x14ac:dyDescent="0.35">
      <c r="A912" s="35" t="s">
        <v>49</v>
      </c>
      <c r="B912" s="36">
        <v>54</v>
      </c>
      <c r="C912" s="36">
        <v>145</v>
      </c>
      <c r="D912" s="37" t="s">
        <v>43</v>
      </c>
      <c r="E912" s="38">
        <v>40487</v>
      </c>
      <c r="F912" s="36">
        <v>2010</v>
      </c>
    </row>
    <row r="913" spans="1:6" x14ac:dyDescent="0.35">
      <c r="A913" s="35" t="s">
        <v>51</v>
      </c>
      <c r="B913" s="36">
        <v>71</v>
      </c>
      <c r="C913" s="36">
        <v>64</v>
      </c>
      <c r="D913" s="37" t="s">
        <v>39</v>
      </c>
      <c r="E913" s="38">
        <v>40467</v>
      </c>
      <c r="F913" s="36">
        <v>2010</v>
      </c>
    </row>
    <row r="914" spans="1:6" x14ac:dyDescent="0.35">
      <c r="A914" s="35" t="s">
        <v>56</v>
      </c>
      <c r="B914" s="36">
        <v>53</v>
      </c>
      <c r="C914" s="36">
        <v>37</v>
      </c>
      <c r="D914" s="37" t="s">
        <v>39</v>
      </c>
      <c r="E914" s="38">
        <v>40505</v>
      </c>
      <c r="F914" s="36">
        <v>2010</v>
      </c>
    </row>
    <row r="915" spans="1:6" x14ac:dyDescent="0.35">
      <c r="A915" s="35" t="s">
        <v>55</v>
      </c>
      <c r="B915" s="36">
        <v>152</v>
      </c>
      <c r="C915" s="36">
        <v>125</v>
      </c>
      <c r="D915" s="37" t="s">
        <v>42</v>
      </c>
      <c r="E915" s="38">
        <v>40506</v>
      </c>
      <c r="F915" s="36">
        <v>2010</v>
      </c>
    </row>
    <row r="916" spans="1:6" x14ac:dyDescent="0.35">
      <c r="A916" s="35" t="s">
        <v>52</v>
      </c>
      <c r="B916" s="36">
        <v>84</v>
      </c>
      <c r="C916" s="36">
        <v>66</v>
      </c>
      <c r="D916" s="37" t="s">
        <v>46</v>
      </c>
      <c r="E916" s="38">
        <v>40492</v>
      </c>
      <c r="F916" s="36">
        <v>2010</v>
      </c>
    </row>
    <row r="917" spans="1:6" x14ac:dyDescent="0.35">
      <c r="A917" s="35" t="s">
        <v>51</v>
      </c>
      <c r="B917" s="36">
        <v>34</v>
      </c>
      <c r="C917" s="36">
        <v>25</v>
      </c>
      <c r="D917" s="37" t="s">
        <v>44</v>
      </c>
      <c r="E917" s="38">
        <v>40497</v>
      </c>
      <c r="F917" s="36">
        <v>2010</v>
      </c>
    </row>
    <row r="918" spans="1:6" x14ac:dyDescent="0.35">
      <c r="A918" s="35" t="s">
        <v>48</v>
      </c>
      <c r="B918" s="36">
        <v>158</v>
      </c>
      <c r="C918" s="36">
        <v>148</v>
      </c>
      <c r="D918" s="37" t="s">
        <v>46</v>
      </c>
      <c r="E918" s="38">
        <v>40455</v>
      </c>
      <c r="F918" s="36">
        <v>2010</v>
      </c>
    </row>
    <row r="919" spans="1:6" x14ac:dyDescent="0.35">
      <c r="A919" s="35" t="s">
        <v>47</v>
      </c>
      <c r="B919" s="36">
        <v>113</v>
      </c>
      <c r="C919" s="36">
        <v>34</v>
      </c>
      <c r="D919" s="37" t="s">
        <v>42</v>
      </c>
      <c r="E919" s="38">
        <v>40462</v>
      </c>
      <c r="F919" s="36">
        <v>2010</v>
      </c>
    </row>
    <row r="920" spans="1:6" x14ac:dyDescent="0.35">
      <c r="A920" s="35" t="s">
        <v>41</v>
      </c>
      <c r="B920" s="36">
        <v>104</v>
      </c>
      <c r="C920" s="36">
        <v>41</v>
      </c>
      <c r="D920" s="37" t="s">
        <v>46</v>
      </c>
      <c r="E920" s="38">
        <v>40509</v>
      </c>
      <c r="F920" s="36">
        <v>2010</v>
      </c>
    </row>
    <row r="921" spans="1:6" x14ac:dyDescent="0.35">
      <c r="A921" s="35" t="s">
        <v>56</v>
      </c>
      <c r="B921" s="36">
        <v>56</v>
      </c>
      <c r="C921" s="36">
        <v>124</v>
      </c>
      <c r="D921" s="37" t="s">
        <v>42</v>
      </c>
      <c r="E921" s="38">
        <v>40483</v>
      </c>
      <c r="F921" s="36">
        <v>2010</v>
      </c>
    </row>
    <row r="922" spans="1:6" x14ac:dyDescent="0.35">
      <c r="A922" s="35" t="s">
        <v>41</v>
      </c>
      <c r="B922" s="36">
        <v>88</v>
      </c>
      <c r="C922" s="36">
        <v>220</v>
      </c>
      <c r="D922" s="37" t="s">
        <v>43</v>
      </c>
      <c r="E922" s="38">
        <v>40489</v>
      </c>
      <c r="F922" s="36">
        <v>2010</v>
      </c>
    </row>
    <row r="923" spans="1:6" x14ac:dyDescent="0.35">
      <c r="A923" s="35" t="s">
        <v>47</v>
      </c>
      <c r="B923" s="36">
        <v>62</v>
      </c>
      <c r="C923" s="36">
        <v>175</v>
      </c>
      <c r="D923" s="37" t="s">
        <v>39</v>
      </c>
      <c r="E923" s="38">
        <v>40513</v>
      </c>
      <c r="F923" s="36">
        <v>2010</v>
      </c>
    </row>
    <row r="924" spans="1:6" x14ac:dyDescent="0.35">
      <c r="A924" s="35" t="s">
        <v>57</v>
      </c>
      <c r="B924" s="36">
        <v>56</v>
      </c>
      <c r="C924" s="36">
        <v>205</v>
      </c>
      <c r="D924" s="37" t="s">
        <v>39</v>
      </c>
      <c r="E924" s="38">
        <v>40440</v>
      </c>
      <c r="F924" s="36">
        <v>2010</v>
      </c>
    </row>
    <row r="925" spans="1:6" x14ac:dyDescent="0.35">
      <c r="A925" s="35" t="s">
        <v>48</v>
      </c>
      <c r="B925" s="36">
        <v>99</v>
      </c>
      <c r="C925" s="36">
        <v>116</v>
      </c>
      <c r="D925" s="37" t="s">
        <v>39</v>
      </c>
      <c r="E925" s="38">
        <v>40497</v>
      </c>
      <c r="F925" s="36">
        <v>2010</v>
      </c>
    </row>
    <row r="926" spans="1:6" x14ac:dyDescent="0.35">
      <c r="A926" s="35" t="s">
        <v>45</v>
      </c>
      <c r="B926" s="36">
        <v>17</v>
      </c>
      <c r="C926" s="36">
        <v>210</v>
      </c>
      <c r="D926" s="37" t="s">
        <v>43</v>
      </c>
      <c r="E926" s="38">
        <v>40461</v>
      </c>
      <c r="F926" s="36">
        <v>2010</v>
      </c>
    </row>
    <row r="927" spans="1:6" x14ac:dyDescent="0.35">
      <c r="A927" s="35" t="s">
        <v>53</v>
      </c>
      <c r="B927" s="36">
        <v>64</v>
      </c>
      <c r="C927" s="36">
        <v>225</v>
      </c>
      <c r="D927" s="37" t="s">
        <v>39</v>
      </c>
      <c r="E927" s="38">
        <v>40437</v>
      </c>
      <c r="F927" s="36">
        <v>2010</v>
      </c>
    </row>
    <row r="928" spans="1:6" x14ac:dyDescent="0.35">
      <c r="A928" s="35" t="s">
        <v>49</v>
      </c>
      <c r="B928" s="36">
        <v>107</v>
      </c>
      <c r="C928" s="36">
        <v>23</v>
      </c>
      <c r="D928" s="37" t="s">
        <v>39</v>
      </c>
      <c r="E928" s="38">
        <v>40479</v>
      </c>
      <c r="F928" s="36">
        <v>2010</v>
      </c>
    </row>
    <row r="929" spans="1:6" x14ac:dyDescent="0.35">
      <c r="A929" s="35" t="s">
        <v>51</v>
      </c>
      <c r="B929" s="36">
        <v>149</v>
      </c>
      <c r="C929" s="36">
        <v>44</v>
      </c>
      <c r="D929" s="37" t="s">
        <v>42</v>
      </c>
      <c r="E929" s="38">
        <v>40433</v>
      </c>
      <c r="F929" s="36">
        <v>2010</v>
      </c>
    </row>
    <row r="930" spans="1:6" x14ac:dyDescent="0.35">
      <c r="A930" s="35" t="s">
        <v>49</v>
      </c>
      <c r="B930" s="36">
        <v>124</v>
      </c>
      <c r="C930" s="36">
        <v>215</v>
      </c>
      <c r="D930" s="37" t="s">
        <v>43</v>
      </c>
      <c r="E930" s="38">
        <v>40506</v>
      </c>
      <c r="F930" s="36">
        <v>2010</v>
      </c>
    </row>
    <row r="931" spans="1:6" x14ac:dyDescent="0.35">
      <c r="A931" s="35" t="s">
        <v>49</v>
      </c>
      <c r="B931" s="36">
        <v>63</v>
      </c>
      <c r="C931" s="36">
        <v>44</v>
      </c>
      <c r="D931" s="37" t="s">
        <v>42</v>
      </c>
      <c r="E931" s="38">
        <v>40504</v>
      </c>
      <c r="F931" s="36">
        <v>2010</v>
      </c>
    </row>
    <row r="932" spans="1:6" x14ac:dyDescent="0.35">
      <c r="A932" s="35" t="s">
        <v>56</v>
      </c>
      <c r="B932" s="36">
        <v>91</v>
      </c>
      <c r="C932" s="36">
        <v>110</v>
      </c>
      <c r="D932" s="37" t="s">
        <v>39</v>
      </c>
      <c r="E932" s="38">
        <v>40454</v>
      </c>
      <c r="F932" s="36">
        <v>2010</v>
      </c>
    </row>
    <row r="933" spans="1:6" x14ac:dyDescent="0.35">
      <c r="A933" s="35" t="s">
        <v>52</v>
      </c>
      <c r="B933" s="36">
        <v>151</v>
      </c>
      <c r="C933" s="36">
        <v>84</v>
      </c>
      <c r="D933" s="37" t="s">
        <v>44</v>
      </c>
      <c r="E933" s="38">
        <v>40472</v>
      </c>
      <c r="F933" s="36">
        <v>2010</v>
      </c>
    </row>
    <row r="934" spans="1:6" x14ac:dyDescent="0.35">
      <c r="A934" s="35" t="s">
        <v>56</v>
      </c>
      <c r="B934" s="36">
        <v>165</v>
      </c>
      <c r="C934" s="36">
        <v>66</v>
      </c>
      <c r="D934" s="37" t="s">
        <v>46</v>
      </c>
      <c r="E934" s="38">
        <v>40517</v>
      </c>
      <c r="F934" s="36">
        <v>2010</v>
      </c>
    </row>
    <row r="935" spans="1:6" x14ac:dyDescent="0.35">
      <c r="A935" s="35" t="s">
        <v>54</v>
      </c>
      <c r="B935" s="36">
        <v>78</v>
      </c>
      <c r="C935" s="36">
        <v>140</v>
      </c>
      <c r="D935" s="37" t="s">
        <v>44</v>
      </c>
      <c r="E935" s="38">
        <v>40499</v>
      </c>
      <c r="F935" s="36">
        <v>2010</v>
      </c>
    </row>
    <row r="936" spans="1:6" x14ac:dyDescent="0.35">
      <c r="A936" s="35" t="s">
        <v>53</v>
      </c>
      <c r="B936" s="36">
        <v>95</v>
      </c>
      <c r="C936" s="36">
        <v>140</v>
      </c>
      <c r="D936" s="37" t="s">
        <v>42</v>
      </c>
      <c r="E936" s="38">
        <v>40480</v>
      </c>
      <c r="F936" s="36">
        <v>2010</v>
      </c>
    </row>
    <row r="937" spans="1:6" x14ac:dyDescent="0.35">
      <c r="A937" s="35" t="s">
        <v>50</v>
      </c>
      <c r="B937" s="36">
        <v>69</v>
      </c>
      <c r="C937" s="36">
        <v>225</v>
      </c>
      <c r="D937" s="37" t="s">
        <v>39</v>
      </c>
      <c r="E937" s="38">
        <v>40477</v>
      </c>
      <c r="F937" s="36">
        <v>2010</v>
      </c>
    </row>
    <row r="938" spans="1:6" x14ac:dyDescent="0.35">
      <c r="A938" s="35" t="s">
        <v>56</v>
      </c>
      <c r="B938" s="36">
        <v>50</v>
      </c>
      <c r="C938" s="36">
        <v>180</v>
      </c>
      <c r="D938" s="37" t="s">
        <v>44</v>
      </c>
      <c r="E938" s="38">
        <v>40502</v>
      </c>
      <c r="F938" s="36">
        <v>2010</v>
      </c>
    </row>
    <row r="939" spans="1:6" x14ac:dyDescent="0.35">
      <c r="A939" s="35" t="s">
        <v>38</v>
      </c>
      <c r="B939" s="36">
        <v>62</v>
      </c>
      <c r="C939" s="36">
        <v>78</v>
      </c>
      <c r="D939" s="37" t="s">
        <v>42</v>
      </c>
      <c r="E939" s="38">
        <v>40515</v>
      </c>
      <c r="F939" s="36">
        <v>2010</v>
      </c>
    </row>
    <row r="940" spans="1:6" x14ac:dyDescent="0.35">
      <c r="A940" s="35" t="s">
        <v>50</v>
      </c>
      <c r="B940" s="36">
        <v>112</v>
      </c>
      <c r="C940" s="36">
        <v>200</v>
      </c>
      <c r="D940" s="37" t="s">
        <v>44</v>
      </c>
      <c r="E940" s="38">
        <v>40453</v>
      </c>
      <c r="F940" s="36">
        <v>2010</v>
      </c>
    </row>
    <row r="941" spans="1:6" x14ac:dyDescent="0.35">
      <c r="A941" s="35" t="s">
        <v>57</v>
      </c>
      <c r="B941" s="36">
        <v>89</v>
      </c>
      <c r="C941" s="36">
        <v>23</v>
      </c>
      <c r="D941" s="37" t="s">
        <v>43</v>
      </c>
      <c r="E941" s="38">
        <v>40443</v>
      </c>
      <c r="F941" s="36">
        <v>2010</v>
      </c>
    </row>
    <row r="942" spans="1:6" x14ac:dyDescent="0.35">
      <c r="A942" s="35" t="s">
        <v>41</v>
      </c>
      <c r="B942" s="36">
        <v>26</v>
      </c>
      <c r="C942" s="36">
        <v>74</v>
      </c>
      <c r="D942" s="37" t="s">
        <v>42</v>
      </c>
      <c r="E942" s="38">
        <v>40498</v>
      </c>
      <c r="F942" s="36">
        <v>2010</v>
      </c>
    </row>
    <row r="943" spans="1:6" x14ac:dyDescent="0.35">
      <c r="A943" s="35" t="s">
        <v>54</v>
      </c>
      <c r="B943" s="36">
        <v>158</v>
      </c>
      <c r="C943" s="36">
        <v>36</v>
      </c>
      <c r="D943" s="37" t="s">
        <v>39</v>
      </c>
      <c r="E943" s="38">
        <v>40440</v>
      </c>
      <c r="F943" s="36">
        <v>2010</v>
      </c>
    </row>
    <row r="944" spans="1:6" x14ac:dyDescent="0.35">
      <c r="A944" s="35" t="s">
        <v>50</v>
      </c>
      <c r="B944" s="36">
        <v>82</v>
      </c>
      <c r="C944" s="36">
        <v>172</v>
      </c>
      <c r="D944" s="37" t="s">
        <v>43</v>
      </c>
      <c r="E944" s="38">
        <v>40464</v>
      </c>
      <c r="F944" s="36">
        <v>2010</v>
      </c>
    </row>
    <row r="945" spans="1:6" x14ac:dyDescent="0.35">
      <c r="A945" s="35" t="s">
        <v>52</v>
      </c>
      <c r="B945" s="36">
        <v>96</v>
      </c>
      <c r="C945" s="36">
        <v>136</v>
      </c>
      <c r="D945" s="37" t="s">
        <v>44</v>
      </c>
      <c r="E945" s="38">
        <v>40446</v>
      </c>
      <c r="F945" s="36">
        <v>2010</v>
      </c>
    </row>
    <row r="946" spans="1:6" x14ac:dyDescent="0.35">
      <c r="A946" s="35" t="s">
        <v>50</v>
      </c>
      <c r="B946" s="36">
        <v>138</v>
      </c>
      <c r="C946" s="36">
        <v>105</v>
      </c>
      <c r="D946" s="37" t="s">
        <v>39</v>
      </c>
      <c r="E946" s="38">
        <v>40515</v>
      </c>
      <c r="F946" s="36">
        <v>2010</v>
      </c>
    </row>
    <row r="947" spans="1:6" x14ac:dyDescent="0.35">
      <c r="A947" s="35" t="s">
        <v>45</v>
      </c>
      <c r="B947" s="36">
        <v>126</v>
      </c>
      <c r="C947" s="36">
        <v>33</v>
      </c>
      <c r="D947" s="37" t="s">
        <v>46</v>
      </c>
      <c r="E947" s="38">
        <v>40440</v>
      </c>
      <c r="F947" s="36">
        <v>2010</v>
      </c>
    </row>
    <row r="948" spans="1:6" x14ac:dyDescent="0.35">
      <c r="A948" s="35" t="s">
        <v>54</v>
      </c>
      <c r="B948" s="36">
        <v>79</v>
      </c>
      <c r="C948" s="36">
        <v>115</v>
      </c>
      <c r="D948" s="37" t="s">
        <v>39</v>
      </c>
      <c r="E948" s="38">
        <v>40486</v>
      </c>
      <c r="F948" s="36">
        <v>2010</v>
      </c>
    </row>
    <row r="949" spans="1:6" x14ac:dyDescent="0.35">
      <c r="A949" s="35" t="s">
        <v>56</v>
      </c>
      <c r="B949" s="36">
        <v>140</v>
      </c>
      <c r="C949" s="36">
        <v>90</v>
      </c>
      <c r="D949" s="37" t="s">
        <v>44</v>
      </c>
      <c r="E949" s="38">
        <v>40464</v>
      </c>
      <c r="F949" s="36">
        <v>2010</v>
      </c>
    </row>
    <row r="950" spans="1:6" x14ac:dyDescent="0.35">
      <c r="A950" s="35" t="s">
        <v>45</v>
      </c>
      <c r="B950" s="36">
        <v>133</v>
      </c>
      <c r="C950" s="36">
        <v>45</v>
      </c>
      <c r="D950" s="37" t="s">
        <v>46</v>
      </c>
      <c r="E950" s="38">
        <v>40440</v>
      </c>
      <c r="F950" s="36">
        <v>2010</v>
      </c>
    </row>
    <row r="951" spans="1:6" x14ac:dyDescent="0.35">
      <c r="A951" s="35" t="s">
        <v>55</v>
      </c>
      <c r="B951" s="36">
        <v>91</v>
      </c>
      <c r="C951" s="36">
        <v>108</v>
      </c>
      <c r="D951" s="37" t="s">
        <v>44</v>
      </c>
      <c r="E951" s="38">
        <v>40470</v>
      </c>
      <c r="F951" s="36">
        <v>2010</v>
      </c>
    </row>
    <row r="952" spans="1:6" x14ac:dyDescent="0.35">
      <c r="A952" s="35" t="s">
        <v>47</v>
      </c>
      <c r="B952" s="36">
        <v>146</v>
      </c>
      <c r="C952" s="36">
        <v>115</v>
      </c>
      <c r="D952" s="37" t="s">
        <v>43</v>
      </c>
      <c r="E952" s="38">
        <v>40485</v>
      </c>
      <c r="F952" s="36">
        <v>2010</v>
      </c>
    </row>
    <row r="953" spans="1:6" x14ac:dyDescent="0.35">
      <c r="A953" s="35" t="s">
        <v>49</v>
      </c>
      <c r="B953" s="36">
        <v>96</v>
      </c>
      <c r="C953" s="36">
        <v>164</v>
      </c>
      <c r="D953" s="37" t="s">
        <v>39</v>
      </c>
      <c r="E953" s="38">
        <v>40454</v>
      </c>
      <c r="F953" s="36">
        <v>2010</v>
      </c>
    </row>
    <row r="954" spans="1:6" x14ac:dyDescent="0.35">
      <c r="A954" s="35" t="s">
        <v>38</v>
      </c>
      <c r="B954" s="36">
        <v>89</v>
      </c>
      <c r="C954" s="36">
        <v>88</v>
      </c>
      <c r="D954" s="37" t="s">
        <v>46</v>
      </c>
      <c r="E954" s="38">
        <v>40503</v>
      </c>
      <c r="F954" s="36">
        <v>2010</v>
      </c>
    </row>
    <row r="955" spans="1:6" x14ac:dyDescent="0.35">
      <c r="A955" s="35" t="s">
        <v>40</v>
      </c>
      <c r="B955" s="36">
        <v>7</v>
      </c>
      <c r="C955" s="36">
        <v>64</v>
      </c>
      <c r="D955" s="37" t="s">
        <v>43</v>
      </c>
      <c r="E955" s="38">
        <v>40508</v>
      </c>
      <c r="F955" s="36">
        <v>2010</v>
      </c>
    </row>
    <row r="956" spans="1:6" x14ac:dyDescent="0.35">
      <c r="A956" s="35" t="s">
        <v>51</v>
      </c>
      <c r="B956" s="36">
        <v>123</v>
      </c>
      <c r="C956" s="36">
        <v>64</v>
      </c>
      <c r="D956" s="37" t="s">
        <v>43</v>
      </c>
      <c r="E956" s="38">
        <v>40480</v>
      </c>
      <c r="F956" s="36">
        <v>2010</v>
      </c>
    </row>
    <row r="957" spans="1:6" x14ac:dyDescent="0.35">
      <c r="A957" s="35" t="s">
        <v>54</v>
      </c>
      <c r="B957" s="36">
        <v>113</v>
      </c>
      <c r="C957" s="36">
        <v>165</v>
      </c>
      <c r="D957" s="37" t="s">
        <v>43</v>
      </c>
      <c r="E957" s="38">
        <v>40505</v>
      </c>
      <c r="F957" s="36">
        <v>2010</v>
      </c>
    </row>
    <row r="958" spans="1:6" x14ac:dyDescent="0.35">
      <c r="A958" s="35" t="s">
        <v>55</v>
      </c>
      <c r="B958" s="36">
        <v>114</v>
      </c>
      <c r="C958" s="36">
        <v>40</v>
      </c>
      <c r="D958" s="37" t="s">
        <v>44</v>
      </c>
      <c r="E958" s="38">
        <v>40485</v>
      </c>
      <c r="F958" s="36">
        <v>2010</v>
      </c>
    </row>
    <row r="959" spans="1:6" x14ac:dyDescent="0.35">
      <c r="A959" s="35" t="s">
        <v>38</v>
      </c>
      <c r="B959" s="36">
        <v>127</v>
      </c>
      <c r="C959" s="36">
        <v>145</v>
      </c>
      <c r="D959" s="37" t="s">
        <v>39</v>
      </c>
      <c r="E959" s="38">
        <v>40495</v>
      </c>
      <c r="F959" s="36">
        <v>2010</v>
      </c>
    </row>
    <row r="960" spans="1:6" x14ac:dyDescent="0.35">
      <c r="A960" s="35" t="s">
        <v>56</v>
      </c>
      <c r="B960" s="36">
        <v>164</v>
      </c>
      <c r="C960" s="36">
        <v>100</v>
      </c>
      <c r="D960" s="37" t="s">
        <v>39</v>
      </c>
      <c r="E960" s="38">
        <v>40447</v>
      </c>
      <c r="F960" s="36">
        <v>2010</v>
      </c>
    </row>
    <row r="961" spans="1:6" x14ac:dyDescent="0.35">
      <c r="A961" s="35" t="s">
        <v>53</v>
      </c>
      <c r="B961" s="36">
        <v>90</v>
      </c>
      <c r="C961" s="36">
        <v>176</v>
      </c>
      <c r="D961" s="37" t="s">
        <v>42</v>
      </c>
      <c r="E961" s="38">
        <v>40432</v>
      </c>
      <c r="F961" s="36">
        <v>2010</v>
      </c>
    </row>
    <row r="962" spans="1:6" x14ac:dyDescent="0.35">
      <c r="A962" s="35" t="s">
        <v>47</v>
      </c>
      <c r="B962" s="36">
        <v>140</v>
      </c>
      <c r="C962" s="36">
        <v>105</v>
      </c>
      <c r="D962" s="37" t="s">
        <v>43</v>
      </c>
      <c r="E962" s="38">
        <v>40451</v>
      </c>
      <c r="F962" s="36">
        <v>2010</v>
      </c>
    </row>
    <row r="963" spans="1:6" x14ac:dyDescent="0.35">
      <c r="A963" s="35" t="s">
        <v>51</v>
      </c>
      <c r="B963" s="36">
        <v>97</v>
      </c>
      <c r="C963" s="36">
        <v>114</v>
      </c>
      <c r="D963" s="37" t="s">
        <v>43</v>
      </c>
      <c r="E963" s="38">
        <v>40507</v>
      </c>
      <c r="F963" s="36">
        <v>2010</v>
      </c>
    </row>
    <row r="964" spans="1:6" x14ac:dyDescent="0.35">
      <c r="A964" s="35" t="s">
        <v>57</v>
      </c>
      <c r="B964" s="36">
        <v>81</v>
      </c>
      <c r="C964" s="36">
        <v>28</v>
      </c>
      <c r="D964" s="37" t="s">
        <v>43</v>
      </c>
      <c r="E964" s="38">
        <v>40482</v>
      </c>
      <c r="F964" s="36">
        <v>2010</v>
      </c>
    </row>
    <row r="965" spans="1:6" x14ac:dyDescent="0.35">
      <c r="A965" s="35" t="s">
        <v>38</v>
      </c>
      <c r="B965" s="36">
        <v>158</v>
      </c>
      <c r="C965" s="36">
        <v>36</v>
      </c>
      <c r="D965" s="37" t="s">
        <v>43</v>
      </c>
      <c r="E965" s="38">
        <v>40516</v>
      </c>
      <c r="F965" s="36">
        <v>2010</v>
      </c>
    </row>
    <row r="966" spans="1:6" x14ac:dyDescent="0.35">
      <c r="A966" s="35" t="s">
        <v>45</v>
      </c>
      <c r="B966" s="36">
        <v>149</v>
      </c>
      <c r="C966" s="36">
        <v>42</v>
      </c>
      <c r="D966" s="37" t="s">
        <v>42</v>
      </c>
      <c r="E966" s="38">
        <v>40489</v>
      </c>
      <c r="F966" s="36">
        <v>2010</v>
      </c>
    </row>
    <row r="967" spans="1:6" x14ac:dyDescent="0.35">
      <c r="A967" s="35" t="s">
        <v>54</v>
      </c>
      <c r="B967" s="36">
        <v>91</v>
      </c>
      <c r="C967" s="36">
        <v>42</v>
      </c>
      <c r="D967" s="37" t="s">
        <v>39</v>
      </c>
      <c r="E967" s="38">
        <v>40503</v>
      </c>
      <c r="F967" s="36">
        <v>2010</v>
      </c>
    </row>
    <row r="968" spans="1:6" x14ac:dyDescent="0.35">
      <c r="A968" s="35" t="s">
        <v>41</v>
      </c>
      <c r="B968" s="36">
        <v>40</v>
      </c>
      <c r="C968" s="36">
        <v>111</v>
      </c>
      <c r="D968" s="37" t="s">
        <v>42</v>
      </c>
      <c r="E968" s="38">
        <v>40482</v>
      </c>
      <c r="F968" s="36">
        <v>2010</v>
      </c>
    </row>
    <row r="969" spans="1:6" x14ac:dyDescent="0.35">
      <c r="A969" s="35" t="s">
        <v>45</v>
      </c>
      <c r="B969" s="36">
        <v>58</v>
      </c>
      <c r="C969" s="36">
        <v>25</v>
      </c>
      <c r="D969" s="37" t="s">
        <v>44</v>
      </c>
      <c r="E969" s="38">
        <v>40515</v>
      </c>
      <c r="F969" s="36">
        <v>2010</v>
      </c>
    </row>
    <row r="970" spans="1:6" x14ac:dyDescent="0.35">
      <c r="A970" s="35" t="s">
        <v>48</v>
      </c>
      <c r="B970" s="36">
        <v>127</v>
      </c>
      <c r="C970" s="36">
        <v>215</v>
      </c>
      <c r="D970" s="37" t="s">
        <v>46</v>
      </c>
      <c r="E970" s="38">
        <v>40467</v>
      </c>
      <c r="F970" s="36">
        <v>2010</v>
      </c>
    </row>
    <row r="971" spans="1:6" x14ac:dyDescent="0.35">
      <c r="A971" s="35" t="s">
        <v>56</v>
      </c>
      <c r="B971" s="36">
        <v>126</v>
      </c>
      <c r="C971" s="36">
        <v>80</v>
      </c>
      <c r="D971" s="37" t="s">
        <v>44</v>
      </c>
      <c r="E971" s="38">
        <v>40484</v>
      </c>
      <c r="F971" s="36">
        <v>2010</v>
      </c>
    </row>
    <row r="972" spans="1:6" x14ac:dyDescent="0.35">
      <c r="A972" s="35" t="s">
        <v>56</v>
      </c>
      <c r="B972" s="36">
        <v>94</v>
      </c>
      <c r="C972" s="36">
        <v>78</v>
      </c>
      <c r="D972" s="37" t="s">
        <v>42</v>
      </c>
      <c r="E972" s="38">
        <v>40507</v>
      </c>
      <c r="F972" s="36">
        <v>2010</v>
      </c>
    </row>
    <row r="973" spans="1:6" x14ac:dyDescent="0.35">
      <c r="A973" s="35" t="s">
        <v>55</v>
      </c>
      <c r="B973" s="36">
        <v>120</v>
      </c>
      <c r="C973" s="36">
        <v>190</v>
      </c>
      <c r="D973" s="37" t="s">
        <v>44</v>
      </c>
      <c r="E973" s="38">
        <v>40441</v>
      </c>
      <c r="F973" s="36">
        <v>2010</v>
      </c>
    </row>
    <row r="974" spans="1:6" x14ac:dyDescent="0.35">
      <c r="A974" s="35" t="s">
        <v>51</v>
      </c>
      <c r="B974" s="36">
        <v>103</v>
      </c>
      <c r="C974" s="36">
        <v>72</v>
      </c>
      <c r="D974" s="37" t="s">
        <v>42</v>
      </c>
      <c r="E974" s="38">
        <v>40500</v>
      </c>
      <c r="F974" s="36">
        <v>2010</v>
      </c>
    </row>
    <row r="975" spans="1:6" x14ac:dyDescent="0.35">
      <c r="A975" s="35" t="s">
        <v>48</v>
      </c>
      <c r="B975" s="36">
        <v>76</v>
      </c>
      <c r="C975" s="36">
        <v>82</v>
      </c>
      <c r="D975" s="37" t="s">
        <v>42</v>
      </c>
      <c r="E975" s="38">
        <v>40494</v>
      </c>
      <c r="F975" s="36">
        <v>2010</v>
      </c>
    </row>
    <row r="976" spans="1:6" x14ac:dyDescent="0.35">
      <c r="A976" s="35" t="s">
        <v>47</v>
      </c>
      <c r="B976" s="36">
        <v>133</v>
      </c>
      <c r="C976" s="36">
        <v>96</v>
      </c>
      <c r="D976" s="37" t="s">
        <v>43</v>
      </c>
      <c r="E976" s="38">
        <v>40488</v>
      </c>
      <c r="F976" s="36">
        <v>2010</v>
      </c>
    </row>
    <row r="977" spans="1:6" x14ac:dyDescent="0.35">
      <c r="A977" s="35" t="s">
        <v>47</v>
      </c>
      <c r="B977" s="36">
        <v>32</v>
      </c>
      <c r="C977" s="36">
        <v>148</v>
      </c>
      <c r="D977" s="37" t="s">
        <v>46</v>
      </c>
      <c r="E977" s="38">
        <v>40466</v>
      </c>
      <c r="F977" s="36">
        <v>2010</v>
      </c>
    </row>
    <row r="978" spans="1:6" x14ac:dyDescent="0.35">
      <c r="A978" s="35" t="s">
        <v>56</v>
      </c>
      <c r="B978" s="36">
        <v>84</v>
      </c>
      <c r="C978" s="36">
        <v>180</v>
      </c>
      <c r="D978" s="37" t="s">
        <v>39</v>
      </c>
      <c r="E978" s="38">
        <v>40485</v>
      </c>
      <c r="F978" s="36">
        <v>2010</v>
      </c>
    </row>
    <row r="979" spans="1:6" x14ac:dyDescent="0.35">
      <c r="A979" s="35" t="s">
        <v>48</v>
      </c>
      <c r="B979" s="36">
        <v>96</v>
      </c>
      <c r="C979" s="36">
        <v>115</v>
      </c>
      <c r="D979" s="37" t="s">
        <v>46</v>
      </c>
      <c r="E979" s="38">
        <v>40432</v>
      </c>
      <c r="F979" s="36">
        <v>2010</v>
      </c>
    </row>
    <row r="980" spans="1:6" x14ac:dyDescent="0.35">
      <c r="A980" s="35" t="s">
        <v>54</v>
      </c>
      <c r="B980" s="36">
        <v>102</v>
      </c>
      <c r="C980" s="36">
        <v>72</v>
      </c>
      <c r="D980" s="37" t="s">
        <v>42</v>
      </c>
      <c r="E980" s="38">
        <v>40470</v>
      </c>
      <c r="F980" s="36">
        <v>2010</v>
      </c>
    </row>
    <row r="981" spans="1:6" x14ac:dyDescent="0.35">
      <c r="A981" s="35" t="s">
        <v>54</v>
      </c>
      <c r="B981" s="36">
        <v>76</v>
      </c>
      <c r="C981" s="36">
        <v>80</v>
      </c>
      <c r="D981" s="37" t="s">
        <v>44</v>
      </c>
      <c r="E981" s="38">
        <v>40516</v>
      </c>
      <c r="F981" s="36">
        <v>2010</v>
      </c>
    </row>
    <row r="982" spans="1:6" x14ac:dyDescent="0.35">
      <c r="A982" s="35" t="s">
        <v>55</v>
      </c>
      <c r="B982" s="36">
        <v>63</v>
      </c>
      <c r="C982" s="36">
        <v>82</v>
      </c>
      <c r="D982" s="37" t="s">
        <v>44</v>
      </c>
      <c r="E982" s="38">
        <v>40471</v>
      </c>
      <c r="F982" s="36">
        <v>2010</v>
      </c>
    </row>
    <row r="983" spans="1:6" x14ac:dyDescent="0.35">
      <c r="A983" s="35" t="s">
        <v>47</v>
      </c>
      <c r="B983" s="36">
        <v>78</v>
      </c>
      <c r="C983" s="36">
        <v>200</v>
      </c>
      <c r="D983" s="37" t="s">
        <v>46</v>
      </c>
      <c r="E983" s="38">
        <v>40489</v>
      </c>
      <c r="F983" s="36">
        <v>2010</v>
      </c>
    </row>
    <row r="984" spans="1:6" x14ac:dyDescent="0.35">
      <c r="A984" s="35" t="s">
        <v>40</v>
      </c>
      <c r="B984" s="36">
        <v>110</v>
      </c>
      <c r="C984" s="36">
        <v>72</v>
      </c>
      <c r="D984" s="37" t="s">
        <v>43</v>
      </c>
      <c r="E984" s="38">
        <v>40487</v>
      </c>
      <c r="F984" s="36">
        <v>2010</v>
      </c>
    </row>
    <row r="985" spans="1:6" x14ac:dyDescent="0.35">
      <c r="A985" s="35" t="s">
        <v>51</v>
      </c>
      <c r="B985" s="36">
        <v>38</v>
      </c>
      <c r="C985" s="36">
        <v>27</v>
      </c>
      <c r="D985" s="37" t="s">
        <v>46</v>
      </c>
      <c r="E985" s="38">
        <v>40465</v>
      </c>
      <c r="F985" s="36">
        <v>2010</v>
      </c>
    </row>
    <row r="986" spans="1:6" x14ac:dyDescent="0.35">
      <c r="A986" s="35" t="s">
        <v>56</v>
      </c>
      <c r="B986" s="36">
        <v>45</v>
      </c>
      <c r="C986" s="36">
        <v>84</v>
      </c>
      <c r="D986" s="37" t="s">
        <v>43</v>
      </c>
      <c r="E986" s="38">
        <v>40516</v>
      </c>
      <c r="F986" s="36">
        <v>2010</v>
      </c>
    </row>
    <row r="987" spans="1:6" x14ac:dyDescent="0.35">
      <c r="A987" s="35" t="s">
        <v>57</v>
      </c>
      <c r="B987" s="36">
        <v>141</v>
      </c>
      <c r="C987" s="36">
        <v>66</v>
      </c>
      <c r="D987" s="37" t="s">
        <v>43</v>
      </c>
      <c r="E987" s="38">
        <v>40502</v>
      </c>
      <c r="F987" s="36">
        <v>2010</v>
      </c>
    </row>
    <row r="988" spans="1:6" x14ac:dyDescent="0.35">
      <c r="A988" s="35" t="s">
        <v>40</v>
      </c>
      <c r="B988" s="36">
        <v>124</v>
      </c>
      <c r="C988" s="36">
        <v>64</v>
      </c>
      <c r="D988" s="37" t="s">
        <v>43</v>
      </c>
      <c r="E988" s="38">
        <v>40430</v>
      </c>
      <c r="F988" s="36">
        <v>2010</v>
      </c>
    </row>
    <row r="989" spans="1:6" x14ac:dyDescent="0.35">
      <c r="A989" s="35" t="s">
        <v>53</v>
      </c>
      <c r="B989" s="36">
        <v>106</v>
      </c>
      <c r="C989" s="36">
        <v>46</v>
      </c>
      <c r="D989" s="37" t="s">
        <v>46</v>
      </c>
      <c r="E989" s="38">
        <v>40507</v>
      </c>
      <c r="F989" s="36">
        <v>2010</v>
      </c>
    </row>
    <row r="990" spans="1:6" x14ac:dyDescent="0.35">
      <c r="A990" s="35" t="s">
        <v>54</v>
      </c>
      <c r="B990" s="36">
        <v>51</v>
      </c>
      <c r="C990" s="36">
        <v>64</v>
      </c>
      <c r="D990" s="37" t="s">
        <v>39</v>
      </c>
      <c r="E990" s="38">
        <v>40498</v>
      </c>
      <c r="F990" s="36">
        <v>2010</v>
      </c>
    </row>
    <row r="991" spans="1:6" x14ac:dyDescent="0.35">
      <c r="A991" s="35" t="s">
        <v>40</v>
      </c>
      <c r="B991" s="36">
        <v>62</v>
      </c>
      <c r="C991" s="36">
        <v>205</v>
      </c>
      <c r="D991" s="37" t="s">
        <v>43</v>
      </c>
      <c r="E991" s="38">
        <v>40474</v>
      </c>
      <c r="F991" s="36">
        <v>2010</v>
      </c>
    </row>
    <row r="992" spans="1:6" x14ac:dyDescent="0.35">
      <c r="A992" s="35" t="s">
        <v>51</v>
      </c>
      <c r="B992" s="36">
        <v>25</v>
      </c>
      <c r="C992" s="36">
        <v>93</v>
      </c>
      <c r="D992" s="37" t="s">
        <v>42</v>
      </c>
      <c r="E992" s="38">
        <v>40473</v>
      </c>
      <c r="F992" s="36">
        <v>2010</v>
      </c>
    </row>
    <row r="993" spans="1:6" x14ac:dyDescent="0.35">
      <c r="A993" s="35" t="s">
        <v>55</v>
      </c>
      <c r="B993" s="36">
        <v>72</v>
      </c>
      <c r="C993" s="36">
        <v>164</v>
      </c>
      <c r="D993" s="37" t="s">
        <v>43</v>
      </c>
      <c r="E993" s="38">
        <v>40451</v>
      </c>
      <c r="F993" s="36">
        <v>2010</v>
      </c>
    </row>
    <row r="994" spans="1:6" x14ac:dyDescent="0.35">
      <c r="A994" s="35" t="s">
        <v>50</v>
      </c>
      <c r="B994" s="36">
        <v>151</v>
      </c>
      <c r="C994" s="36">
        <v>117</v>
      </c>
      <c r="D994" s="37" t="s">
        <v>42</v>
      </c>
      <c r="E994" s="38">
        <v>40444</v>
      </c>
      <c r="F994" s="36">
        <v>2010</v>
      </c>
    </row>
    <row r="995" spans="1:6" x14ac:dyDescent="0.35">
      <c r="A995" s="35" t="s">
        <v>41</v>
      </c>
      <c r="B995" s="36">
        <v>93</v>
      </c>
      <c r="C995" s="36">
        <v>38</v>
      </c>
      <c r="D995" s="37" t="s">
        <v>46</v>
      </c>
      <c r="E995" s="38">
        <v>40519</v>
      </c>
      <c r="F995" s="36">
        <v>2010</v>
      </c>
    </row>
    <row r="996" spans="1:6" x14ac:dyDescent="0.35">
      <c r="A996" s="35" t="s">
        <v>51</v>
      </c>
      <c r="B996" s="36">
        <v>147</v>
      </c>
      <c r="C996" s="36">
        <v>76</v>
      </c>
      <c r="D996" s="37" t="s">
        <v>46</v>
      </c>
      <c r="E996" s="38">
        <v>40461</v>
      </c>
      <c r="F996" s="36">
        <v>2010</v>
      </c>
    </row>
    <row r="997" spans="1:6" x14ac:dyDescent="0.35">
      <c r="A997" s="35" t="s">
        <v>52</v>
      </c>
      <c r="B997" s="36">
        <v>126</v>
      </c>
      <c r="C997" s="36">
        <v>185</v>
      </c>
      <c r="D997" s="37" t="s">
        <v>46</v>
      </c>
      <c r="E997" s="38">
        <v>40441</v>
      </c>
      <c r="F997" s="36">
        <v>2010</v>
      </c>
    </row>
    <row r="998" spans="1:6" x14ac:dyDescent="0.35">
      <c r="A998" s="35" t="s">
        <v>40</v>
      </c>
      <c r="B998" s="36">
        <v>46</v>
      </c>
      <c r="C998" s="36">
        <v>135</v>
      </c>
      <c r="D998" s="37" t="s">
        <v>46</v>
      </c>
      <c r="E998" s="38">
        <v>40467</v>
      </c>
      <c r="F998" s="36">
        <v>2010</v>
      </c>
    </row>
    <row r="999" spans="1:6" x14ac:dyDescent="0.35">
      <c r="A999" s="35" t="s">
        <v>40</v>
      </c>
      <c r="B999" s="36">
        <v>95</v>
      </c>
      <c r="C999" s="36">
        <v>50</v>
      </c>
      <c r="D999" s="37" t="s">
        <v>46</v>
      </c>
      <c r="E999" s="38">
        <v>40469</v>
      </c>
      <c r="F999" s="36">
        <v>2010</v>
      </c>
    </row>
    <row r="1000" spans="1:6" x14ac:dyDescent="0.35">
      <c r="A1000" s="35" t="s">
        <v>57</v>
      </c>
      <c r="B1000" s="36">
        <v>86</v>
      </c>
      <c r="C1000" s="36">
        <v>205</v>
      </c>
      <c r="D1000" s="37" t="s">
        <v>39</v>
      </c>
      <c r="E1000" s="38">
        <v>40432</v>
      </c>
      <c r="F1000" s="36">
        <v>2010</v>
      </c>
    </row>
    <row r="1001" spans="1:6" x14ac:dyDescent="0.35">
      <c r="A1001" s="35" t="s">
        <v>49</v>
      </c>
      <c r="B1001" s="36">
        <v>50</v>
      </c>
      <c r="C1001" s="36">
        <v>54</v>
      </c>
      <c r="D1001" s="37" t="s">
        <v>39</v>
      </c>
      <c r="E1001" s="38">
        <v>40444</v>
      </c>
      <c r="F1001" s="36">
        <v>2010</v>
      </c>
    </row>
  </sheetData>
  <autoFilter ref="A1:F1001" xr:uid="{0271E611-551E-4422-8C40-D504313CED9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BF53-3C0A-4484-AC38-BCF36C32621B}">
  <sheetPr>
    <tabColor theme="1"/>
  </sheetPr>
  <dimension ref="C4:F18"/>
  <sheetViews>
    <sheetView zoomScale="120" zoomScaleNormal="120" workbookViewId="0">
      <selection activeCell="I18" sqref="I18"/>
    </sheetView>
  </sheetViews>
  <sheetFormatPr defaultRowHeight="14.5" x14ac:dyDescent="0.35"/>
  <cols>
    <col min="4" max="4" width="11" bestFit="1" customWidth="1"/>
    <col min="5" max="5" width="10.08984375" bestFit="1" customWidth="1"/>
    <col min="6" max="6" width="12.6328125" bestFit="1" customWidth="1"/>
  </cols>
  <sheetData>
    <row r="4" spans="3:6" x14ac:dyDescent="0.35">
      <c r="C4" s="64" t="s">
        <v>37</v>
      </c>
      <c r="D4" s="64" t="s">
        <v>27</v>
      </c>
      <c r="E4" s="64" t="s">
        <v>28</v>
      </c>
      <c r="F4" s="64" t="s">
        <v>29</v>
      </c>
    </row>
    <row r="5" spans="3:6" x14ac:dyDescent="0.35">
      <c r="C5" s="65">
        <v>2010</v>
      </c>
      <c r="D5" s="66">
        <v>5601.3835390000004</v>
      </c>
      <c r="E5" s="66">
        <v>2731.7364469999998</v>
      </c>
    </row>
    <row r="6" spans="3:6" x14ac:dyDescent="0.35">
      <c r="C6" s="65"/>
      <c r="D6" s="66"/>
      <c r="E6" s="66"/>
      <c r="F6" s="66">
        <f>SUM(D5:E5)</f>
        <v>8333.1199859999997</v>
      </c>
    </row>
    <row r="7" spans="3:6" x14ac:dyDescent="0.35">
      <c r="C7" s="65"/>
      <c r="D7" s="66"/>
      <c r="E7" s="66"/>
      <c r="F7" s="66"/>
    </row>
    <row r="8" spans="3:6" x14ac:dyDescent="0.35">
      <c r="C8" s="65">
        <v>2011</v>
      </c>
      <c r="D8" s="66">
        <v>7684.8223559999997</v>
      </c>
      <c r="E8" s="66">
        <v>1507.865082</v>
      </c>
    </row>
    <row r="9" spans="3:6" x14ac:dyDescent="0.35">
      <c r="C9" s="65"/>
      <c r="D9" s="66"/>
      <c r="E9" s="66"/>
      <c r="F9" s="66">
        <f>SUM(D8:E8)</f>
        <v>9192.687437999999</v>
      </c>
    </row>
    <row r="10" spans="3:6" x14ac:dyDescent="0.35">
      <c r="C10" s="65"/>
      <c r="D10" s="66"/>
      <c r="E10" s="66"/>
      <c r="F10" s="66"/>
    </row>
    <row r="11" spans="3:6" x14ac:dyDescent="0.35">
      <c r="C11" s="65">
        <v>2012</v>
      </c>
      <c r="D11" s="66">
        <v>9776.9131410000009</v>
      </c>
      <c r="E11" s="66">
        <v>1383.0164139999999</v>
      </c>
    </row>
    <row r="12" spans="3:6" x14ac:dyDescent="0.35">
      <c r="C12" s="65"/>
      <c r="D12" s="66"/>
      <c r="E12" s="66"/>
      <c r="F12" s="66">
        <f>SUM(D11:E11)</f>
        <v>11159.929555000001</v>
      </c>
    </row>
    <row r="13" spans="3:6" x14ac:dyDescent="0.35">
      <c r="C13" s="65"/>
      <c r="D13" s="66"/>
      <c r="E13" s="66"/>
      <c r="F13" s="66"/>
    </row>
    <row r="14" spans="3:6" x14ac:dyDescent="0.35">
      <c r="C14" s="65">
        <v>2013</v>
      </c>
      <c r="D14" s="66">
        <v>13541.980697000001</v>
      </c>
      <c r="E14" s="66">
        <v>1957.6826020000003</v>
      </c>
    </row>
    <row r="15" spans="3:6" x14ac:dyDescent="0.35">
      <c r="C15" s="65"/>
      <c r="D15" s="66"/>
      <c r="E15" s="66"/>
      <c r="F15" s="66">
        <f>SUM(D14:E14)</f>
        <v>15499.663299000002</v>
      </c>
    </row>
    <row r="16" spans="3:6" x14ac:dyDescent="0.35">
      <c r="C16" s="65"/>
      <c r="D16" s="66"/>
      <c r="E16" s="66"/>
      <c r="F16" s="66"/>
    </row>
    <row r="17" spans="3:6" x14ac:dyDescent="0.35">
      <c r="C17" s="65">
        <v>2014</v>
      </c>
      <c r="D17" s="66">
        <v>15704.249797</v>
      </c>
      <c r="E17" s="66">
        <v>2302.4762030000002</v>
      </c>
    </row>
    <row r="18" spans="3:6" x14ac:dyDescent="0.35">
      <c r="C18" s="26"/>
      <c r="D18" s="27"/>
      <c r="E18" s="27"/>
      <c r="F18" s="66">
        <f>SUM(D17:E17)</f>
        <v>18006.726000000002</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C570-FABF-4ABD-83DC-BB931ECF2D28}">
  <sheetPr>
    <tabColor theme="0" tint="-0.499984740745262"/>
  </sheetPr>
  <dimension ref="A2:H12"/>
  <sheetViews>
    <sheetView zoomScale="112" zoomScaleNormal="112" workbookViewId="0">
      <selection activeCell="E10" sqref="E10"/>
    </sheetView>
  </sheetViews>
  <sheetFormatPr defaultRowHeight="14.5" x14ac:dyDescent="0.35"/>
  <sheetData>
    <row r="2" spans="1:8" x14ac:dyDescent="0.35">
      <c r="A2" s="8" t="s">
        <v>94</v>
      </c>
      <c r="B2" s="86">
        <v>43891</v>
      </c>
    </row>
    <row r="3" spans="1:8" x14ac:dyDescent="0.35">
      <c r="A3" s="8" t="s">
        <v>95</v>
      </c>
      <c r="B3" s="86">
        <v>43952</v>
      </c>
    </row>
    <row r="5" spans="1:8" x14ac:dyDescent="0.35">
      <c r="A5" s="8" t="s">
        <v>96</v>
      </c>
      <c r="B5" s="86">
        <v>43831</v>
      </c>
      <c r="C5" s="86">
        <v>43862</v>
      </c>
      <c r="D5" s="86">
        <v>43891</v>
      </c>
      <c r="E5" s="86">
        <v>43922</v>
      </c>
      <c r="F5" s="86">
        <v>43952</v>
      </c>
      <c r="G5" s="86">
        <v>43983</v>
      </c>
      <c r="H5" s="85"/>
    </row>
    <row r="6" spans="1:8" x14ac:dyDescent="0.35">
      <c r="A6" t="s">
        <v>19</v>
      </c>
      <c r="B6">
        <v>75</v>
      </c>
      <c r="C6">
        <v>44</v>
      </c>
      <c r="D6">
        <v>30</v>
      </c>
      <c r="E6">
        <v>70</v>
      </c>
      <c r="F6">
        <v>88</v>
      </c>
      <c r="G6">
        <v>175</v>
      </c>
    </row>
    <row r="7" spans="1:8" x14ac:dyDescent="0.35">
      <c r="A7" t="s">
        <v>20</v>
      </c>
      <c r="B7">
        <v>100</v>
      </c>
      <c r="C7">
        <v>30</v>
      </c>
      <c r="D7">
        <v>43</v>
      </c>
      <c r="E7">
        <v>100</v>
      </c>
      <c r="F7">
        <v>150</v>
      </c>
      <c r="G7">
        <v>150</v>
      </c>
    </row>
    <row r="12" spans="1:8" x14ac:dyDescent="0.35">
      <c r="B12" s="85"/>
    </row>
  </sheetData>
  <dataValidations count="1">
    <dataValidation type="list" allowBlank="1" showInputMessage="1" showErrorMessage="1" sqref="B2:B3 D2" xr:uid="{B5A038E6-E735-4A07-BA64-69B34E396E00}">
      <formula1>$B$5:$G$5</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54A8-C8B0-4C51-AAEC-0433BE4C6E76}">
  <sheetPr>
    <tabColor rgb="FFFFFF00"/>
  </sheetPr>
  <dimension ref="B1:J30"/>
  <sheetViews>
    <sheetView showGridLines="0" zoomScale="110" zoomScaleNormal="110" workbookViewId="0">
      <selection activeCell="J4" sqref="J4"/>
    </sheetView>
  </sheetViews>
  <sheetFormatPr defaultRowHeight="14.5" x14ac:dyDescent="0.35"/>
  <cols>
    <col min="1" max="1" width="1.6328125" customWidth="1"/>
    <col min="2" max="7" width="19" customWidth="1"/>
    <col min="8" max="9" width="1.90625" customWidth="1"/>
    <col min="12" max="12" width="12.08984375" customWidth="1"/>
  </cols>
  <sheetData>
    <row r="1" spans="2:10" ht="8.25" customHeight="1" thickBot="1" x14ac:dyDescent="0.4"/>
    <row r="2" spans="2:10" ht="59.25" customHeight="1" thickTop="1" x14ac:dyDescent="0.35">
      <c r="B2" s="103"/>
      <c r="C2" s="104"/>
      <c r="D2" s="104"/>
      <c r="E2" s="104"/>
      <c r="F2" s="104"/>
      <c r="G2" s="105"/>
    </row>
    <row r="3" spans="2:10" ht="6" customHeight="1" x14ac:dyDescent="0.35">
      <c r="B3" s="70"/>
      <c r="C3" s="71"/>
      <c r="D3" s="71"/>
      <c r="E3" s="71"/>
      <c r="F3" s="71"/>
      <c r="G3" s="72"/>
    </row>
    <row r="4" spans="2:10" x14ac:dyDescent="0.35">
      <c r="B4" s="106" t="s">
        <v>58</v>
      </c>
      <c r="C4" s="107"/>
      <c r="D4" s="107"/>
      <c r="E4" s="71"/>
      <c r="F4" s="71"/>
      <c r="G4" s="72"/>
      <c r="J4" s="69">
        <v>1</v>
      </c>
    </row>
    <row r="5" spans="2:10" ht="6" customHeight="1" x14ac:dyDescent="0.35">
      <c r="B5" s="70"/>
      <c r="C5" s="71"/>
      <c r="D5" s="71"/>
      <c r="E5" s="71"/>
      <c r="F5" s="71"/>
      <c r="G5" s="72"/>
    </row>
    <row r="6" spans="2:10" x14ac:dyDescent="0.35">
      <c r="B6" s="73"/>
      <c r="G6" s="74"/>
    </row>
    <row r="7" spans="2:10" x14ac:dyDescent="0.35">
      <c r="B7" s="73"/>
      <c r="G7" s="74"/>
    </row>
    <row r="8" spans="2:10" x14ac:dyDescent="0.35">
      <c r="B8" s="73"/>
      <c r="G8" s="74"/>
    </row>
    <row r="9" spans="2:10" x14ac:dyDescent="0.35">
      <c r="B9" s="73"/>
      <c r="G9" s="74"/>
    </row>
    <row r="10" spans="2:10" x14ac:dyDescent="0.35">
      <c r="B10" s="73"/>
      <c r="G10" s="74"/>
    </row>
    <row r="11" spans="2:10" x14ac:dyDescent="0.35">
      <c r="B11" s="73"/>
      <c r="G11" s="74"/>
    </row>
    <row r="12" spans="2:10" x14ac:dyDescent="0.35">
      <c r="B12" s="73"/>
      <c r="G12" s="74"/>
    </row>
    <row r="13" spans="2:10" x14ac:dyDescent="0.35">
      <c r="B13" s="73"/>
      <c r="G13" s="74"/>
    </row>
    <row r="14" spans="2:10" x14ac:dyDescent="0.35">
      <c r="B14" s="73"/>
      <c r="G14" s="74"/>
    </row>
    <row r="15" spans="2:10" x14ac:dyDescent="0.35">
      <c r="B15" s="73"/>
      <c r="G15" s="74"/>
    </row>
    <row r="16" spans="2:10" x14ac:dyDescent="0.35">
      <c r="B16" s="73"/>
      <c r="G16" s="74"/>
      <c r="J16" s="39"/>
    </row>
    <row r="17" spans="2:7" x14ac:dyDescent="0.35">
      <c r="B17" s="73"/>
      <c r="G17" s="74"/>
    </row>
    <row r="18" spans="2:7" x14ac:dyDescent="0.35">
      <c r="B18" s="73"/>
      <c r="G18" s="74"/>
    </row>
    <row r="19" spans="2:7" x14ac:dyDescent="0.35">
      <c r="B19" s="73"/>
      <c r="G19" s="74"/>
    </row>
    <row r="20" spans="2:7" x14ac:dyDescent="0.35">
      <c r="B20" s="73"/>
      <c r="G20" s="74"/>
    </row>
    <row r="21" spans="2:7" x14ac:dyDescent="0.35">
      <c r="B21" s="73"/>
      <c r="G21" s="74"/>
    </row>
    <row r="22" spans="2:7" x14ac:dyDescent="0.35">
      <c r="B22" s="73"/>
      <c r="G22" s="74"/>
    </row>
    <row r="23" spans="2:7" x14ac:dyDescent="0.35">
      <c r="B23" s="73"/>
      <c r="G23" s="74"/>
    </row>
    <row r="24" spans="2:7" ht="15" thickBot="1" x14ac:dyDescent="0.4">
      <c r="B24" s="75"/>
      <c r="C24" s="76"/>
      <c r="D24" s="76"/>
      <c r="E24" s="76"/>
      <c r="F24" s="76"/>
      <c r="G24" s="77"/>
    </row>
    <row r="25" spans="2:7" ht="15" thickTop="1" x14ac:dyDescent="0.35"/>
    <row r="30" spans="2:7" x14ac:dyDescent="0.35">
      <c r="E30" s="8"/>
    </row>
  </sheetData>
  <mergeCells count="2">
    <mergeCell ref="B2:G2"/>
    <mergeCell ref="B4:D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 Down 1">
              <controlPr defaultSize="0" autoLine="0" autoPict="0">
                <anchor moveWithCells="1">
                  <from>
                    <xdr:col>3</xdr:col>
                    <xdr:colOff>1028700</xdr:colOff>
                    <xdr:row>3</xdr:row>
                    <xdr:rowOff>31750</xdr:rowOff>
                  </from>
                  <to>
                    <xdr:col>5</xdr:col>
                    <xdr:colOff>336550</xdr:colOff>
                    <xdr:row>4</xdr:row>
                    <xdr:rowOff>38100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E99C7-D6DD-4F68-B881-897DBD452279}">
  <sheetPr>
    <tabColor rgb="FFFFFF00"/>
  </sheetPr>
  <dimension ref="B2:I34"/>
  <sheetViews>
    <sheetView topLeftCell="A13" zoomScaleNormal="100" workbookViewId="0">
      <selection activeCell="I18" sqref="I18"/>
    </sheetView>
  </sheetViews>
  <sheetFormatPr defaultRowHeight="14.5" x14ac:dyDescent="0.35"/>
  <cols>
    <col min="1" max="1" width="4.08984375" customWidth="1"/>
    <col min="3" max="3" width="11.90625" bestFit="1" customWidth="1"/>
    <col min="4" max="4" width="12.36328125" bestFit="1" customWidth="1"/>
    <col min="5" max="5" width="13.54296875" bestFit="1" customWidth="1"/>
    <col min="6" max="6" width="17.453125" customWidth="1"/>
    <col min="8" max="8" width="1.453125" customWidth="1"/>
    <col min="9" max="9" width="80.36328125" customWidth="1"/>
    <col min="10" max="10" width="1.453125" customWidth="1"/>
    <col min="17" max="17" width="1.90625" customWidth="1"/>
  </cols>
  <sheetData>
    <row r="2" spans="2:9" ht="43.5" x14ac:dyDescent="0.35">
      <c r="B2" s="78" t="s">
        <v>0</v>
      </c>
      <c r="C2" s="79" t="s">
        <v>75</v>
      </c>
      <c r="D2" s="79" t="s">
        <v>93</v>
      </c>
      <c r="E2" s="79" t="s">
        <v>2</v>
      </c>
      <c r="F2" s="80" t="s">
        <v>59</v>
      </c>
      <c r="H2" s="28" t="s">
        <v>60</v>
      </c>
      <c r="I2" s="40"/>
    </row>
    <row r="3" spans="2:9" x14ac:dyDescent="0.35">
      <c r="B3" s="41">
        <v>2012</v>
      </c>
      <c r="C3" s="42">
        <v>800</v>
      </c>
      <c r="D3" s="42">
        <v>500</v>
      </c>
      <c r="E3" s="42">
        <f>C3-D3</f>
        <v>300</v>
      </c>
      <c r="F3" s="42">
        <v>230</v>
      </c>
    </row>
    <row r="4" spans="2:9" x14ac:dyDescent="0.35">
      <c r="B4" s="41">
        <v>2013</v>
      </c>
      <c r="C4" s="42">
        <v>900</v>
      </c>
      <c r="D4" s="42">
        <v>500</v>
      </c>
      <c r="E4" s="42">
        <f>C4-D4</f>
        <v>400</v>
      </c>
      <c r="F4" s="42">
        <v>130</v>
      </c>
    </row>
    <row r="5" spans="2:9" x14ac:dyDescent="0.35">
      <c r="B5" s="41">
        <v>2014</v>
      </c>
      <c r="C5" s="42">
        <v>1200</v>
      </c>
      <c r="D5" s="42">
        <v>750</v>
      </c>
      <c r="E5" s="42">
        <f>C5-D5</f>
        <v>450</v>
      </c>
      <c r="F5" s="42">
        <v>180</v>
      </c>
    </row>
    <row r="6" spans="2:9" x14ac:dyDescent="0.35">
      <c r="B6" s="41">
        <v>2015</v>
      </c>
      <c r="C6" s="42">
        <v>1250</v>
      </c>
      <c r="D6" s="42">
        <v>700</v>
      </c>
      <c r="E6" s="42">
        <f>C6-D6</f>
        <v>550</v>
      </c>
      <c r="F6" s="42">
        <v>120</v>
      </c>
    </row>
    <row r="7" spans="2:9" x14ac:dyDescent="0.35">
      <c r="B7" s="41">
        <v>2016</v>
      </c>
      <c r="C7" s="42">
        <v>1850</v>
      </c>
      <c r="D7" s="42">
        <v>1100</v>
      </c>
      <c r="E7" s="42">
        <f t="shared" ref="E7:E8" si="0">C7-D7</f>
        <v>750</v>
      </c>
      <c r="F7" s="42">
        <v>230</v>
      </c>
    </row>
    <row r="8" spans="2:9" x14ac:dyDescent="0.35">
      <c r="B8" s="41">
        <v>2017</v>
      </c>
      <c r="C8" s="42">
        <v>2500</v>
      </c>
      <c r="D8" s="42">
        <v>1500</v>
      </c>
      <c r="E8" s="42">
        <f t="shared" si="0"/>
        <v>1000</v>
      </c>
      <c r="F8" s="42">
        <v>280</v>
      </c>
    </row>
    <row r="11" spans="2:9" x14ac:dyDescent="0.35">
      <c r="B11" s="81" t="s">
        <v>61</v>
      </c>
      <c r="C11" s="82"/>
      <c r="D11" s="83"/>
    </row>
    <row r="12" spans="2:9" x14ac:dyDescent="0.35">
      <c r="B12" s="43" t="s">
        <v>62</v>
      </c>
      <c r="C12" s="44"/>
      <c r="D12" s="45"/>
    </row>
    <row r="13" spans="2:9" x14ac:dyDescent="0.35">
      <c r="B13" s="43" t="s">
        <v>63</v>
      </c>
      <c r="C13" s="44"/>
      <c r="D13" s="45"/>
    </row>
    <row r="14" spans="2:9" x14ac:dyDescent="0.35">
      <c r="B14" s="43" t="s">
        <v>109</v>
      </c>
      <c r="C14" s="44"/>
      <c r="D14" s="45"/>
    </row>
    <row r="15" spans="2:9" x14ac:dyDescent="0.35">
      <c r="B15" s="84"/>
      <c r="C15" s="84"/>
      <c r="D15" s="84"/>
    </row>
    <row r="19" spans="8:8" x14ac:dyDescent="0.35">
      <c r="H19" t="s">
        <v>64</v>
      </c>
    </row>
    <row r="34" spans="8:8" x14ac:dyDescent="0.35">
      <c r="H34" t="s">
        <v>65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60069-080E-458F-A50B-DA93B8B76B87}">
  <dimension ref="A1:D18"/>
  <sheetViews>
    <sheetView tabSelected="1" zoomScale="110" zoomScaleNormal="110" workbookViewId="0">
      <selection activeCell="N16" sqref="N16"/>
    </sheetView>
  </sheetViews>
  <sheetFormatPr defaultRowHeight="14.5" x14ac:dyDescent="0.35"/>
  <cols>
    <col min="1" max="3" width="11.453125" customWidth="1"/>
    <col min="4" max="4" width="19.36328125" customWidth="1"/>
  </cols>
  <sheetData>
    <row r="1" spans="1:4" x14ac:dyDescent="0.35">
      <c r="A1" s="47" t="s">
        <v>37</v>
      </c>
      <c r="B1" s="48" t="s">
        <v>75</v>
      </c>
      <c r="C1" s="48" t="s">
        <v>76</v>
      </c>
      <c r="D1" s="49" t="s">
        <v>3</v>
      </c>
    </row>
    <row r="2" spans="1:4" x14ac:dyDescent="0.35">
      <c r="A2" s="2">
        <v>2012</v>
      </c>
      <c r="B2" s="3">
        <v>2610</v>
      </c>
      <c r="C2" s="3">
        <v>1214</v>
      </c>
      <c r="D2" s="4">
        <v>48</v>
      </c>
    </row>
    <row r="3" spans="1:4" x14ac:dyDescent="0.35">
      <c r="A3" s="2">
        <v>2013</v>
      </c>
      <c r="B3" s="3">
        <v>2795</v>
      </c>
      <c r="C3" s="3">
        <v>1235</v>
      </c>
      <c r="D3" s="4">
        <v>391</v>
      </c>
    </row>
    <row r="4" spans="1:4" x14ac:dyDescent="0.35">
      <c r="A4" s="2">
        <v>2014</v>
      </c>
      <c r="B4" s="3">
        <v>1048</v>
      </c>
      <c r="C4" s="3">
        <v>1000</v>
      </c>
      <c r="D4" s="4">
        <v>262</v>
      </c>
    </row>
    <row r="5" spans="1:4" x14ac:dyDescent="0.35">
      <c r="A5" s="2">
        <v>2015</v>
      </c>
      <c r="B5" s="3">
        <v>2433</v>
      </c>
      <c r="C5" s="3">
        <v>2200</v>
      </c>
      <c r="D5" s="4">
        <v>110</v>
      </c>
    </row>
    <row r="6" spans="1:4" x14ac:dyDescent="0.35">
      <c r="A6" s="2">
        <v>2016</v>
      </c>
      <c r="B6" s="3">
        <v>2919</v>
      </c>
      <c r="C6" s="3">
        <v>2500</v>
      </c>
      <c r="D6" s="4">
        <v>873</v>
      </c>
    </row>
    <row r="7" spans="1:4" x14ac:dyDescent="0.35">
      <c r="A7" s="2">
        <v>2017</v>
      </c>
      <c r="B7" s="3">
        <v>2316</v>
      </c>
      <c r="C7" s="3">
        <v>1456</v>
      </c>
      <c r="D7" s="4">
        <v>159</v>
      </c>
    </row>
    <row r="8" spans="1:4" x14ac:dyDescent="0.35">
      <c r="A8" s="5">
        <v>2018</v>
      </c>
      <c r="B8" s="6">
        <v>1707</v>
      </c>
      <c r="C8" s="6">
        <v>1309</v>
      </c>
      <c r="D8" s="7">
        <v>206</v>
      </c>
    </row>
    <row r="9" spans="1:4" x14ac:dyDescent="0.35">
      <c r="A9" s="8"/>
    </row>
    <row r="10" spans="1:4" x14ac:dyDescent="0.35">
      <c r="A10" s="8"/>
      <c r="B10" t="b">
        <v>1</v>
      </c>
      <c r="C10" t="b">
        <v>1</v>
      </c>
      <c r="D10" t="b">
        <v>1</v>
      </c>
    </row>
    <row r="11" spans="1:4" x14ac:dyDescent="0.35">
      <c r="A11" s="46" t="s">
        <v>37</v>
      </c>
      <c r="B11" t="str">
        <f>IF(B$10=TRUE,B1,NA())</f>
        <v>Revenue</v>
      </c>
      <c r="C11" t="str">
        <f>IF(C$10=TRUE,C1,NA())</f>
        <v>Net Profit</v>
      </c>
      <c r="D11" t="str">
        <f>IF(D$10=TRUE,D1,NA())</f>
        <v>No. of customers</v>
      </c>
    </row>
    <row r="12" spans="1:4" x14ac:dyDescent="0.35">
      <c r="A12" s="2">
        <v>2012</v>
      </c>
      <c r="B12">
        <f>IF(B$10=TRUE,B2,NA())</f>
        <v>2610</v>
      </c>
      <c r="C12">
        <f t="shared" ref="C12:D12" si="0">IF(C$10=TRUE,C2,NA())</f>
        <v>1214</v>
      </c>
      <c r="D12">
        <f t="shared" si="0"/>
        <v>48</v>
      </c>
    </row>
    <row r="13" spans="1:4" x14ac:dyDescent="0.35">
      <c r="A13" s="2">
        <v>2013</v>
      </c>
      <c r="B13">
        <f t="shared" ref="B13:D13" si="1">IF(B$10=TRUE,B3,NA())</f>
        <v>2795</v>
      </c>
      <c r="C13">
        <f t="shared" si="1"/>
        <v>1235</v>
      </c>
      <c r="D13">
        <f t="shared" si="1"/>
        <v>391</v>
      </c>
    </row>
    <row r="14" spans="1:4" x14ac:dyDescent="0.35">
      <c r="A14" s="2">
        <v>2014</v>
      </c>
      <c r="B14">
        <f t="shared" ref="B14:D14" si="2">IF(B$10=TRUE,B4,NA())</f>
        <v>1048</v>
      </c>
      <c r="C14">
        <f t="shared" si="2"/>
        <v>1000</v>
      </c>
      <c r="D14">
        <f t="shared" si="2"/>
        <v>262</v>
      </c>
    </row>
    <row r="15" spans="1:4" x14ac:dyDescent="0.35">
      <c r="A15" s="2">
        <v>2015</v>
      </c>
      <c r="B15">
        <f t="shared" ref="B15:D15" si="3">IF(B$10=TRUE,B5,NA())</f>
        <v>2433</v>
      </c>
      <c r="C15">
        <f t="shared" si="3"/>
        <v>2200</v>
      </c>
      <c r="D15">
        <f t="shared" si="3"/>
        <v>110</v>
      </c>
    </row>
    <row r="16" spans="1:4" x14ac:dyDescent="0.35">
      <c r="A16" s="2">
        <v>2016</v>
      </c>
      <c r="B16">
        <f t="shared" ref="B16:D16" si="4">IF(B$10=TRUE,B6,NA())</f>
        <v>2919</v>
      </c>
      <c r="C16">
        <f t="shared" si="4"/>
        <v>2500</v>
      </c>
      <c r="D16">
        <f t="shared" si="4"/>
        <v>873</v>
      </c>
    </row>
    <row r="17" spans="1:4" x14ac:dyDescent="0.35">
      <c r="A17" s="2">
        <v>2017</v>
      </c>
      <c r="B17">
        <f t="shared" ref="B17:D17" si="5">IF(B$10=TRUE,B7,NA())</f>
        <v>2316</v>
      </c>
      <c r="C17">
        <f t="shared" si="5"/>
        <v>1456</v>
      </c>
      <c r="D17">
        <f t="shared" si="5"/>
        <v>159</v>
      </c>
    </row>
    <row r="18" spans="1:4" x14ac:dyDescent="0.35">
      <c r="A18" s="5">
        <v>2018</v>
      </c>
      <c r="B18">
        <f t="shared" ref="B18:D18" si="6">IF(B$10=TRUE,B8,NA())</f>
        <v>1707</v>
      </c>
      <c r="C18">
        <f t="shared" si="6"/>
        <v>1309</v>
      </c>
      <c r="D18">
        <f t="shared" si="6"/>
        <v>206</v>
      </c>
    </row>
  </sheetData>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26625" r:id="rId4" name="Check Box 1">
              <controlPr defaultSize="0" autoFill="0" autoLine="0" autoPict="0">
                <anchor moveWithCells="1">
                  <from>
                    <xdr:col>6</xdr:col>
                    <xdr:colOff>101600</xdr:colOff>
                    <xdr:row>15</xdr:row>
                    <xdr:rowOff>107950</xdr:rowOff>
                  </from>
                  <to>
                    <xdr:col>8</xdr:col>
                    <xdr:colOff>6350</xdr:colOff>
                    <xdr:row>16</xdr:row>
                    <xdr:rowOff>158750</xdr:rowOff>
                  </to>
                </anchor>
              </controlPr>
            </control>
          </mc:Choice>
        </mc:AlternateContent>
        <mc:AlternateContent xmlns:mc="http://schemas.openxmlformats.org/markup-compatibility/2006">
          <mc:Choice Requires="x14">
            <control shapeId="26626" r:id="rId5" name="Check Box 2">
              <controlPr defaultSize="0" autoFill="0" autoLine="0" autoPict="0">
                <anchor moveWithCells="1">
                  <from>
                    <xdr:col>8</xdr:col>
                    <xdr:colOff>44450</xdr:colOff>
                    <xdr:row>15</xdr:row>
                    <xdr:rowOff>76200</xdr:rowOff>
                  </from>
                  <to>
                    <xdr:col>9</xdr:col>
                    <xdr:colOff>565150</xdr:colOff>
                    <xdr:row>16</xdr:row>
                    <xdr:rowOff>139700</xdr:rowOff>
                  </to>
                </anchor>
              </controlPr>
            </control>
          </mc:Choice>
        </mc:AlternateContent>
        <mc:AlternateContent xmlns:mc="http://schemas.openxmlformats.org/markup-compatibility/2006">
          <mc:Choice Requires="x14">
            <control shapeId="26627" r:id="rId6" name="Check Box 3">
              <controlPr defaultSize="0" autoFill="0" autoLine="0" autoPict="0">
                <anchor moveWithCells="1">
                  <from>
                    <xdr:col>10</xdr:col>
                    <xdr:colOff>38100</xdr:colOff>
                    <xdr:row>15</xdr:row>
                    <xdr:rowOff>63500</xdr:rowOff>
                  </from>
                  <to>
                    <xdr:col>11</xdr:col>
                    <xdr:colOff>558800</xdr:colOff>
                    <xdr:row>16</xdr:row>
                    <xdr:rowOff>114300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28063-B140-4557-8992-9040D7046438}">
  <dimension ref="A1:B6"/>
  <sheetViews>
    <sheetView zoomScale="110" zoomScaleNormal="110" workbookViewId="0">
      <selection activeCell="N14" sqref="N14"/>
    </sheetView>
  </sheetViews>
  <sheetFormatPr defaultRowHeight="14.5" x14ac:dyDescent="0.35"/>
  <sheetData>
    <row r="1" spans="1:2" x14ac:dyDescent="0.35">
      <c r="A1" s="60" t="s">
        <v>69</v>
      </c>
      <c r="B1" s="61" t="s">
        <v>19</v>
      </c>
    </row>
    <row r="2" spans="1:2" x14ac:dyDescent="0.35">
      <c r="A2" s="63" t="s">
        <v>70</v>
      </c>
      <c r="B2" s="62">
        <v>446</v>
      </c>
    </row>
    <row r="3" spans="1:2" x14ac:dyDescent="0.35">
      <c r="A3" s="63" t="s">
        <v>71</v>
      </c>
      <c r="B3" s="62">
        <v>375</v>
      </c>
    </row>
    <row r="4" spans="1:2" x14ac:dyDescent="0.35">
      <c r="A4" s="63" t="s">
        <v>72</v>
      </c>
      <c r="B4" s="62">
        <v>391</v>
      </c>
    </row>
    <row r="5" spans="1:2" x14ac:dyDescent="0.35">
      <c r="A5" s="63" t="s">
        <v>73</v>
      </c>
      <c r="B5" s="62">
        <v>700</v>
      </c>
    </row>
    <row r="6" spans="1:2" x14ac:dyDescent="0.35">
      <c r="A6" s="63" t="s">
        <v>74</v>
      </c>
      <c r="B6" s="62">
        <v>349</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F61E-BD0E-4B45-9C53-7AE08D3D4F20}">
  <sheetPr>
    <tabColor theme="1" tint="0.34998626667073579"/>
  </sheetPr>
  <dimension ref="B2:C15"/>
  <sheetViews>
    <sheetView zoomScaleNormal="100" workbookViewId="0">
      <selection activeCell="C3" sqref="C3"/>
    </sheetView>
  </sheetViews>
  <sheetFormatPr defaultRowHeight="14.5" x14ac:dyDescent="0.35"/>
  <cols>
    <col min="2" max="2" width="31" customWidth="1"/>
  </cols>
  <sheetData>
    <row r="2" spans="2:3" x14ac:dyDescent="0.35">
      <c r="B2" s="88" t="s">
        <v>97</v>
      </c>
      <c r="C2" s="89">
        <v>100</v>
      </c>
    </row>
    <row r="4" spans="2:3" x14ac:dyDescent="0.35">
      <c r="B4" s="108" t="s">
        <v>98</v>
      </c>
      <c r="C4" s="109"/>
    </row>
    <row r="5" spans="2:3" x14ac:dyDescent="0.35">
      <c r="B5" s="54" t="s">
        <v>99</v>
      </c>
      <c r="C5" s="59">
        <v>20</v>
      </c>
    </row>
    <row r="6" spans="2:3" x14ac:dyDescent="0.35">
      <c r="B6" s="54" t="s">
        <v>110</v>
      </c>
      <c r="C6" s="59">
        <v>20</v>
      </c>
    </row>
    <row r="7" spans="2:3" x14ac:dyDescent="0.35">
      <c r="B7" s="54" t="s">
        <v>111</v>
      </c>
      <c r="C7" s="59">
        <v>40</v>
      </c>
    </row>
    <row r="8" spans="2:3" x14ac:dyDescent="0.35">
      <c r="B8" s="54" t="s">
        <v>100</v>
      </c>
      <c r="C8" s="59">
        <v>20</v>
      </c>
    </row>
    <row r="9" spans="2:3" x14ac:dyDescent="0.35">
      <c r="B9" s="54" t="s">
        <v>101</v>
      </c>
      <c r="C9" s="59">
        <v>20</v>
      </c>
    </row>
    <row r="10" spans="2:3" x14ac:dyDescent="0.35">
      <c r="B10" s="87" t="s">
        <v>22</v>
      </c>
      <c r="C10" s="67">
        <f>SUM(C5:C9)</f>
        <v>120</v>
      </c>
    </row>
    <row r="12" spans="2:3" x14ac:dyDescent="0.35">
      <c r="B12" s="108" t="s">
        <v>102</v>
      </c>
      <c r="C12" s="109"/>
    </row>
    <row r="13" spans="2:3" x14ac:dyDescent="0.35">
      <c r="B13" s="54" t="s">
        <v>103</v>
      </c>
      <c r="C13" s="59">
        <f>C2-C14</f>
        <v>98</v>
      </c>
    </row>
    <row r="14" spans="2:3" x14ac:dyDescent="0.35">
      <c r="B14" s="90" t="s">
        <v>104</v>
      </c>
      <c r="C14" s="91">
        <v>2</v>
      </c>
    </row>
    <row r="15" spans="2:3" x14ac:dyDescent="0.35">
      <c r="B15" s="87" t="s">
        <v>22</v>
      </c>
      <c r="C15" s="67">
        <f>SUM(C5:C10)-C2</f>
        <v>140</v>
      </c>
    </row>
  </sheetData>
  <mergeCells count="2">
    <mergeCell ref="B12:C12"/>
    <mergeCell ref="B4:C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690F-35C6-4BDC-AFF9-0A37DD49BEE7}">
  <dimension ref="C2:E10"/>
  <sheetViews>
    <sheetView showGridLines="0" zoomScale="120" zoomScaleNormal="120" workbookViewId="0">
      <selection activeCell="G16" sqref="G16"/>
    </sheetView>
  </sheetViews>
  <sheetFormatPr defaultRowHeight="14.5" x14ac:dyDescent="0.35"/>
  <cols>
    <col min="1" max="1" width="3.453125" customWidth="1"/>
    <col min="2" max="2" width="2.08984375" customWidth="1"/>
    <col min="3" max="5" width="11.6328125" customWidth="1"/>
  </cols>
  <sheetData>
    <row r="2" spans="3:5" x14ac:dyDescent="0.35">
      <c r="C2" s="96" t="s">
        <v>77</v>
      </c>
      <c r="D2" s="96"/>
      <c r="E2" s="96"/>
    </row>
    <row r="3" spans="3:5" x14ac:dyDescent="0.35">
      <c r="C3" s="55" t="s">
        <v>0</v>
      </c>
      <c r="D3" s="55" t="s">
        <v>1</v>
      </c>
      <c r="E3" s="55" t="s">
        <v>2</v>
      </c>
    </row>
    <row r="4" spans="3:5" x14ac:dyDescent="0.35">
      <c r="C4" s="56">
        <v>2013</v>
      </c>
      <c r="D4" s="54">
        <v>500</v>
      </c>
      <c r="E4" s="54">
        <v>105</v>
      </c>
    </row>
    <row r="5" spans="3:5" x14ac:dyDescent="0.35">
      <c r="C5" s="56">
        <v>2014</v>
      </c>
      <c r="D5" s="54">
        <v>869</v>
      </c>
      <c r="E5" s="54">
        <v>258</v>
      </c>
    </row>
    <row r="6" spans="3:5" x14ac:dyDescent="0.35">
      <c r="C6" s="56">
        <v>2015</v>
      </c>
      <c r="D6" s="54">
        <v>800</v>
      </c>
      <c r="E6" s="54">
        <v>313</v>
      </c>
    </row>
    <row r="7" spans="3:5" x14ac:dyDescent="0.35">
      <c r="C7" s="56">
        <v>2016</v>
      </c>
      <c r="D7" s="54">
        <v>541</v>
      </c>
      <c r="E7" s="54">
        <v>137</v>
      </c>
    </row>
    <row r="8" spans="3:5" x14ac:dyDescent="0.35">
      <c r="C8" s="56">
        <v>2017</v>
      </c>
      <c r="D8" s="54">
        <v>590</v>
      </c>
      <c r="E8" s="54">
        <v>131</v>
      </c>
    </row>
    <row r="9" spans="3:5" x14ac:dyDescent="0.35">
      <c r="C9" s="56">
        <v>2018</v>
      </c>
      <c r="D9" s="54">
        <v>700</v>
      </c>
      <c r="E9" s="54">
        <v>800</v>
      </c>
    </row>
    <row r="10" spans="3:5" x14ac:dyDescent="0.35">
      <c r="C10" s="56">
        <v>2019</v>
      </c>
      <c r="D10" s="54">
        <v>650</v>
      </c>
      <c r="E10" s="54">
        <v>350</v>
      </c>
    </row>
  </sheetData>
  <mergeCells count="1">
    <mergeCell ref="C2:E2"/>
  </mergeCells>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7C2F-1982-4BA8-9A8C-F95D22B62C48}">
  <sheetPr>
    <tabColor rgb="FF7030A0"/>
  </sheetPr>
  <dimension ref="C2:E10"/>
  <sheetViews>
    <sheetView showGridLines="0" zoomScale="120" zoomScaleNormal="120" workbookViewId="0">
      <selection activeCell="E4" sqref="E4"/>
    </sheetView>
  </sheetViews>
  <sheetFormatPr defaultRowHeight="14.5" x14ac:dyDescent="0.35"/>
  <cols>
    <col min="1" max="1" width="3.453125" customWidth="1"/>
    <col min="2" max="2" width="2.08984375" customWidth="1"/>
    <col min="3" max="5" width="11.6328125" customWidth="1"/>
  </cols>
  <sheetData>
    <row r="2" spans="3:5" x14ac:dyDescent="0.35">
      <c r="C2" s="96" t="s">
        <v>31</v>
      </c>
      <c r="D2" s="96"/>
      <c r="E2" s="96"/>
    </row>
    <row r="3" spans="3:5" x14ac:dyDescent="0.35">
      <c r="C3" s="55" t="s">
        <v>0</v>
      </c>
      <c r="D3" s="55" t="s">
        <v>1</v>
      </c>
      <c r="E3" s="55" t="s">
        <v>66</v>
      </c>
    </row>
    <row r="4" spans="3:5" x14ac:dyDescent="0.35">
      <c r="C4" s="56">
        <v>2013</v>
      </c>
      <c r="D4" s="65">
        <v>793</v>
      </c>
      <c r="E4" s="92">
        <f>AVERAGE($D$4:$D$10)</f>
        <v>659.71428571428567</v>
      </c>
    </row>
    <row r="5" spans="3:5" x14ac:dyDescent="0.35">
      <c r="C5" s="56">
        <v>2014</v>
      </c>
      <c r="D5" s="65">
        <v>302</v>
      </c>
      <c r="E5" s="92">
        <f t="shared" ref="E5:E10" si="0">AVERAGE($D$4:$D$10)</f>
        <v>659.71428571428567</v>
      </c>
    </row>
    <row r="6" spans="3:5" x14ac:dyDescent="0.35">
      <c r="C6" s="56">
        <v>2015</v>
      </c>
      <c r="D6" s="65">
        <v>411</v>
      </c>
      <c r="E6" s="92">
        <f t="shared" si="0"/>
        <v>659.71428571428567</v>
      </c>
    </row>
    <row r="7" spans="3:5" x14ac:dyDescent="0.35">
      <c r="C7" s="56">
        <v>2016</v>
      </c>
      <c r="D7" s="65">
        <v>844</v>
      </c>
      <c r="E7" s="92">
        <f t="shared" si="0"/>
        <v>659.71428571428567</v>
      </c>
    </row>
    <row r="8" spans="3:5" x14ac:dyDescent="0.35">
      <c r="C8" s="56">
        <v>2017</v>
      </c>
      <c r="D8" s="65">
        <v>541</v>
      </c>
      <c r="E8" s="92">
        <f t="shared" si="0"/>
        <v>659.71428571428567</v>
      </c>
    </row>
    <row r="9" spans="3:5" x14ac:dyDescent="0.35">
      <c r="C9" s="56">
        <v>2018</v>
      </c>
      <c r="D9" s="65">
        <v>882</v>
      </c>
      <c r="E9" s="92">
        <f t="shared" si="0"/>
        <v>659.71428571428567</v>
      </c>
    </row>
    <row r="10" spans="3:5" x14ac:dyDescent="0.35">
      <c r="C10" s="56">
        <v>2019</v>
      </c>
      <c r="D10" s="65">
        <v>845</v>
      </c>
      <c r="E10" s="92">
        <f t="shared" si="0"/>
        <v>659.71428571428567</v>
      </c>
    </row>
  </sheetData>
  <mergeCells count="1">
    <mergeCell ref="C2:E2"/>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8D96-84F2-416F-AEA3-0A6F99414F48}">
  <sheetPr>
    <tabColor rgb="FF7030A0"/>
  </sheetPr>
  <dimension ref="C2:E10"/>
  <sheetViews>
    <sheetView showGridLines="0" zoomScale="120" zoomScaleNormal="120" workbookViewId="0">
      <selection activeCell="E5" sqref="E5"/>
    </sheetView>
  </sheetViews>
  <sheetFormatPr defaultRowHeight="14.5" x14ac:dyDescent="0.35"/>
  <cols>
    <col min="1" max="1" width="3.453125" customWidth="1"/>
    <col min="2" max="2" width="2.08984375" customWidth="1"/>
    <col min="3" max="5" width="11.6328125" customWidth="1"/>
  </cols>
  <sheetData>
    <row r="2" spans="3:5" x14ac:dyDescent="0.35">
      <c r="C2" s="96" t="s">
        <v>30</v>
      </c>
      <c r="D2" s="96"/>
      <c r="E2" s="96"/>
    </row>
    <row r="3" spans="3:5" x14ac:dyDescent="0.35">
      <c r="C3" s="55" t="s">
        <v>0</v>
      </c>
      <c r="D3" s="55" t="s">
        <v>1</v>
      </c>
      <c r="E3" s="55" t="s">
        <v>105</v>
      </c>
    </row>
    <row r="4" spans="3:5" x14ac:dyDescent="0.35">
      <c r="C4" s="56">
        <v>2013</v>
      </c>
      <c r="D4" s="54">
        <v>700</v>
      </c>
      <c r="E4" s="54" t="e">
        <f t="shared" ref="E4:E10" si="0">IF(D4=MAX($D$4:$D$10),D4,NA())</f>
        <v>#N/A</v>
      </c>
    </row>
    <row r="5" spans="3:5" x14ac:dyDescent="0.35">
      <c r="C5" s="56">
        <v>2014</v>
      </c>
      <c r="D5" s="54">
        <v>900</v>
      </c>
      <c r="E5" s="54" t="e">
        <f t="shared" si="0"/>
        <v>#N/A</v>
      </c>
    </row>
    <row r="6" spans="3:5" x14ac:dyDescent="0.35">
      <c r="C6" s="56">
        <v>2015</v>
      </c>
      <c r="D6" s="54">
        <v>1050</v>
      </c>
      <c r="E6" s="54" t="e">
        <f t="shared" si="0"/>
        <v>#N/A</v>
      </c>
    </row>
    <row r="7" spans="3:5" x14ac:dyDescent="0.35">
      <c r="C7" s="56">
        <v>2016</v>
      </c>
      <c r="D7" s="54">
        <v>200</v>
      </c>
      <c r="E7" s="54" t="e">
        <f t="shared" si="0"/>
        <v>#N/A</v>
      </c>
    </row>
    <row r="8" spans="3:5" x14ac:dyDescent="0.35">
      <c r="C8" s="56">
        <v>2017</v>
      </c>
      <c r="D8" s="54">
        <v>947</v>
      </c>
      <c r="E8" s="54" t="e">
        <f t="shared" si="0"/>
        <v>#N/A</v>
      </c>
    </row>
    <row r="9" spans="3:5" x14ac:dyDescent="0.35">
      <c r="C9" s="56">
        <v>2018</v>
      </c>
      <c r="D9" s="54">
        <v>1200</v>
      </c>
      <c r="E9" s="54">
        <f t="shared" si="0"/>
        <v>1200</v>
      </c>
    </row>
    <row r="10" spans="3:5" x14ac:dyDescent="0.35">
      <c r="C10" s="56">
        <v>2019</v>
      </c>
      <c r="D10" s="54">
        <v>800</v>
      </c>
      <c r="E10" s="54" t="e">
        <f t="shared" si="0"/>
        <v>#N/A</v>
      </c>
    </row>
  </sheetData>
  <mergeCells count="1">
    <mergeCell ref="C2:E2"/>
  </mergeCells>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91A2-510E-4A18-8A39-BF7913039FC2}">
  <dimension ref="C2:E8"/>
  <sheetViews>
    <sheetView showGridLines="0" zoomScale="120" zoomScaleNormal="120" workbookViewId="0">
      <selection activeCell="L19" sqref="L19"/>
    </sheetView>
  </sheetViews>
  <sheetFormatPr defaultRowHeight="14.5" x14ac:dyDescent="0.35"/>
  <cols>
    <col min="1" max="1" width="3.453125" customWidth="1"/>
    <col min="2" max="2" width="2.08984375" customWidth="1"/>
    <col min="3" max="5" width="11.6328125" customWidth="1"/>
  </cols>
  <sheetData>
    <row r="2" spans="3:5" x14ac:dyDescent="0.35">
      <c r="C2" s="96" t="s">
        <v>78</v>
      </c>
      <c r="D2" s="96"/>
      <c r="E2" s="96"/>
    </row>
    <row r="3" spans="3:5" x14ac:dyDescent="0.35">
      <c r="C3" s="55" t="s">
        <v>0</v>
      </c>
      <c r="D3" s="55" t="s">
        <v>2</v>
      </c>
      <c r="E3" s="55"/>
    </row>
    <row r="4" spans="3:5" x14ac:dyDescent="0.35">
      <c r="C4" s="56">
        <v>2013</v>
      </c>
      <c r="D4" s="54">
        <v>600</v>
      </c>
      <c r="E4" s="54"/>
    </row>
    <row r="5" spans="3:5" x14ac:dyDescent="0.35">
      <c r="C5" s="56">
        <v>2014</v>
      </c>
      <c r="D5" s="54">
        <v>-50</v>
      </c>
      <c r="E5" s="54"/>
    </row>
    <row r="6" spans="3:5" x14ac:dyDescent="0.35">
      <c r="C6" s="56">
        <v>2015</v>
      </c>
      <c r="D6" s="54">
        <v>100</v>
      </c>
      <c r="E6" s="54"/>
    </row>
    <row r="7" spans="3:5" x14ac:dyDescent="0.35">
      <c r="C7" s="56">
        <v>2016</v>
      </c>
      <c r="D7" s="54">
        <v>-150</v>
      </c>
      <c r="E7" s="54"/>
    </row>
    <row r="8" spans="3:5" x14ac:dyDescent="0.35">
      <c r="C8" s="56">
        <v>2017</v>
      </c>
      <c r="D8" s="54">
        <v>300</v>
      </c>
      <c r="E8" s="54"/>
    </row>
  </sheetData>
  <mergeCells count="1">
    <mergeCell ref="C2:E2"/>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1605-E323-48BA-828C-47A8352BFA54}">
  <dimension ref="A1:C8"/>
  <sheetViews>
    <sheetView zoomScale="90" zoomScaleNormal="90" workbookViewId="0">
      <selection activeCell="N4" sqref="N4"/>
    </sheetView>
  </sheetViews>
  <sheetFormatPr defaultRowHeight="14.5" x14ac:dyDescent="0.35"/>
  <cols>
    <col min="1" max="1" width="11.453125" bestFit="1" customWidth="1"/>
    <col min="2" max="2" width="10" customWidth="1"/>
    <col min="3" max="3" width="10.08984375" bestFit="1" customWidth="1"/>
  </cols>
  <sheetData>
    <row r="1" spans="1:3" x14ac:dyDescent="0.35">
      <c r="A1" s="67" t="s">
        <v>81</v>
      </c>
      <c r="B1" s="67" t="s">
        <v>75</v>
      </c>
      <c r="C1" s="67" t="s">
        <v>80</v>
      </c>
    </row>
    <row r="2" spans="1:3" x14ac:dyDescent="0.35">
      <c r="A2" s="59" t="s">
        <v>82</v>
      </c>
      <c r="B2" s="66">
        <f>C2*80</f>
        <v>25360</v>
      </c>
      <c r="C2" s="66">
        <v>317</v>
      </c>
    </row>
    <row r="3" spans="1:3" x14ac:dyDescent="0.35">
      <c r="A3" s="59" t="s">
        <v>83</v>
      </c>
      <c r="B3" s="66">
        <v>20000</v>
      </c>
      <c r="C3" s="66">
        <v>500</v>
      </c>
    </row>
    <row r="4" spans="1:3" x14ac:dyDescent="0.35">
      <c r="A4" s="59" t="s">
        <v>84</v>
      </c>
      <c r="B4" s="66">
        <f t="shared" ref="B4:B8" si="0">C4*80</f>
        <v>23120</v>
      </c>
      <c r="C4" s="66">
        <v>289</v>
      </c>
    </row>
    <row r="5" spans="1:3" x14ac:dyDescent="0.35">
      <c r="A5" s="59" t="s">
        <v>85</v>
      </c>
      <c r="B5" s="66">
        <f t="shared" si="0"/>
        <v>5520</v>
      </c>
      <c r="C5" s="66">
        <v>69</v>
      </c>
    </row>
    <row r="6" spans="1:3" x14ac:dyDescent="0.35">
      <c r="A6" s="59" t="s">
        <v>86</v>
      </c>
      <c r="B6" s="66">
        <f t="shared" si="0"/>
        <v>2160</v>
      </c>
      <c r="C6" s="66">
        <v>27</v>
      </c>
    </row>
    <row r="7" spans="1:3" x14ac:dyDescent="0.35">
      <c r="A7" s="59" t="s">
        <v>87</v>
      </c>
      <c r="B7" s="66">
        <f t="shared" si="0"/>
        <v>9600</v>
      </c>
      <c r="C7" s="66">
        <v>120</v>
      </c>
    </row>
    <row r="8" spans="1:3" x14ac:dyDescent="0.35">
      <c r="A8" s="59" t="s">
        <v>88</v>
      </c>
      <c r="B8" s="66">
        <f t="shared" si="0"/>
        <v>9360</v>
      </c>
      <c r="C8" s="66">
        <v>117</v>
      </c>
    </row>
  </sheetData>
  <phoneticPr fontId="1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4CE5-F0B3-4266-82C7-1DE6C2C9E42E}">
  <dimension ref="A1:C11"/>
  <sheetViews>
    <sheetView zoomScaleNormal="100" workbookViewId="0">
      <selection activeCell="M8" sqref="M8"/>
    </sheetView>
  </sheetViews>
  <sheetFormatPr defaultRowHeight="14.5" x14ac:dyDescent="0.35"/>
  <cols>
    <col min="1" max="1" width="13.453125" bestFit="1" customWidth="1"/>
    <col min="2" max="2" width="11.90625" bestFit="1" customWidth="1"/>
  </cols>
  <sheetData>
    <row r="1" spans="1:3" x14ac:dyDescent="0.35">
      <c r="A1" t="s">
        <v>89</v>
      </c>
      <c r="B1" t="s">
        <v>91</v>
      </c>
    </row>
    <row r="2" spans="1:3" x14ac:dyDescent="0.35">
      <c r="A2" s="55" t="s">
        <v>37</v>
      </c>
      <c r="B2" s="55" t="s">
        <v>90</v>
      </c>
    </row>
    <row r="3" spans="1:3" x14ac:dyDescent="0.35">
      <c r="A3" s="54">
        <v>2012</v>
      </c>
      <c r="B3" s="54">
        <v>1.5</v>
      </c>
    </row>
    <row r="4" spans="1:3" x14ac:dyDescent="0.35">
      <c r="A4" s="54">
        <v>2013</v>
      </c>
      <c r="B4" s="54">
        <v>2.5</v>
      </c>
    </row>
    <row r="5" spans="1:3" x14ac:dyDescent="0.35">
      <c r="A5" s="54">
        <v>2014</v>
      </c>
      <c r="B5" s="54">
        <v>3.9</v>
      </c>
    </row>
    <row r="6" spans="1:3" x14ac:dyDescent="0.35">
      <c r="A6" s="54">
        <v>2015</v>
      </c>
      <c r="B6" s="54">
        <v>3.1</v>
      </c>
    </row>
    <row r="7" spans="1:3" x14ac:dyDescent="0.35">
      <c r="A7" s="54">
        <v>2016</v>
      </c>
      <c r="B7" s="54">
        <v>4</v>
      </c>
    </row>
    <row r="8" spans="1:3" x14ac:dyDescent="0.35">
      <c r="A8" s="54">
        <v>2017</v>
      </c>
      <c r="B8" s="54">
        <v>5</v>
      </c>
    </row>
    <row r="9" spans="1:3" x14ac:dyDescent="0.35">
      <c r="A9" s="54">
        <v>2018</v>
      </c>
      <c r="B9" s="54">
        <v>7</v>
      </c>
    </row>
    <row r="10" spans="1:3" x14ac:dyDescent="0.35">
      <c r="A10" s="54">
        <v>2019</v>
      </c>
      <c r="B10" s="54">
        <v>10</v>
      </c>
    </row>
    <row r="11" spans="1:3" x14ac:dyDescent="0.35">
      <c r="A11" s="54">
        <v>2020</v>
      </c>
      <c r="B11" s="68">
        <f>FORECAST(A11,B3:B10,A3:A10)</f>
        <v>9.2428571428572468</v>
      </c>
      <c r="C11" t="s">
        <v>92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5C46-D1F7-4F55-A8A9-8BD453F32728}">
  <sheetPr>
    <tabColor rgb="FFFFC000"/>
  </sheetPr>
  <dimension ref="A1:B16"/>
  <sheetViews>
    <sheetView zoomScale="120" zoomScaleNormal="120" workbookViewId="0">
      <selection activeCell="B12" sqref="B12"/>
    </sheetView>
  </sheetViews>
  <sheetFormatPr defaultRowHeight="14.5" x14ac:dyDescent="0.35"/>
  <cols>
    <col min="1" max="1" width="14.36328125" customWidth="1"/>
  </cols>
  <sheetData>
    <row r="1" spans="1:2" x14ac:dyDescent="0.35">
      <c r="A1" s="57" t="s">
        <v>67</v>
      </c>
      <c r="B1" s="57" t="s">
        <v>68</v>
      </c>
    </row>
    <row r="2" spans="1:2" x14ac:dyDescent="0.35">
      <c r="A2" s="58">
        <v>43922</v>
      </c>
      <c r="B2" s="59">
        <v>45</v>
      </c>
    </row>
    <row r="3" spans="1:2" x14ac:dyDescent="0.35">
      <c r="A3" s="58">
        <v>43923</v>
      </c>
      <c r="B3" s="59">
        <v>81</v>
      </c>
    </row>
    <row r="4" spans="1:2" x14ac:dyDescent="0.35">
      <c r="A4" s="58">
        <v>43924</v>
      </c>
      <c r="B4" s="59">
        <v>72</v>
      </c>
    </row>
    <row r="5" spans="1:2" hidden="1" x14ac:dyDescent="0.35">
      <c r="A5" s="58">
        <v>43927</v>
      </c>
      <c r="B5" s="59">
        <v>41</v>
      </c>
    </row>
    <row r="6" spans="1:2" hidden="1" x14ac:dyDescent="0.35">
      <c r="A6" s="58">
        <v>43928</v>
      </c>
      <c r="B6" s="59">
        <v>71</v>
      </c>
    </row>
    <row r="7" spans="1:2" hidden="1" x14ac:dyDescent="0.35">
      <c r="A7" s="58">
        <v>43929</v>
      </c>
      <c r="B7" s="59">
        <v>15</v>
      </c>
    </row>
    <row r="8" spans="1:2" hidden="1" x14ac:dyDescent="0.35">
      <c r="A8" s="58">
        <v>43931</v>
      </c>
      <c r="B8" s="59">
        <v>18</v>
      </c>
    </row>
    <row r="9" spans="1:2" hidden="1" x14ac:dyDescent="0.35">
      <c r="A9" s="58">
        <v>43932</v>
      </c>
      <c r="B9" s="59">
        <v>77</v>
      </c>
    </row>
    <row r="10" spans="1:2" hidden="1" x14ac:dyDescent="0.35">
      <c r="A10" s="58">
        <v>43933</v>
      </c>
      <c r="B10" s="59">
        <v>7</v>
      </c>
    </row>
    <row r="11" spans="1:2" x14ac:dyDescent="0.35">
      <c r="A11" s="58">
        <v>43934</v>
      </c>
      <c r="B11" s="59">
        <v>85</v>
      </c>
    </row>
    <row r="12" spans="1:2" x14ac:dyDescent="0.35">
      <c r="A12" s="58">
        <v>43935</v>
      </c>
      <c r="B12" s="59">
        <v>58</v>
      </c>
    </row>
    <row r="13" spans="1:2" x14ac:dyDescent="0.35">
      <c r="A13" s="58">
        <v>43937</v>
      </c>
      <c r="B13" s="59">
        <v>18</v>
      </c>
    </row>
    <row r="14" spans="1:2" x14ac:dyDescent="0.35">
      <c r="A14" s="58">
        <v>43938</v>
      </c>
      <c r="B14" s="59">
        <v>95</v>
      </c>
    </row>
    <row r="15" spans="1:2" x14ac:dyDescent="0.35">
      <c r="A15" s="58">
        <v>43941</v>
      </c>
      <c r="B15" s="59">
        <v>70</v>
      </c>
    </row>
    <row r="16" spans="1:2" x14ac:dyDescent="0.35">
      <c r="A16" s="58">
        <v>43942</v>
      </c>
      <c r="B16" s="59">
        <v>15</v>
      </c>
    </row>
  </sheetData>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EA84-F56D-431F-8950-6CDADDFED03E}">
  <sheetPr>
    <tabColor rgb="FF00B050"/>
  </sheetPr>
  <dimension ref="A1:L31"/>
  <sheetViews>
    <sheetView zoomScale="110" zoomScaleNormal="110" workbookViewId="0">
      <selection activeCell="B12" sqref="B12"/>
    </sheetView>
  </sheetViews>
  <sheetFormatPr defaultRowHeight="14.5" x14ac:dyDescent="0.35"/>
  <cols>
    <col min="9" max="9" width="11.08984375" bestFit="1" customWidth="1"/>
  </cols>
  <sheetData>
    <row r="1" spans="1:5" ht="19" thickBot="1" x14ac:dyDescent="0.4">
      <c r="A1" s="51" t="s">
        <v>17</v>
      </c>
      <c r="B1" s="52"/>
      <c r="C1" s="53"/>
      <c r="D1" s="52"/>
      <c r="E1" s="52"/>
    </row>
    <row r="2" spans="1:5" x14ac:dyDescent="0.35">
      <c r="A2" s="60" t="s">
        <v>69</v>
      </c>
      <c r="B2" s="61" t="s">
        <v>19</v>
      </c>
      <c r="C2" s="61" t="s">
        <v>20</v>
      </c>
      <c r="D2" s="61" t="s">
        <v>21</v>
      </c>
    </row>
    <row r="3" spans="1:5" x14ac:dyDescent="0.35">
      <c r="A3" s="63" t="s">
        <v>70</v>
      </c>
      <c r="B3" s="62">
        <v>12</v>
      </c>
      <c r="C3" s="62">
        <v>11</v>
      </c>
      <c r="D3" s="62">
        <f>+B3-C3</f>
        <v>1</v>
      </c>
    </row>
    <row r="4" spans="1:5" x14ac:dyDescent="0.35">
      <c r="A4" s="63" t="s">
        <v>71</v>
      </c>
      <c r="B4" s="62">
        <v>19</v>
      </c>
      <c r="C4" s="62">
        <v>16</v>
      </c>
      <c r="D4" s="62">
        <f>+B4-C4</f>
        <v>3</v>
      </c>
    </row>
    <row r="5" spans="1:5" x14ac:dyDescent="0.35">
      <c r="A5" s="63" t="s">
        <v>72</v>
      </c>
      <c r="B5" s="62">
        <v>8</v>
      </c>
      <c r="C5" s="62">
        <v>11</v>
      </c>
      <c r="D5" s="62">
        <f>+B5-C5</f>
        <v>-3</v>
      </c>
    </row>
    <row r="6" spans="1:5" x14ac:dyDescent="0.35">
      <c r="A6" s="63" t="s">
        <v>73</v>
      </c>
      <c r="B6" s="62">
        <v>20</v>
      </c>
      <c r="C6" s="62">
        <v>24</v>
      </c>
      <c r="D6" s="62">
        <f>+B6-C6</f>
        <v>-4</v>
      </c>
    </row>
    <row r="7" spans="1:5" x14ac:dyDescent="0.35">
      <c r="A7" s="63" t="s">
        <v>74</v>
      </c>
      <c r="B7" s="62">
        <v>9</v>
      </c>
      <c r="C7" s="62">
        <v>7</v>
      </c>
      <c r="D7" s="62">
        <f>+B7-C7</f>
        <v>2</v>
      </c>
    </row>
    <row r="8" spans="1:5" x14ac:dyDescent="0.35">
      <c r="C8" s="1"/>
    </row>
    <row r="9" spans="1:5" x14ac:dyDescent="0.35">
      <c r="C9" s="1"/>
    </row>
    <row r="10" spans="1:5" x14ac:dyDescent="0.35">
      <c r="C10" s="1"/>
    </row>
    <row r="11" spans="1:5" x14ac:dyDescent="0.35">
      <c r="C11" s="1"/>
    </row>
    <row r="12" spans="1:5" x14ac:dyDescent="0.35">
      <c r="C12" s="1"/>
    </row>
    <row r="13" spans="1:5" x14ac:dyDescent="0.35">
      <c r="C13" s="1"/>
    </row>
    <row r="14" spans="1:5" x14ac:dyDescent="0.35">
      <c r="C14" s="1"/>
    </row>
    <row r="15" spans="1:5" x14ac:dyDescent="0.35">
      <c r="C15" s="1"/>
    </row>
    <row r="16" spans="1:5" x14ac:dyDescent="0.35">
      <c r="C16" s="1"/>
    </row>
    <row r="17" spans="3:12" x14ac:dyDescent="0.35">
      <c r="C17" s="1"/>
    </row>
    <row r="18" spans="3:12" x14ac:dyDescent="0.35">
      <c r="C18" s="1"/>
    </row>
    <row r="19" spans="3:12" x14ac:dyDescent="0.35">
      <c r="C19" s="1"/>
    </row>
    <row r="20" spans="3:12" x14ac:dyDescent="0.35">
      <c r="C20" s="1"/>
    </row>
    <row r="21" spans="3:12" x14ac:dyDescent="0.35">
      <c r="C21" s="1"/>
    </row>
    <row r="22" spans="3:12" x14ac:dyDescent="0.35">
      <c r="C22" s="1"/>
    </row>
    <row r="23" spans="3:12" x14ac:dyDescent="0.35">
      <c r="C23" s="1"/>
    </row>
    <row r="24" spans="3:12" x14ac:dyDescent="0.35">
      <c r="C24" s="1"/>
    </row>
    <row r="25" spans="3:12" x14ac:dyDescent="0.35">
      <c r="C25" s="1"/>
    </row>
    <row r="26" spans="3:12" x14ac:dyDescent="0.35">
      <c r="C26" s="1"/>
    </row>
    <row r="27" spans="3:12" x14ac:dyDescent="0.35">
      <c r="C27" s="1"/>
      <c r="I27" s="22" t="s">
        <v>18</v>
      </c>
      <c r="J27" s="23" t="s">
        <v>19</v>
      </c>
      <c r="K27" s="23" t="s">
        <v>20</v>
      </c>
      <c r="L27" s="23" t="s">
        <v>21</v>
      </c>
    </row>
    <row r="28" spans="3:12" x14ac:dyDescent="0.35">
      <c r="C28" s="1"/>
      <c r="I28" s="24" t="s">
        <v>23</v>
      </c>
      <c r="J28" s="25">
        <v>18</v>
      </c>
      <c r="K28" s="25">
        <v>15</v>
      </c>
      <c r="L28" s="25">
        <f>+J28-K28</f>
        <v>3</v>
      </c>
    </row>
    <row r="29" spans="3:12" x14ac:dyDescent="0.35">
      <c r="C29" s="1"/>
      <c r="I29" s="24" t="s">
        <v>24</v>
      </c>
      <c r="J29" s="25">
        <v>16</v>
      </c>
      <c r="K29" s="25">
        <v>12</v>
      </c>
      <c r="L29" s="25">
        <f>+J29-K29</f>
        <v>4</v>
      </c>
    </row>
    <row r="30" spans="3:12" x14ac:dyDescent="0.35">
      <c r="C30" s="1"/>
      <c r="I30" s="24" t="s">
        <v>25</v>
      </c>
      <c r="J30" s="25">
        <v>7</v>
      </c>
      <c r="K30" s="25">
        <v>10</v>
      </c>
      <c r="L30" s="25">
        <f>+J30-K30</f>
        <v>-3</v>
      </c>
    </row>
    <row r="31" spans="3:12" x14ac:dyDescent="0.35">
      <c r="C31" s="1"/>
      <c r="I31" s="24" t="s">
        <v>26</v>
      </c>
      <c r="J31" s="25">
        <v>18</v>
      </c>
      <c r="K31" s="25">
        <v>20</v>
      </c>
      <c r="L31" s="25">
        <f>+J31-K31</f>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Exercises</vt:lpstr>
      <vt:lpstr>bar charts</vt:lpstr>
      <vt:lpstr>Adding Average Line</vt:lpstr>
      <vt:lpstr>Highlight Max or Min</vt:lpstr>
      <vt:lpstr>Handle Negatives</vt:lpstr>
      <vt:lpstr>Secondary Axis</vt:lpstr>
      <vt:lpstr>Add Trend Lines - Forecast</vt:lpstr>
      <vt:lpstr>Missing Dates</vt:lpstr>
      <vt:lpstr>Actual_Target</vt:lpstr>
      <vt:lpstr>Expand_Collapse</vt:lpstr>
      <vt:lpstr>Sheet1</vt:lpstr>
      <vt:lpstr>TOP 10</vt:lpstr>
      <vt:lpstr>Product_Cons</vt:lpstr>
      <vt:lpstr>Dynamic Named Ranges Chart</vt:lpstr>
      <vt:lpstr>Interactive_Chart</vt:lpstr>
      <vt:lpstr>Database_Charts</vt:lpstr>
      <vt:lpstr>Dynamic_Chart</vt:lpstr>
      <vt:lpstr>TreeMap</vt:lpstr>
      <vt:lpstr>Gauge Chart</vt:lpstr>
      <vt:lpstr>chart1</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Rahim</dc:creator>
  <cp:lastModifiedBy>Patricia Llobet Marti</cp:lastModifiedBy>
  <dcterms:created xsi:type="dcterms:W3CDTF">2015-06-05T18:17:20Z</dcterms:created>
  <dcterms:modified xsi:type="dcterms:W3CDTF">2025-09-16T15:43:16Z</dcterms:modified>
</cp:coreProperties>
</file>