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I5" i="2" l="1"/>
  <c r="J5" i="2"/>
  <c r="K5" i="2"/>
  <c r="L5" i="2"/>
  <c r="M5" i="2"/>
  <c r="N5" i="2"/>
  <c r="J45" i="2" l="1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I46" i="2"/>
  <c r="I47" i="2"/>
  <c r="I45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I40" i="2"/>
  <c r="I41" i="2"/>
  <c r="I39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I34" i="2"/>
  <c r="I35" i="2"/>
  <c r="I33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I28" i="2"/>
  <c r="I29" i="2"/>
  <c r="I27" i="2"/>
  <c r="G22" i="2"/>
  <c r="G21" i="2"/>
  <c r="N21" i="2" s="1"/>
  <c r="G16" i="2"/>
  <c r="G15" i="2"/>
  <c r="G4" i="2"/>
  <c r="N4" i="2" s="1"/>
  <c r="G3" i="2"/>
  <c r="G10" i="2"/>
  <c r="N10" i="2" s="1"/>
  <c r="G9" i="2"/>
  <c r="G34" i="2"/>
  <c r="G40" i="2"/>
  <c r="G28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I9" i="2"/>
  <c r="I10" i="2"/>
  <c r="I8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I15" i="2"/>
  <c r="I16" i="2"/>
  <c r="I14" i="2"/>
  <c r="J20" i="2"/>
  <c r="K20" i="2"/>
  <c r="L20" i="2"/>
  <c r="M20" i="2"/>
  <c r="N20" i="2"/>
  <c r="J21" i="2"/>
  <c r="K21" i="2"/>
  <c r="L21" i="2"/>
  <c r="M21" i="2"/>
  <c r="J22" i="2"/>
  <c r="K22" i="2"/>
  <c r="L22" i="2"/>
  <c r="M22" i="2"/>
  <c r="N22" i="2"/>
  <c r="I21" i="2"/>
  <c r="I22" i="2"/>
  <c r="I20" i="2"/>
  <c r="J3" i="2"/>
  <c r="K3" i="2"/>
  <c r="L3" i="2"/>
  <c r="M3" i="2"/>
  <c r="N3" i="2"/>
  <c r="J2" i="2"/>
  <c r="K2" i="2"/>
  <c r="L2" i="2"/>
  <c r="M2" i="2"/>
  <c r="N2" i="2"/>
  <c r="J4" i="2"/>
  <c r="K4" i="2"/>
  <c r="L4" i="2"/>
  <c r="M4" i="2"/>
  <c r="I2" i="2"/>
  <c r="I4" i="2"/>
  <c r="I3" i="2"/>
</calcChain>
</file>

<file path=xl/sharedStrings.xml><?xml version="1.0" encoding="utf-8"?>
<sst xmlns="http://schemas.openxmlformats.org/spreadsheetml/2006/main" count="84" uniqueCount="18">
  <si>
    <t>od</t>
  </si>
  <si>
    <t>s1b1</t>
  </si>
  <si>
    <t>s1b2</t>
  </si>
  <si>
    <t>s2b1</t>
  </si>
  <si>
    <t>s2b2</t>
  </si>
  <si>
    <t>total</t>
  </si>
  <si>
    <t>CDF-based</t>
  </si>
  <si>
    <t>only OD</t>
  </si>
  <si>
    <t>prop_new</t>
  </si>
  <si>
    <t>m3l us-east</t>
  </si>
  <si>
    <t>m3xl us-east</t>
  </si>
  <si>
    <t>c3l us-east</t>
  </si>
  <si>
    <t>c32xl us-east</t>
  </si>
  <si>
    <t>m3l us-west</t>
  </si>
  <si>
    <t>m3xl west</t>
  </si>
  <si>
    <t>c3l us-west</t>
  </si>
  <si>
    <t>c32xl us-west</t>
  </si>
  <si>
    <t>max_bid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</si>
</sst>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2" workbookViewId="0">
      <selection activeCell="G36" sqref="G36"/>
    </sheetView>
  </sheetViews>
  <sheetFormatPr defaultRowHeight="14.5" x14ac:dyDescent="0.35"/>
  <cols>
    <col min="1" max="1" width="12" customWidth="1"/>
  </cols>
  <sheetData>
    <row r="1" spans="1:14" x14ac:dyDescent="0.3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</row>
    <row r="2" spans="1:14" x14ac:dyDescent="0.35">
      <c r="A2" s="1" t="s">
        <v>7</v>
      </c>
      <c r="B2" s="1">
        <v>0</v>
      </c>
      <c r="C2" s="1">
        <v>0</v>
      </c>
      <c r="D2" s="1">
        <v>0</v>
      </c>
      <c r="E2" s="1">
        <v>0</v>
      </c>
      <c r="F2" s="1">
        <v>1821.4</v>
      </c>
      <c r="G2" s="1">
        <v>1821.4</v>
      </c>
      <c r="I2">
        <f t="shared" ref="I2:N2" si="0">B2/1821.4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1</v>
      </c>
    </row>
    <row r="3" spans="1:14" x14ac:dyDescent="0.35">
      <c r="A3" s="1" t="s">
        <v>6</v>
      </c>
      <c r="B3" s="1">
        <v>36.904200000000003</v>
      </c>
      <c r="C3" s="1">
        <v>14.4552</v>
      </c>
      <c r="D3" s="1">
        <v>102.9796</v>
      </c>
      <c r="E3" s="1">
        <v>99.250299999999996</v>
      </c>
      <c r="F3" s="4">
        <v>342.0849</v>
      </c>
      <c r="G3" s="1">
        <f>SUM(B3:F3)</f>
        <v>595.67419999999993</v>
      </c>
      <c r="I3">
        <f>B3/1821.4</f>
        <v>2.0261447238388054E-2</v>
      </c>
      <c r="J3">
        <f t="shared" ref="J3:N4" si="1">C3/1821.4</f>
        <v>7.9363127264741404E-3</v>
      </c>
      <c r="K3">
        <f t="shared" si="1"/>
        <v>5.6538706489513563E-2</v>
      </c>
      <c r="L3">
        <f t="shared" si="1"/>
        <v>5.4491215548479188E-2</v>
      </c>
      <c r="M3">
        <f t="shared" si="1"/>
        <v>0.18781426375315691</v>
      </c>
      <c r="N3">
        <f t="shared" si="1"/>
        <v>0.32704194575601181</v>
      </c>
    </row>
    <row r="4" spans="1:14" x14ac:dyDescent="0.35">
      <c r="A4" s="1" t="s">
        <v>8</v>
      </c>
      <c r="B4">
        <v>42.894799999999996</v>
      </c>
      <c r="C4">
        <v>69.138800000000003</v>
      </c>
      <c r="D4">
        <v>22.2256</v>
      </c>
      <c r="E4">
        <v>112.64879999999999</v>
      </c>
      <c r="F4" s="5">
        <v>521.57939999999996</v>
      </c>
      <c r="G4">
        <f>SUM(B4:F4)</f>
        <v>768.48739999999998</v>
      </c>
      <c r="I4">
        <f t="shared" ref="I4" si="2">B4/1821.4</f>
        <v>2.355045569342264E-2</v>
      </c>
      <c r="J4">
        <f t="shared" si="1"/>
        <v>3.7959152300428241E-2</v>
      </c>
      <c r="K4">
        <f t="shared" si="1"/>
        <v>1.2202481607554628E-2</v>
      </c>
      <c r="L4">
        <f t="shared" si="1"/>
        <v>6.1847370154825949E-2</v>
      </c>
      <c r="M4">
        <f t="shared" si="1"/>
        <v>0.28636180959701324</v>
      </c>
      <c r="N4">
        <f t="shared" si="1"/>
        <v>0.4219212693532447</v>
      </c>
    </row>
    <row r="5" spans="1:14" x14ac:dyDescent="0.35">
      <c r="A5" s="1" t="s">
        <v>17</v>
      </c>
      <c r="B5">
        <v>14.2774</v>
      </c>
      <c r="C5">
        <v>75.914100000000005</v>
      </c>
      <c r="D5">
        <v>26.2455</v>
      </c>
      <c r="E5">
        <v>153.21729999999999</v>
      </c>
      <c r="F5">
        <v>329.04640000000001</v>
      </c>
      <c r="G5">
        <v>598.70079999999996</v>
      </c>
      <c r="I5">
        <f t="shared" ref="I5" si="3">B5/1821.4</f>
        <v>7.8386955089491603E-3</v>
      </c>
      <c r="J5">
        <f t="shared" ref="J5" si="4">C5/1821.4</f>
        <v>4.1678983199736466E-2</v>
      </c>
      <c r="K5">
        <f t="shared" ref="K5" si="5">D5/1821.4</f>
        <v>1.4409520149335674E-2</v>
      </c>
      <c r="L5">
        <f t="shared" ref="L5" si="6">E5/1821.4</f>
        <v>8.4120621499945092E-2</v>
      </c>
      <c r="M5">
        <f t="shared" ref="M5" si="7">F5/1821.4</f>
        <v>0.18065575930602831</v>
      </c>
      <c r="N5">
        <f t="shared" ref="N5" si="8">G5/1821.4</f>
        <v>0.32870363456681667</v>
      </c>
    </row>
    <row r="7" spans="1:14" x14ac:dyDescent="0.35">
      <c r="A7" s="1" t="s">
        <v>10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0</v>
      </c>
      <c r="G7" s="1" t="s">
        <v>5</v>
      </c>
    </row>
    <row r="8" spans="1:14" x14ac:dyDescent="0.35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1898.7</v>
      </c>
      <c r="G8" s="1">
        <v>1898.7</v>
      </c>
      <c r="I8">
        <f>B8/1898.7</f>
        <v>0</v>
      </c>
      <c r="J8">
        <f t="shared" ref="J8:N10" si="9">C8/1898.7</f>
        <v>0</v>
      </c>
      <c r="K8">
        <f t="shared" si="9"/>
        <v>0</v>
      </c>
      <c r="L8">
        <f t="shared" si="9"/>
        <v>0</v>
      </c>
      <c r="M8">
        <f t="shared" si="9"/>
        <v>1</v>
      </c>
      <c r="N8">
        <f t="shared" si="9"/>
        <v>1</v>
      </c>
    </row>
    <row r="9" spans="1:14" x14ac:dyDescent="0.35">
      <c r="A9" s="1" t="s">
        <v>6</v>
      </c>
      <c r="B9" s="1">
        <v>44.528700000000001</v>
      </c>
      <c r="C9" s="1">
        <v>0</v>
      </c>
      <c r="D9" s="1">
        <v>108.8426</v>
      </c>
      <c r="E9" s="1">
        <v>151.53800000000001</v>
      </c>
      <c r="F9" s="4">
        <v>615.96289999999999</v>
      </c>
      <c r="G9" s="1">
        <f>SUM(B9:F9)</f>
        <v>920.87220000000002</v>
      </c>
      <c r="I9">
        <f t="shared" ref="I9:I10" si="10">B9/1898.7</f>
        <v>2.3452204139674512E-2</v>
      </c>
      <c r="J9">
        <f t="shared" si="9"/>
        <v>0</v>
      </c>
      <c r="K9">
        <f t="shared" si="9"/>
        <v>5.7324801179754567E-2</v>
      </c>
      <c r="L9">
        <f t="shared" si="9"/>
        <v>7.9811449939432247E-2</v>
      </c>
      <c r="M9">
        <f t="shared" si="9"/>
        <v>0.32441296676673514</v>
      </c>
      <c r="N9">
        <f t="shared" si="9"/>
        <v>0.48500142202559648</v>
      </c>
    </row>
    <row r="10" spans="1:14" x14ac:dyDescent="0.35">
      <c r="A10" s="1" t="s">
        <v>8</v>
      </c>
      <c r="B10">
        <v>0</v>
      </c>
      <c r="C10">
        <v>139.49870000000001</v>
      </c>
      <c r="D10">
        <v>52.1541</v>
      </c>
      <c r="E10">
        <v>138.25409999999999</v>
      </c>
      <c r="F10" s="5">
        <v>728.59169999999995</v>
      </c>
      <c r="G10">
        <f>SUM(B10:F10)</f>
        <v>1058.4985999999999</v>
      </c>
      <c r="I10">
        <f t="shared" si="10"/>
        <v>0</v>
      </c>
      <c r="J10">
        <f t="shared" si="9"/>
        <v>7.3470637804813832E-2</v>
      </c>
      <c r="K10">
        <f t="shared" si="9"/>
        <v>2.7468320429767736E-2</v>
      </c>
      <c r="L10">
        <f t="shared" si="9"/>
        <v>7.2815136672460104E-2</v>
      </c>
      <c r="M10">
        <f t="shared" si="9"/>
        <v>0.3837318691736451</v>
      </c>
      <c r="N10">
        <f t="shared" si="9"/>
        <v>0.55748596408068674</v>
      </c>
    </row>
    <row r="11" spans="1:14" x14ac:dyDescent="0.35">
      <c r="A11" s="1" t="s">
        <v>17</v>
      </c>
      <c r="B11">
        <v>51.290199999999999</v>
      </c>
      <c r="C11">
        <v>29.145900000000001</v>
      </c>
      <c r="D11">
        <v>88.514600000000002</v>
      </c>
      <c r="E11">
        <v>143.22290000000001</v>
      </c>
      <c r="F11">
        <v>688.3193</v>
      </c>
      <c r="G11">
        <v>1000.5</v>
      </c>
    </row>
    <row r="13" spans="1:14" x14ac:dyDescent="0.35">
      <c r="A13" s="1" t="s">
        <v>11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0</v>
      </c>
      <c r="G13" s="1" t="s">
        <v>5</v>
      </c>
    </row>
    <row r="14" spans="1:14" x14ac:dyDescent="0.35">
      <c r="A14" s="1" t="s">
        <v>7</v>
      </c>
      <c r="B14" s="1">
        <v>0</v>
      </c>
      <c r="C14" s="1">
        <v>0</v>
      </c>
      <c r="D14" s="1">
        <v>0</v>
      </c>
      <c r="E14" s="1">
        <v>0</v>
      </c>
      <c r="F14" s="1">
        <v>2649.4</v>
      </c>
      <c r="G14" s="1">
        <v>2649.4</v>
      </c>
      <c r="I14">
        <f>B14/2649.4</f>
        <v>0</v>
      </c>
      <c r="J14">
        <f t="shared" ref="J14:N16" si="11">C14/2649.4</f>
        <v>0</v>
      </c>
      <c r="K14">
        <f t="shared" si="11"/>
        <v>0</v>
      </c>
      <c r="L14">
        <f t="shared" si="11"/>
        <v>0</v>
      </c>
      <c r="M14">
        <f t="shared" si="11"/>
        <v>1</v>
      </c>
      <c r="N14">
        <f t="shared" si="11"/>
        <v>1</v>
      </c>
    </row>
    <row r="15" spans="1:14" x14ac:dyDescent="0.35">
      <c r="A15" s="1" t="s">
        <v>6</v>
      </c>
      <c r="B15" s="1">
        <v>47.446899999999999</v>
      </c>
      <c r="C15" s="1">
        <v>118.0513</v>
      </c>
      <c r="D15" s="1">
        <v>155.3305</v>
      </c>
      <c r="E15" s="1">
        <v>281.41910000000001</v>
      </c>
      <c r="F15" s="4">
        <v>406.63</v>
      </c>
      <c r="G15">
        <f>SUM(B15:F15)</f>
        <v>1008.8778000000001</v>
      </c>
      <c r="I15">
        <f t="shared" ref="I15:I16" si="12">B15/2649.4</f>
        <v>1.7908545331018343E-2</v>
      </c>
      <c r="J15">
        <f t="shared" si="11"/>
        <v>4.455774892428474E-2</v>
      </c>
      <c r="K15">
        <f t="shared" si="11"/>
        <v>5.8628557409224728E-2</v>
      </c>
      <c r="L15">
        <f t="shared" si="11"/>
        <v>0.10621993658941647</v>
      </c>
      <c r="M15">
        <f t="shared" si="11"/>
        <v>0.15348003321506756</v>
      </c>
      <c r="N15">
        <f t="shared" si="11"/>
        <v>0.38079482146901189</v>
      </c>
    </row>
    <row r="16" spans="1:14" x14ac:dyDescent="0.35">
      <c r="A16" s="1" t="s">
        <v>8</v>
      </c>
      <c r="B16">
        <v>54.178100000000001</v>
      </c>
      <c r="C16">
        <v>71.891499999999994</v>
      </c>
      <c r="D16">
        <v>199.68170000000001</v>
      </c>
      <c r="E16">
        <v>280.52550000000002</v>
      </c>
      <c r="F16" s="5">
        <v>431.75479999999999</v>
      </c>
      <c r="G16">
        <f>SUM(B16:F16)</f>
        <v>1038.0316</v>
      </c>
      <c r="I16">
        <f t="shared" si="12"/>
        <v>2.0449196044387406E-2</v>
      </c>
      <c r="J16">
        <f t="shared" si="11"/>
        <v>2.7135011700762435E-2</v>
      </c>
      <c r="K16">
        <f t="shared" si="11"/>
        <v>7.5368649505548432E-2</v>
      </c>
      <c r="L16">
        <f t="shared" si="11"/>
        <v>0.1058826526760776</v>
      </c>
      <c r="M16">
        <f t="shared" si="11"/>
        <v>0.16296323695931153</v>
      </c>
      <c r="N16">
        <f t="shared" si="11"/>
        <v>0.3917987468860874</v>
      </c>
    </row>
    <row r="19" spans="1:14" x14ac:dyDescent="0.35">
      <c r="A19" s="1" t="s">
        <v>12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0</v>
      </c>
      <c r="G19" s="1" t="s">
        <v>5</v>
      </c>
    </row>
    <row r="20" spans="1:14" x14ac:dyDescent="0.35">
      <c r="A20" s="1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2963.1</v>
      </c>
      <c r="G20" s="1">
        <v>2963.1</v>
      </c>
      <c r="I20">
        <f>B20/2963.1</f>
        <v>0</v>
      </c>
      <c r="J20">
        <f t="shared" ref="J20:N22" si="13">C20/2963.1</f>
        <v>0</v>
      </c>
      <c r="K20">
        <f t="shared" si="13"/>
        <v>0</v>
      </c>
      <c r="L20">
        <f t="shared" si="13"/>
        <v>0</v>
      </c>
      <c r="M20">
        <f t="shared" si="13"/>
        <v>1</v>
      </c>
      <c r="N20">
        <f t="shared" si="13"/>
        <v>1</v>
      </c>
    </row>
    <row r="21" spans="1:14" x14ac:dyDescent="0.35">
      <c r="A21" s="1" t="s">
        <v>6</v>
      </c>
      <c r="B21" s="1">
        <v>77.090400000000002</v>
      </c>
      <c r="C21" s="1">
        <v>133.9015</v>
      </c>
      <c r="D21" s="1">
        <v>289.37619999999998</v>
      </c>
      <c r="E21" s="1">
        <v>361.67610000000002</v>
      </c>
      <c r="F21" s="4">
        <v>852.41800000000001</v>
      </c>
      <c r="G21" s="1">
        <f>SUM(B21:F21)</f>
        <v>1714.4621999999999</v>
      </c>
      <c r="I21">
        <f t="shared" ref="I21:I22" si="14">B21/2963.1</f>
        <v>2.6016806722689079E-2</v>
      </c>
      <c r="J21">
        <f t="shared" si="13"/>
        <v>4.5189666227936957E-2</v>
      </c>
      <c r="K21">
        <f t="shared" si="13"/>
        <v>9.7659950727278858E-2</v>
      </c>
      <c r="L21">
        <f t="shared" si="13"/>
        <v>0.12206003847322063</v>
      </c>
      <c r="M21">
        <f t="shared" si="13"/>
        <v>0.28767776990314198</v>
      </c>
      <c r="N21">
        <f t="shared" si="13"/>
        <v>0.57860423205426748</v>
      </c>
    </row>
    <row r="22" spans="1:14" x14ac:dyDescent="0.35">
      <c r="A22" s="1" t="s">
        <v>8</v>
      </c>
      <c r="B22">
        <v>46.101500000000001</v>
      </c>
      <c r="C22">
        <v>116.77200000000001</v>
      </c>
      <c r="D22">
        <v>256.55270000000002</v>
      </c>
      <c r="E22">
        <v>447.76639999999998</v>
      </c>
      <c r="F22" s="5">
        <v>842.35900000000004</v>
      </c>
      <c r="G22">
        <f>SUM(B22:F22)</f>
        <v>1709.5516</v>
      </c>
      <c r="I22">
        <f t="shared" si="14"/>
        <v>1.5558536667679122E-2</v>
      </c>
      <c r="J22">
        <f t="shared" si="13"/>
        <v>3.9408727346360237E-2</v>
      </c>
      <c r="K22">
        <f t="shared" si="13"/>
        <v>8.6582531807903887E-2</v>
      </c>
      <c r="L22">
        <f t="shared" si="13"/>
        <v>0.15111417096959265</v>
      </c>
      <c r="M22">
        <f t="shared" si="13"/>
        <v>0.28428301441058351</v>
      </c>
      <c r="N22">
        <f t="shared" si="13"/>
        <v>0.5769469812021194</v>
      </c>
    </row>
    <row r="26" spans="1:14" x14ac:dyDescent="0.35">
      <c r="A26" s="1" t="s">
        <v>13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0</v>
      </c>
      <c r="G26" s="1" t="s">
        <v>5</v>
      </c>
    </row>
    <row r="27" spans="1:14" x14ac:dyDescent="0.35">
      <c r="A27" s="1" t="s">
        <v>7</v>
      </c>
      <c r="B27" s="1">
        <v>0</v>
      </c>
      <c r="C27" s="1">
        <v>0</v>
      </c>
      <c r="D27" s="1">
        <v>0</v>
      </c>
      <c r="E27" s="1">
        <v>0</v>
      </c>
      <c r="F27" s="1">
        <v>1821.4</v>
      </c>
      <c r="G27" s="1">
        <v>1821.4</v>
      </c>
      <c r="I27">
        <f>B27/1821.4</f>
        <v>0</v>
      </c>
      <c r="J27">
        <f t="shared" ref="J27:N29" si="15">C27/1821.4</f>
        <v>0</v>
      </c>
      <c r="K27">
        <f t="shared" si="15"/>
        <v>0</v>
      </c>
      <c r="L27">
        <f t="shared" si="15"/>
        <v>0</v>
      </c>
      <c r="M27">
        <f t="shared" si="15"/>
        <v>1</v>
      </c>
      <c r="N27">
        <f t="shared" si="15"/>
        <v>1</v>
      </c>
    </row>
    <row r="28" spans="1:14" x14ac:dyDescent="0.35">
      <c r="A28" s="1" t="s">
        <v>6</v>
      </c>
      <c r="B28" s="1">
        <v>9.8021999999999991</v>
      </c>
      <c r="C28" s="1">
        <v>47.231000000000002</v>
      </c>
      <c r="D28" s="1">
        <v>6.5252999999999997</v>
      </c>
      <c r="E28" s="1">
        <v>173.1704</v>
      </c>
      <c r="F28" s="2">
        <v>268.39400000000001</v>
      </c>
      <c r="G28" s="2">
        <f>SUM(B28:F28)</f>
        <v>505.12290000000002</v>
      </c>
      <c r="I28">
        <f t="shared" ref="I28:I29" si="16">B28/1821.4</f>
        <v>5.3816844185791144E-3</v>
      </c>
      <c r="J28">
        <f t="shared" si="15"/>
        <v>2.5931151861205665E-2</v>
      </c>
      <c r="K28">
        <f t="shared" si="15"/>
        <v>3.5825738442955965E-3</v>
      </c>
      <c r="L28">
        <f t="shared" si="15"/>
        <v>9.5075436477434938E-2</v>
      </c>
      <c r="M28">
        <f t="shared" si="15"/>
        <v>0.14735588009223674</v>
      </c>
      <c r="N28">
        <f t="shared" si="15"/>
        <v>0.27732672669375208</v>
      </c>
    </row>
    <row r="29" spans="1:14" x14ac:dyDescent="0.35">
      <c r="A29" s="1" t="s">
        <v>8</v>
      </c>
      <c r="B29">
        <v>7.2808000000000002</v>
      </c>
      <c r="C29">
        <v>22.855599999999999</v>
      </c>
      <c r="D29">
        <v>9.1613000000000007</v>
      </c>
      <c r="E29">
        <v>207.3057</v>
      </c>
      <c r="F29" s="3">
        <v>268.39400000000001</v>
      </c>
      <c r="G29" s="3">
        <v>514.9973</v>
      </c>
      <c r="I29">
        <f t="shared" si="16"/>
        <v>3.9973646645437575E-3</v>
      </c>
      <c r="J29">
        <f t="shared" si="15"/>
        <v>1.2548369386186449E-2</v>
      </c>
      <c r="K29">
        <f t="shared" si="15"/>
        <v>5.0298122323487425E-3</v>
      </c>
      <c r="L29">
        <f t="shared" si="15"/>
        <v>0.11381667947732513</v>
      </c>
      <c r="M29">
        <f t="shared" si="15"/>
        <v>0.14735588009223674</v>
      </c>
      <c r="N29">
        <f t="shared" si="15"/>
        <v>0.28274805094981881</v>
      </c>
    </row>
    <row r="30" spans="1:14" x14ac:dyDescent="0.35">
      <c r="A30" s="1" t="s">
        <v>17</v>
      </c>
      <c r="B30">
        <v>7.2808000000000002</v>
      </c>
      <c r="C30">
        <v>22.855599999999999</v>
      </c>
      <c r="D30">
        <v>9.1613000000000007</v>
      </c>
      <c r="E30">
        <v>207.3057</v>
      </c>
      <c r="F30">
        <v>268.39400000000001</v>
      </c>
      <c r="G30">
        <v>514.9973</v>
      </c>
    </row>
    <row r="32" spans="1:14" x14ac:dyDescent="0.35">
      <c r="A32" s="1" t="s">
        <v>14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0</v>
      </c>
      <c r="G32" s="1" t="s">
        <v>5</v>
      </c>
    </row>
    <row r="33" spans="1:14" x14ac:dyDescent="0.35">
      <c r="A33" s="1" t="s">
        <v>7</v>
      </c>
      <c r="B33" s="1">
        <v>0</v>
      </c>
      <c r="C33" s="1">
        <v>0</v>
      </c>
      <c r="D33" s="1">
        <v>0</v>
      </c>
      <c r="E33" s="1">
        <v>0</v>
      </c>
      <c r="F33" s="1">
        <v>1898.7</v>
      </c>
      <c r="G33" s="1">
        <v>1898.7</v>
      </c>
      <c r="I33">
        <f>B33/1898.7</f>
        <v>0</v>
      </c>
      <c r="J33">
        <f t="shared" ref="J33:N35" si="17">C33/1898.7</f>
        <v>0</v>
      </c>
      <c r="K33">
        <f t="shared" si="17"/>
        <v>0</v>
      </c>
      <c r="L33">
        <f t="shared" si="17"/>
        <v>0</v>
      </c>
      <c r="M33">
        <f t="shared" si="17"/>
        <v>1</v>
      </c>
      <c r="N33">
        <f t="shared" si="17"/>
        <v>1</v>
      </c>
    </row>
    <row r="34" spans="1:14" x14ac:dyDescent="0.35">
      <c r="A34" s="1" t="s">
        <v>6</v>
      </c>
      <c r="B34" s="1">
        <v>0</v>
      </c>
      <c r="C34" s="1">
        <v>0</v>
      </c>
      <c r="D34" s="1">
        <v>62.1449</v>
      </c>
      <c r="E34" s="1">
        <v>186.2157</v>
      </c>
      <c r="F34" s="4">
        <v>534.52700000000004</v>
      </c>
      <c r="G34" s="1">
        <f>SUM(B34:F34)</f>
        <v>782.88760000000002</v>
      </c>
      <c r="I34">
        <f t="shared" ref="I34:I35" si="18">B34/1898.7</f>
        <v>0</v>
      </c>
      <c r="J34">
        <f t="shared" si="17"/>
        <v>0</v>
      </c>
      <c r="K34">
        <f t="shared" si="17"/>
        <v>3.2730236477589929E-2</v>
      </c>
      <c r="L34">
        <f t="shared" si="17"/>
        <v>9.8075367356612417E-2</v>
      </c>
      <c r="M34">
        <f t="shared" si="17"/>
        <v>0.28152262074050666</v>
      </c>
      <c r="N34">
        <f t="shared" si="17"/>
        <v>0.41232822457470902</v>
      </c>
    </row>
    <row r="35" spans="1:14" x14ac:dyDescent="0.35">
      <c r="A35" s="1" t="s">
        <v>8</v>
      </c>
      <c r="B35">
        <v>0</v>
      </c>
      <c r="C35">
        <v>255.49180000000001</v>
      </c>
      <c r="D35">
        <v>0</v>
      </c>
      <c r="E35">
        <v>0</v>
      </c>
      <c r="F35" s="3">
        <v>532.26599999999996</v>
      </c>
      <c r="G35" s="3">
        <v>787.75779999999997</v>
      </c>
      <c r="I35">
        <f t="shared" si="18"/>
        <v>0</v>
      </c>
      <c r="J35">
        <f t="shared" si="17"/>
        <v>0.13456143677252858</v>
      </c>
      <c r="K35">
        <f t="shared" si="17"/>
        <v>0</v>
      </c>
      <c r="L35">
        <f t="shared" si="17"/>
        <v>0</v>
      </c>
      <c r="M35">
        <f t="shared" si="17"/>
        <v>0.28033180597250745</v>
      </c>
      <c r="N35">
        <f t="shared" si="17"/>
        <v>0.41489324274503603</v>
      </c>
    </row>
    <row r="36" spans="1:14" x14ac:dyDescent="0.35">
      <c r="A36" s="1" t="s">
        <v>17</v>
      </c>
      <c r="B36">
        <v>2.8860000000000001</v>
      </c>
      <c r="C36">
        <v>252.32339999999999</v>
      </c>
      <c r="D36">
        <v>0</v>
      </c>
      <c r="E36">
        <v>0</v>
      </c>
      <c r="F36">
        <v>534.39400000000001</v>
      </c>
      <c r="G36">
        <v>789.60350000000005</v>
      </c>
    </row>
    <row r="38" spans="1:14" x14ac:dyDescent="0.35">
      <c r="A38" s="1" t="s">
        <v>15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0</v>
      </c>
      <c r="G38" s="1" t="s">
        <v>5</v>
      </c>
    </row>
    <row r="39" spans="1:14" x14ac:dyDescent="0.35">
      <c r="A39" s="1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2649.4</v>
      </c>
      <c r="G39" s="1">
        <v>2649.4</v>
      </c>
      <c r="I39">
        <f>B39/2649.4</f>
        <v>0</v>
      </c>
      <c r="J39">
        <f t="shared" ref="J39:N41" si="19">C39/2649.4</f>
        <v>0</v>
      </c>
      <c r="K39">
        <f t="shared" si="19"/>
        <v>0</v>
      </c>
      <c r="L39">
        <f t="shared" si="19"/>
        <v>0</v>
      </c>
      <c r="M39">
        <f t="shared" si="19"/>
        <v>1</v>
      </c>
      <c r="N39">
        <f t="shared" si="19"/>
        <v>1</v>
      </c>
    </row>
    <row r="40" spans="1:14" x14ac:dyDescent="0.35">
      <c r="A40" s="1" t="s">
        <v>6</v>
      </c>
      <c r="B40" s="1">
        <v>137.77379999999999</v>
      </c>
      <c r="C40" s="1">
        <v>234.70480000000001</v>
      </c>
      <c r="D40" s="1">
        <v>9.5640999999999998</v>
      </c>
      <c r="E40" s="1">
        <v>64.529700000000005</v>
      </c>
      <c r="F40" s="2">
        <v>399.24849999999998</v>
      </c>
      <c r="G40" s="2">
        <f>SUM(B40:F40)</f>
        <v>845.82089999999994</v>
      </c>
      <c r="I40">
        <f t="shared" ref="I40:I41" si="20">B40/2649.4</f>
        <v>5.2001887219747862E-2</v>
      </c>
      <c r="J40">
        <f t="shared" si="19"/>
        <v>8.8587906695855659E-2</v>
      </c>
      <c r="K40">
        <f t="shared" si="19"/>
        <v>3.6099116781157996E-3</v>
      </c>
      <c r="L40">
        <f t="shared" si="19"/>
        <v>2.435634483279233E-2</v>
      </c>
      <c r="M40">
        <f t="shared" si="19"/>
        <v>0.15069393070129083</v>
      </c>
      <c r="N40">
        <f t="shared" si="19"/>
        <v>0.31924998112780251</v>
      </c>
    </row>
    <row r="41" spans="1:14" x14ac:dyDescent="0.35">
      <c r="A41" s="1" t="s">
        <v>8</v>
      </c>
      <c r="B41">
        <v>143.0359</v>
      </c>
      <c r="C41">
        <v>248.3329</v>
      </c>
      <c r="D41">
        <v>9.4443999999999999</v>
      </c>
      <c r="E41">
        <v>44.109900000000003</v>
      </c>
      <c r="F41">
        <v>402.29349999999999</v>
      </c>
      <c r="G41">
        <v>847.2165</v>
      </c>
      <c r="I41">
        <f t="shared" si="20"/>
        <v>5.3988035026798518E-2</v>
      </c>
      <c r="J41">
        <f t="shared" si="19"/>
        <v>9.3731750585038118E-2</v>
      </c>
      <c r="K41">
        <f t="shared" si="19"/>
        <v>3.564731637351853E-3</v>
      </c>
      <c r="L41">
        <f t="shared" si="19"/>
        <v>1.6649014871291615E-2</v>
      </c>
      <c r="M41">
        <f t="shared" si="19"/>
        <v>0.15184324752774211</v>
      </c>
      <c r="N41">
        <f t="shared" si="19"/>
        <v>0.31977674190382727</v>
      </c>
    </row>
    <row r="44" spans="1:14" x14ac:dyDescent="0.35">
      <c r="A44" s="1" t="s">
        <v>16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0</v>
      </c>
      <c r="G44" s="1" t="s">
        <v>5</v>
      </c>
    </row>
    <row r="45" spans="1:14" x14ac:dyDescent="0.35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2963.1</v>
      </c>
      <c r="G45" s="1">
        <v>2963.1</v>
      </c>
      <c r="I45">
        <f>B45/2963.1</f>
        <v>0</v>
      </c>
      <c r="J45">
        <f t="shared" ref="J45:N47" si="21">C45/2963.1</f>
        <v>0</v>
      </c>
      <c r="K45">
        <f t="shared" si="21"/>
        <v>0</v>
      </c>
      <c r="L45">
        <f t="shared" si="21"/>
        <v>0</v>
      </c>
      <c r="M45">
        <f t="shared" si="21"/>
        <v>1</v>
      </c>
      <c r="N45">
        <f t="shared" si="21"/>
        <v>1</v>
      </c>
    </row>
    <row r="46" spans="1:14" x14ac:dyDescent="0.35">
      <c r="A46" s="1" t="s">
        <v>6</v>
      </c>
      <c r="B46" s="1">
        <v>174.6</v>
      </c>
      <c r="C46" s="1">
        <v>52.1</v>
      </c>
      <c r="D46" s="1">
        <v>198.8</v>
      </c>
      <c r="E46" s="1">
        <v>155.80000000000001</v>
      </c>
      <c r="F46" s="2">
        <v>1009.8</v>
      </c>
      <c r="G46" s="2">
        <v>1591.1</v>
      </c>
      <c r="I46">
        <f t="shared" ref="I46:I47" si="22">B46/2963.1</f>
        <v>5.8924774729168773E-2</v>
      </c>
      <c r="J46">
        <f t="shared" si="21"/>
        <v>1.7582936789173501E-2</v>
      </c>
      <c r="K46">
        <f t="shared" si="21"/>
        <v>6.709189699976377E-2</v>
      </c>
      <c r="L46">
        <f t="shared" si="21"/>
        <v>5.2580068171847058E-2</v>
      </c>
      <c r="M46">
        <f t="shared" si="21"/>
        <v>0.34079173838209981</v>
      </c>
      <c r="N46">
        <f t="shared" si="21"/>
        <v>0.53697141507205293</v>
      </c>
    </row>
    <row r="47" spans="1:14" x14ac:dyDescent="0.35">
      <c r="A47" s="1" t="s">
        <v>8</v>
      </c>
      <c r="B47">
        <v>0</v>
      </c>
      <c r="C47">
        <v>0</v>
      </c>
      <c r="D47">
        <v>77.2</v>
      </c>
      <c r="E47">
        <v>177.6</v>
      </c>
      <c r="F47">
        <v>1958.3</v>
      </c>
      <c r="G47">
        <v>2213.1999999999998</v>
      </c>
      <c r="I47">
        <f t="shared" si="22"/>
        <v>0</v>
      </c>
      <c r="J47">
        <f t="shared" si="21"/>
        <v>0</v>
      </c>
      <c r="K47">
        <f t="shared" si="21"/>
        <v>2.6053795011980699E-2</v>
      </c>
      <c r="L47">
        <f t="shared" si="21"/>
        <v>5.9937227903209475E-2</v>
      </c>
      <c r="M47">
        <f t="shared" si="21"/>
        <v>0.66089568357463468</v>
      </c>
      <c r="N47">
        <f t="shared" si="21"/>
        <v>0.74692045492895953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2016-06-06T20:14:36Z</dcterms:modified>
</cp:coreProperties>
</file>